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comments3.xml" ContentType="application/vnd.openxmlformats-officedocument.spreadsheetml.comments+xml"/>
  <Override PartName="/xl/drawings/drawing2.xml" ContentType="application/vnd.openxmlformats-officedocument.drawing+xml"/>
  <Override PartName="/xl/tables/table6.xml" ContentType="application/vnd.openxmlformats-officedocument.spreadsheetml.table+xml"/>
  <Override PartName="/xl/drawings/drawing3.xml" ContentType="application/vnd.openxmlformats-officedocument.drawing+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tables/table48.xml" ContentType="application/vnd.openxmlformats-officedocument.spreadsheetml.table+xml"/>
  <Override PartName="/xl/drawings/drawing4.xml" ContentType="application/vnd.openxmlformats-officedocument.drawing+xml"/>
  <Override PartName="/xl/tables/table49.xml" ContentType="application/vnd.openxmlformats-officedocument.spreadsheetml.tab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UBSPROD.MSAD.UBS.NET\userdata\t593590\rf\Desktop\"/>
    </mc:Choice>
  </mc:AlternateContent>
  <xr:revisionPtr revIDLastSave="0" documentId="8_{24FFAF3B-0EFB-4877-81AD-3D123BA99069}" xr6:coauthVersionLast="47" xr6:coauthVersionMax="47" xr10:uidLastSave="{00000000-0000-0000-0000-000000000000}"/>
  <bookViews>
    <workbookView xWindow="-28920" yWindow="30" windowWidth="29040" windowHeight="15840" tabRatio="885" firstSheet="2" activeTab="2" xr2:uid="{4F4FE103-480C-4CF4-93FB-A4337E45B053}"/>
  </bookViews>
  <sheets>
    <sheet name="Jurisdition181120" sheetId="17" state="hidden" r:id="rId1"/>
    <sheet name="MFT" sheetId="12" state="hidden" r:id="rId2"/>
    <sheet name="TAB-A RECORD TYPES" sheetId="26" r:id="rId3"/>
    <sheet name="TAB-B1 KEYS" sheetId="27" r:id="rId4"/>
    <sheet name="TAB-B2 KEYS" sheetId="36" r:id="rId5"/>
    <sheet name="TAB-C FEEDS" sheetId="32" r:id="rId6"/>
    <sheet name="TAB-C1 MFT-FEED-CFG" sheetId="33" r:id="rId7"/>
    <sheet name="TAB-C2 SCP-FEED-CFG" sheetId="41" r:id="rId8"/>
    <sheet name="TOE-Lookup_Lists" sheetId="28" r:id="rId9"/>
    <sheet name="ChangeLog" sheetId="38" r:id="rId10"/>
    <sheet name="Column Names" sheetId="40" r:id="rId11"/>
    <sheet name="KeyProcess v3" sheetId="23" state="hidden" r:id="rId12"/>
    <sheet name="ExampleKeys" sheetId="24" state="hidden" r:id="rId13"/>
    <sheet name="Keys181120" sheetId="4" state="hidden" r:id="rId14"/>
    <sheet name="Onboarding Validation" sheetId="18" state="hidden" r:id="rId15"/>
    <sheet name="KeyProcess v1" sheetId="19" state="hidden" r:id="rId16"/>
    <sheet name="KeyProcess v2" sheetId="21" state="hidden" r:id="rId17"/>
    <sheet name="KeyModelling" sheetId="22" state="hidden" r:id="rId18"/>
  </sheets>
  <definedNames>
    <definedName name="_xlnm._FilterDatabase" localSheetId="12" hidden="1">ExampleKeys!$A$3:$E$708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10" i="26" l="1"/>
  <c r="AQ6" i="26" l="1"/>
  <c r="AP6" i="26"/>
  <c r="AO6" i="26"/>
  <c r="AN6" i="26"/>
  <c r="AM6" i="26"/>
  <c r="AL6" i="26"/>
  <c r="AK6" i="26"/>
  <c r="AJ6" i="26"/>
  <c r="AI6" i="26"/>
  <c r="AH6" i="26"/>
  <c r="AG6" i="26"/>
  <c r="AF6" i="26"/>
  <c r="AE6" i="26"/>
  <c r="AD6" i="26"/>
  <c r="AC6" i="26"/>
  <c r="AB6" i="26"/>
  <c r="AA6" i="26"/>
  <c r="Z6" i="26"/>
  <c r="Y6" i="26"/>
  <c r="X6" i="26"/>
  <c r="W6" i="26"/>
  <c r="V6" i="26"/>
  <c r="U6" i="26"/>
  <c r="T6" i="26"/>
  <c r="S6" i="26"/>
  <c r="R6" i="26"/>
  <c r="Q6" i="26"/>
  <c r="P6" i="26"/>
  <c r="O6" i="26"/>
  <c r="N6" i="26"/>
  <c r="M6" i="26"/>
  <c r="L6" i="26"/>
  <c r="K6" i="26"/>
  <c r="J6" i="26"/>
  <c r="I6" i="26"/>
  <c r="H6" i="26"/>
  <c r="G6" i="26"/>
  <c r="F6" i="26"/>
  <c r="E6" i="26"/>
  <c r="D6" i="26"/>
  <c r="AC35" i="40"/>
  <c r="AC34" i="40"/>
  <c r="AC33" i="40"/>
  <c r="AC32" i="40"/>
  <c r="AC31" i="40"/>
  <c r="AC30" i="40"/>
  <c r="AC29" i="40"/>
  <c r="AC28" i="40"/>
  <c r="AC27" i="40"/>
  <c r="AC26" i="40"/>
  <c r="AC25" i="40"/>
  <c r="AC24" i="40"/>
  <c r="AC23" i="40"/>
  <c r="AC22" i="40"/>
  <c r="AC21" i="40"/>
  <c r="AC20" i="40"/>
  <c r="AC19" i="40"/>
  <c r="AC18" i="40"/>
  <c r="AC17" i="40"/>
  <c r="AC16" i="40"/>
  <c r="AC15" i="40"/>
  <c r="AC14" i="40"/>
  <c r="AC13" i="40"/>
  <c r="AC12" i="40"/>
  <c r="AC11" i="40"/>
  <c r="AC10" i="40"/>
  <c r="AC9" i="40"/>
  <c r="AC8" i="40"/>
  <c r="AC7" i="40"/>
  <c r="AC6" i="40"/>
  <c r="AC5" i="40"/>
  <c r="AC4" i="40"/>
  <c r="AC3" i="40"/>
  <c r="E18" i="32" a="1"/>
  <c r="E18" i="32" s="1"/>
  <c r="K18" i="32" s="1"/>
  <c r="E17" i="32" a="1"/>
  <c r="E17" i="32" s="1"/>
  <c r="K17" i="32" s="1"/>
  <c r="E16" i="32" a="1"/>
  <c r="E16" i="32" s="1"/>
  <c r="K16" i="32" s="1"/>
  <c r="E15" i="32" a="1"/>
  <c r="E15" i="32" s="1"/>
  <c r="K15" i="32" s="1"/>
  <c r="E14" i="32" a="1"/>
  <c r="E14" i="32" s="1"/>
  <c r="K14" i="32" s="1"/>
  <c r="E13" i="32" a="1"/>
  <c r="E13" i="32" s="1"/>
  <c r="K13" i="32" s="1"/>
  <c r="E12" i="32" a="1"/>
  <c r="E12" i="32" s="1"/>
  <c r="K12" i="32" s="1"/>
  <c r="E11" i="32" a="1"/>
  <c r="E11" i="32" s="1"/>
  <c r="K11" i="32" s="1"/>
  <c r="Q4" i="40"/>
  <c r="Q5" i="40"/>
  <c r="Q6" i="40"/>
  <c r="Q7" i="40"/>
  <c r="Q8" i="40"/>
  <c r="Q9" i="40"/>
  <c r="Q10" i="40"/>
  <c r="Q11" i="40"/>
  <c r="Q12" i="40"/>
  <c r="Q13" i="40"/>
  <c r="Q14" i="40"/>
  <c r="Q15" i="40"/>
  <c r="Q16" i="40"/>
  <c r="Q17" i="40"/>
  <c r="Q18" i="40"/>
  <c r="Q19" i="40"/>
  <c r="Q20" i="40"/>
  <c r="Q21" i="40"/>
  <c r="Q22" i="40"/>
  <c r="Q23" i="40"/>
  <c r="Q24" i="40"/>
  <c r="Q25" i="40"/>
  <c r="Q26" i="40"/>
  <c r="Q27" i="40"/>
  <c r="Q28" i="40"/>
  <c r="Q29" i="40"/>
  <c r="Q30" i="40"/>
  <c r="Q31" i="40"/>
  <c r="Q32" i="40"/>
  <c r="Q33" i="40"/>
  <c r="Q3" i="40"/>
  <c r="C6" i="26"/>
  <c r="L17" i="32" l="1"/>
  <c r="L16" i="32"/>
  <c r="L15" i="32"/>
  <c r="L14" i="32"/>
  <c r="L13" i="32"/>
  <c r="L12" i="32"/>
  <c r="L11" i="32"/>
  <c r="L18" i="32"/>
  <c r="B3" i="36"/>
  <c r="J13" i="32"/>
  <c r="J14" i="32"/>
  <c r="J15" i="32"/>
  <c r="J17" i="32"/>
  <c r="I10" i="32" a="1"/>
  <c r="I10" i="32" s="1"/>
  <c r="J10" i="32" s="1"/>
  <c r="I11" i="32" a="1"/>
  <c r="I11" i="32" s="1"/>
  <c r="J11" i="32" s="1"/>
  <c r="I12" i="32" a="1"/>
  <c r="I12" i="32" s="1"/>
  <c r="J12" i="32" s="1"/>
  <c r="I13" i="32" a="1"/>
  <c r="I13" i="32" s="1"/>
  <c r="I14" i="32" a="1"/>
  <c r="I14" i="32" s="1"/>
  <c r="I15" i="32" a="1"/>
  <c r="I15" i="32" s="1"/>
  <c r="I16" i="32" a="1"/>
  <c r="I16" i="32" s="1"/>
  <c r="J16" i="32" s="1"/>
  <c r="I17" i="32" a="1"/>
  <c r="I17" i="32" s="1"/>
  <c r="I18" i="32" a="1"/>
  <c r="I18" i="32" s="1"/>
  <c r="J18" i="32" s="1"/>
  <c r="E16" i="41"/>
  <c r="E15" i="41"/>
  <c r="E14" i="41"/>
  <c r="E13" i="41"/>
  <c r="E12" i="41"/>
  <c r="E11" i="41"/>
  <c r="E10" i="41"/>
  <c r="B3" i="41"/>
  <c r="A3" i="41"/>
  <c r="B2" i="41"/>
  <c r="A2" i="41"/>
  <c r="B1" i="41"/>
  <c r="A1" i="41"/>
  <c r="E10" i="33"/>
  <c r="E11" i="33"/>
  <c r="E12" i="33"/>
  <c r="E13" i="33"/>
  <c r="E14" i="33"/>
  <c r="E15" i="33"/>
  <c r="E16" i="33"/>
  <c r="E9" i="33" l="1"/>
  <c r="E9" i="41"/>
  <c r="E10" i="32" l="1" a="1"/>
  <c r="E10" i="32" s="1"/>
  <c r="F4" i="40"/>
  <c r="F5" i="40"/>
  <c r="F6" i="40"/>
  <c r="F7" i="40"/>
  <c r="F8" i="40"/>
  <c r="F9" i="40"/>
  <c r="F10" i="40"/>
  <c r="F11" i="40"/>
  <c r="F12" i="40"/>
  <c r="F13" i="40"/>
  <c r="F14" i="40"/>
  <c r="F15" i="40"/>
  <c r="F16" i="40"/>
  <c r="F17" i="40"/>
  <c r="F18" i="40"/>
  <c r="F19" i="40"/>
  <c r="F20" i="40"/>
  <c r="F21" i="40"/>
  <c r="F22" i="40"/>
  <c r="F23" i="40"/>
  <c r="F24" i="40"/>
  <c r="F25" i="40"/>
  <c r="F26" i="40"/>
  <c r="F27" i="40"/>
  <c r="F28" i="40"/>
  <c r="F29" i="40"/>
  <c r="F30" i="40"/>
  <c r="F31" i="40"/>
  <c r="F32" i="40"/>
  <c r="F33" i="40"/>
  <c r="F34" i="40"/>
  <c r="F35" i="40"/>
  <c r="F3" i="40"/>
  <c r="K10" i="32" l="1"/>
  <c r="L10" i="32"/>
  <c r="B3" i="33"/>
  <c r="A3" i="33"/>
  <c r="B2" i="33"/>
  <c r="A2" i="33"/>
  <c r="B1" i="33"/>
  <c r="A1" i="33"/>
  <c r="B3" i="32"/>
  <c r="A3" i="32"/>
  <c r="B2" i="32"/>
  <c r="A2" i="32"/>
  <c r="B1" i="32"/>
  <c r="A1" i="32"/>
  <c r="B3" i="27" l="1"/>
  <c r="A3" i="27"/>
  <c r="B2" i="27"/>
  <c r="A2" i="27"/>
  <c r="B1" i="27"/>
  <c r="A1" i="27"/>
  <c r="A3" i="36"/>
  <c r="B2" i="36"/>
  <c r="A2" i="36"/>
  <c r="B1" i="36"/>
  <c r="A1" i="36"/>
  <c r="B15" i="22" l="1"/>
  <c r="B16" i="22" s="1"/>
  <c r="B17" i="22" s="1"/>
  <c r="B18" i="22" s="1"/>
  <c r="B19" i="22" s="1"/>
  <c r="G3" i="18" l="1"/>
  <c r="H3"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5381EB0D-5265-433F-AF85-D0C8CA4087ED}">
      <text>
        <r>
          <rPr>
            <b/>
            <sz val="9"/>
            <color indexed="81"/>
            <rFont val="Tahoma"/>
            <family val="2"/>
          </rPr>
          <t>Accepted values:</t>
        </r>
        <r>
          <rPr>
            <sz val="9"/>
            <color indexed="81"/>
            <rFont val="Tahoma"/>
            <family val="2"/>
          </rPr>
          <t xml:space="preserve">
In Progress
Completed
Deleted</t>
        </r>
      </text>
    </comment>
    <comment ref="L9" authorId="0" shapeId="0" xr:uid="{C11473BB-D204-4693-A9FE-DD2C7BD6F018}">
      <text>
        <r>
          <rPr>
            <b/>
            <sz val="9"/>
            <color indexed="81"/>
            <rFont val="Tahoma"/>
            <family val="2"/>
          </rPr>
          <t>Accepted values:</t>
        </r>
        <r>
          <rPr>
            <sz val="9"/>
            <color indexed="81"/>
            <rFont val="Tahoma"/>
            <family val="2"/>
          </rPr>
          <t xml:space="preserve">
Check TOE-Lookup_Lists</t>
        </r>
      </text>
    </comment>
    <comment ref="M9" authorId="0" shapeId="0" xr:uid="{814F14A2-539C-4DBF-AD1F-3755B01F26D1}">
      <text>
        <r>
          <rPr>
            <b/>
            <sz val="9"/>
            <color indexed="81"/>
            <rFont val="Tahoma"/>
            <family val="2"/>
          </rPr>
          <t>Accepted values:</t>
        </r>
        <r>
          <rPr>
            <sz val="9"/>
            <color indexed="81"/>
            <rFont val="Tahoma"/>
            <family val="2"/>
          </rPr>
          <t xml:space="preserve">
TRUE
FALSE</t>
        </r>
      </text>
    </comment>
    <comment ref="N9" authorId="0" shapeId="0" xr:uid="{C65E400C-B664-4F72-976F-CD3C6BCBCD12}">
      <text>
        <r>
          <rPr>
            <b/>
            <sz val="9"/>
            <color indexed="81"/>
            <rFont val="Tahoma"/>
            <family val="2"/>
          </rPr>
          <t>Accepted values</t>
        </r>
        <r>
          <rPr>
            <sz val="9"/>
            <color indexed="81"/>
            <rFont val="Tahoma"/>
            <family val="2"/>
          </rPr>
          <t xml:space="preserve">
BATCH
API
DIRECT
NONE</t>
        </r>
      </text>
    </comment>
    <comment ref="Q9" authorId="0" shapeId="0" xr:uid="{F65B928E-2275-4F6F-8EFF-8D800E29DF30}">
      <text>
        <r>
          <rPr>
            <b/>
            <sz val="9"/>
            <color indexed="81"/>
            <rFont val="Tahoma"/>
            <family val="2"/>
          </rPr>
          <t>Accepted values:</t>
        </r>
        <r>
          <rPr>
            <sz val="9"/>
            <color indexed="81"/>
            <rFont val="Tahoma"/>
            <family val="2"/>
          </rPr>
          <t xml:space="preserve">
Check TOE-Lookup_Lists</t>
        </r>
      </text>
    </comment>
    <comment ref="R9" authorId="0" shapeId="0" xr:uid="{134B8205-AD2F-4DB6-AA8D-3DF5D3AF30FB}">
      <text>
        <r>
          <rPr>
            <b/>
            <sz val="9"/>
            <color indexed="81"/>
            <rFont val="Tahoma"/>
            <family val="2"/>
          </rPr>
          <t>Accepted values:</t>
        </r>
        <r>
          <rPr>
            <sz val="9"/>
            <color indexed="81"/>
            <rFont val="Tahoma"/>
            <family val="2"/>
          </rPr>
          <t xml:space="preserve">
Check TOE-Lookup_Lists</t>
        </r>
      </text>
    </comment>
    <comment ref="S9" authorId="0" shapeId="0" xr:uid="{8A9DE856-0D18-445D-BC70-D7A4EAD7B4C9}">
      <text>
        <r>
          <rPr>
            <b/>
            <sz val="9"/>
            <color indexed="81"/>
            <rFont val="Tahoma"/>
            <family val="2"/>
          </rPr>
          <t xml:space="preserve">Accepted values:
</t>
        </r>
        <r>
          <rPr>
            <sz val="9"/>
            <color indexed="81"/>
            <rFont val="Tahoma"/>
            <family val="2"/>
          </rPr>
          <t xml:space="preserve">YES
NO
</t>
        </r>
      </text>
    </comment>
    <comment ref="T9" authorId="0" shapeId="0" xr:uid="{2BC2B718-DE3D-4785-95A7-4BB31D80AB90}">
      <text>
        <r>
          <rPr>
            <b/>
            <sz val="9"/>
            <color indexed="81"/>
            <rFont val="Tahoma"/>
            <family val="2"/>
          </rPr>
          <t>Accepted values:</t>
        </r>
        <r>
          <rPr>
            <sz val="9"/>
            <color indexed="81"/>
            <rFont val="Tahoma"/>
            <family val="2"/>
          </rPr>
          <t xml:space="preserve">
Check TOE-Lookup_Lists</t>
        </r>
      </text>
    </comment>
    <comment ref="AG9" authorId="0" shapeId="0" xr:uid="{50D3B7F8-D108-4886-8588-66107F5A681C}">
      <text>
        <r>
          <rPr>
            <b/>
            <sz val="9"/>
            <color indexed="81"/>
            <rFont val="Tahoma"/>
            <family val="2"/>
          </rPr>
          <t>Accepted values:</t>
        </r>
        <r>
          <rPr>
            <sz val="9"/>
            <color indexed="81"/>
            <rFont val="Tahoma"/>
            <family val="2"/>
          </rPr>
          <t xml:space="preserve">
real-time
hourly
daily
weekly
monthly
quarterly
half-yearly
yearly</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C9" authorId="0" shapeId="0" xr:uid="{1E37FEA8-BE15-45EC-9FED-83DCFBB67514}">
      <text>
        <r>
          <rPr>
            <b/>
            <sz val="9"/>
            <color indexed="81"/>
            <rFont val="Tahoma"/>
            <charset val="1"/>
          </rPr>
          <t>Merila, Paul-XT:</t>
        </r>
        <r>
          <rPr>
            <sz val="9"/>
            <color indexed="81"/>
            <rFont val="Tahoma"/>
            <charset val="1"/>
          </rPr>
          <t xml:space="preserve">
</t>
        </r>
        <r>
          <rPr>
            <b/>
            <sz val="9"/>
            <color indexed="81"/>
            <rFont val="Tahoma"/>
            <family val="2"/>
          </rPr>
          <t>Accepted values:</t>
        </r>
        <r>
          <rPr>
            <sz val="9"/>
            <color indexed="81"/>
            <rFont val="Tahoma"/>
            <charset val="1"/>
          </rPr>
          <t xml:space="preserve">
In Progress
Completed
Deleted</t>
        </r>
      </text>
    </comment>
    <comment ref="L9" authorId="0" shapeId="0" xr:uid="{C256185D-5787-43AC-8890-AF50220B0D6E}">
      <text>
        <r>
          <rPr>
            <b/>
            <sz val="9"/>
            <color indexed="81"/>
            <rFont val="Tahoma"/>
            <family val="2"/>
          </rPr>
          <t>Accepted values:</t>
        </r>
        <r>
          <rPr>
            <sz val="9"/>
            <color indexed="81"/>
            <rFont val="Tahoma"/>
            <family val="2"/>
          </rPr>
          <t xml:space="preserve">
shared
individual</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Merila, Paul-XT</author>
  </authors>
  <commentList>
    <comment ref="F9" authorId="0" shapeId="0" xr:uid="{36C4218F-2C0F-422A-B351-3C1D32834EFF}">
      <text>
        <r>
          <rPr>
            <b/>
            <sz val="9"/>
            <color indexed="81"/>
            <rFont val="Tahoma"/>
            <family val="2"/>
          </rPr>
          <t>Accepted values:</t>
        </r>
        <r>
          <rPr>
            <sz val="9"/>
            <color indexed="81"/>
            <rFont val="Tahoma"/>
            <family val="2"/>
          </rPr>
          <t xml:space="preserve">
Check TOE-Lookup_Lists</t>
        </r>
      </text>
    </comment>
    <comment ref="G9" authorId="0" shapeId="0" xr:uid="{7BC681A3-647C-422D-A5C7-79B803C5E66C}">
      <text>
        <r>
          <rPr>
            <b/>
            <sz val="9"/>
            <color indexed="81"/>
            <rFont val="Tahoma"/>
            <family val="2"/>
          </rPr>
          <t>Accepted values:</t>
        </r>
        <r>
          <rPr>
            <sz val="9"/>
            <color indexed="81"/>
            <rFont val="Tahoma"/>
            <family val="2"/>
          </rPr>
          <t xml:space="preserve">
MFT
SCP</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<sst xmlns="http://schemas.openxmlformats.org/spreadsheetml/2006/main" count="9073" uniqueCount="4762">
  <si>
    <t>REF: https://sdlc-agile.swissbank.com/confluence/display/NGADOC/.Jurisdictional+assignment+v6.0</t>
  </si>
  <si>
    <t>Jurisdictional</t>
  </si>
  <si>
    <t>(filled by appraisal)</t>
  </si>
  <si>
    <t>ID per record type code</t>
  </si>
  <si>
    <t>Region</t>
  </si>
  <si>
    <t>processingCenterId</t>
  </si>
  <si>
    <t>jurisdiction</t>
  </si>
  <si>
    <t>expectedDeliveryFrequency</t>
  </si>
  <si>
    <t>authorisationModel</t>
  </si>
  <si>
    <t>CH</t>
  </si>
  <si>
    <t>001</t>
  </si>
  <si>
    <t>weekly</t>
  </si>
  <si>
    <t>oar</t>
  </si>
  <si>
    <t>111</t>
  </si>
  <si>
    <t>EMEA</t>
  </si>
  <si>
    <t>021</t>
  </si>
  <si>
    <t>IT</t>
  </si>
  <si>
    <t>daily</t>
  </si>
  <si>
    <t>regional</t>
  </si>
  <si>
    <t>create in rule file</t>
  </si>
  <si>
    <t>note: clarification required from Janos for Robert Relling to understand guidance in relation to record classes and processing center ID</t>
  </si>
  <si>
    <t>models</t>
  </si>
  <si>
    <t>client</t>
  </si>
  <si>
    <t>1WmP/CH</t>
  </si>
  <si>
    <t>client type record class and mandator in (CH or P location)</t>
  </si>
  <si>
    <t>To be taken out</t>
  </si>
  <si>
    <t>client type record class and mandator not in( CH or 1P location)</t>
  </si>
  <si>
    <t>record class defines a more</t>
  </si>
  <si>
    <t>data owner protected</t>
  </si>
  <si>
    <t>record class alone (maybe + mandator)</t>
  </si>
  <si>
    <t xml:space="preserve">granula view, which renders </t>
  </si>
  <si>
    <t>ecomms</t>
  </si>
  <si>
    <t>they have there own record class</t>
  </si>
  <si>
    <t>this attribute irrelevant</t>
  </si>
  <si>
    <t>global ap records</t>
  </si>
  <si>
    <t>keeping field so ist explicit</t>
  </si>
  <si>
    <t>record class +</t>
  </si>
  <si>
    <t>processing id</t>
  </si>
  <si>
    <t>will give me a authorisdation model</t>
  </si>
  <si>
    <t>check for RM IT incase tenant needs to be opened</t>
  </si>
  <si>
    <t xml:space="preserve">* https://sdlc-agile.swissbank.com/confluence/display/NGASS/Platforms+and+Network+Segments+x+Region 
 </t>
  </si>
  <si>
    <t xml:space="preserve">* https://sdlc-agile.swissbank.com/confluence/display/NGASS/Processing+Centers+to+Regions+mapping </t>
  </si>
  <si>
    <t>ASI File Type</t>
  </si>
  <si>
    <t>FTYPE</t>
  </si>
  <si>
    <t>K3OA7301</t>
  </si>
  <si>
    <t>Supplier HostGroup</t>
  </si>
  <si>
    <t>SOURCE_HOSTGROUP</t>
  </si>
  <si>
    <t>Receiver HostGroup</t>
  </si>
  <si>
    <t>DEST_HOSTGROUP</t>
  </si>
  <si>
    <t>Supplier Host</t>
  </si>
  <si>
    <t>SOURCE_HOST</t>
  </si>
  <si>
    <t>Supplier UID</t>
  </si>
  <si>
    <t>SUPPLY_UID</t>
  </si>
  <si>
    <t>NEW_SOURCE_HOST</t>
  </si>
  <si>
    <t>svaare01.flur.zuerich.ubs.ch</t>
  </si>
  <si>
    <t>NEW_SUPPLY_UID</t>
  </si>
  <si>
    <t>fibo</t>
  </si>
  <si>
    <t>link with envioronments which are ready for ingestion</t>
  </si>
  <si>
    <t>SUMAN</t>
  </si>
  <si>
    <t>https://sdlc-agile.swissbank.com/confluence/display/NGARM/Servers+state</t>
  </si>
  <si>
    <t>SURTE</t>
  </si>
  <si>
    <t>NEW_SUMAN</t>
  </si>
  <si>
    <t>NEW_SURTE</t>
  </si>
  <si>
    <t>R8</t>
  </si>
  <si>
    <t>Receiver Host</t>
  </si>
  <si>
    <t>DEST_HOST</t>
  </si>
  <si>
    <t>Receiver UID</t>
  </si>
  <si>
    <t>CONSUMER_UID</t>
  </si>
  <si>
    <t>NEW_DEST_HOST</t>
  </si>
  <si>
    <t>a302-0132-1335.flur.zuerich.ubs.ch</t>
  </si>
  <si>
    <t>NEW_CONSUMER_UID</t>
  </si>
  <si>
    <t>ua731001</t>
  </si>
  <si>
    <t>DEMAN</t>
  </si>
  <si>
    <t>DERTE</t>
  </si>
  <si>
    <t>NEW_DEMAN</t>
  </si>
  <si>
    <t>NEW_DERTE</t>
  </si>
  <si>
    <t>TRANSFER_TYPE</t>
  </si>
  <si>
    <t>Binary</t>
  </si>
  <si>
    <t>Postprocessing Command</t>
  </si>
  <si>
    <t>POSTPROCESSING_COMMAND</t>
  </si>
  <si>
    <t>/opt/bin/a0opc</t>
  </si>
  <si>
    <t>Postprocessing Arguments</t>
  </si>
  <si>
    <t>POSTPROCESSING_ARGUMENTS</t>
  </si>
  <si>
    <t>$FG $FNKEY $DERTE$DEMAN000-FILEREG4 0000$FN 0065DA5ZIP 1023$EF1023 1037LISTID=$EF1037 1005$EF1005 4011$DEMAN $FOW</t>
  </si>
  <si>
    <t>Receiver Directory</t>
  </si>
  <si>
    <t>DESTINATION_DIRECTORY</t>
  </si>
  <si>
    <t>$DERTE.G010.HA0.S2.W0.$EF1005.$FNKEY</t>
  </si>
  <si>
    <t>NEW_POSTPROCESSING_COMMAND</t>
  </si>
  <si>
    <t xml:space="preserve">/usr/bin/op </t>
  </si>
  <si>
    <t>NEW_POSTPROCESSING_ARGUMENTS</t>
  </si>
  <si>
    <t>a77-ingestion mft-agent $EF1031  $EF1005 $FN AT27839</t>
  </si>
  <si>
    <t>NEW_DESTINATION_DIRECTORY</t>
  </si>
  <si>
    <t xml:space="preserve">/app/A77/dyn/a77-ingestion/MFT_In/$EF1003~$EF1026 </t>
  </si>
  <si>
    <t>Valid From</t>
  </si>
  <si>
    <t>VALID_FROM</t>
  </si>
  <si>
    <t>UNIQUE_ID</t>
  </si>
  <si>
    <t>DOMAIN</t>
  </si>
  <si>
    <t>TE2 CH</t>
  </si>
  <si>
    <t>SPLIT</t>
  </si>
  <si>
    <t>COMMENTS</t>
  </si>
  <si>
    <t xml:space="preserve">XOR - loadbalanced </t>
  </si>
  <si>
    <t>COMMENTS_2</t>
  </si>
  <si>
    <t xml:space="preserve">New Filetype </t>
  </si>
  <si>
    <t>COMMENTS_3</t>
  </si>
  <si>
    <t>For RIGI New Mandator 111</t>
  </si>
  <si>
    <t>AY_RECEIVER_ID</t>
  </si>
  <si>
    <t>AY8703</t>
  </si>
  <si>
    <t>AY_SENDER_ID</t>
  </si>
  <si>
    <t>AY1046</t>
  </si>
  <si>
    <t>ASI File Type Configuration Name</t>
  </si>
  <si>
    <t>MFT Template Name</t>
  </si>
  <si>
    <t>TE2 - ACTIVE 1</t>
  </si>
  <si>
    <t>Valid To</t>
  </si>
  <si>
    <t>Status</t>
  </si>
  <si>
    <t>OLD_FTYPE</t>
  </si>
  <si>
    <t>K3OZIA01</t>
  </si>
  <si>
    <t>FBHOSTS_NI001_R0_001</t>
  </si>
  <si>
    <t>OS390_DELIVERY_NI001_FPLEX_R0_001</t>
  </si>
  <si>
    <t>Instance</t>
  </si>
  <si>
    <t>INSTANCE</t>
  </si>
  <si>
    <t>fplex1-suftp.ubs.ch</t>
  </si>
  <si>
    <t>RMF</t>
  </si>
  <si>
    <t>R0</t>
  </si>
  <si>
    <t>FileName</t>
  </si>
  <si>
    <t>Links to Confluence Documentation</t>
  </si>
  <si>
    <t>TOE Version</t>
  </si>
  <si>
    <t>https://sdlc-agile.swissbank.com/confluence/x/wfdKFg</t>
  </si>
  <si>
    <t>Last Update</t>
  </si>
  <si>
    <t>Created-Updated-By</t>
  </si>
  <si>
    <t>Last-Update</t>
  </si>
  <si>
    <t>Consultation-ID</t>
  </si>
  <si>
    <t>Consultation-Version</t>
  </si>
  <si>
    <t>Record-Creator-Reference-Code</t>
  </si>
  <si>
    <t>Record-Creator-Reference-Name</t>
  </si>
  <si>
    <t>Record-Creator-Instance-Reference-Code</t>
  </si>
  <si>
    <t xml:space="preserve">Record Creator Instance Reference Name </t>
  </si>
  <si>
    <t>Record Creator SubComponent Code</t>
  </si>
  <si>
    <t>Record-Creator-SubComponent-Name</t>
  </si>
  <si>
    <t>Record-Creator-SubComponent-SWID</t>
  </si>
  <si>
    <t>Business-Contact</t>
  </si>
  <si>
    <t>IT-Contact</t>
  </si>
  <si>
    <t>Project-Contact</t>
  </si>
  <si>
    <t>Project-ID</t>
  </si>
  <si>
    <t>Cost-Object</t>
  </si>
  <si>
    <t>Consultation-Comments</t>
  </si>
  <si>
    <t>Record-Type-ID (TOE only, generated)</t>
  </si>
  <si>
    <t>Mastering-System-Code</t>
  </si>
  <si>
    <t>Record-Type-Code</t>
  </si>
  <si>
    <t>Record-Type-Code-Version</t>
  </si>
  <si>
    <t>Record-Series-Code</t>
  </si>
  <si>
    <t>Record-Class-Code</t>
  </si>
  <si>
    <t>Mime-Type</t>
  </si>
  <si>
    <t xml:space="preserve">Active-Filing </t>
  </si>
  <si>
    <t>e-Comms-related</t>
  </si>
  <si>
    <t>Feed-ID</t>
  </si>
  <si>
    <t>CAS-ID</t>
  </si>
  <si>
    <t>Processing-Center-Id</t>
  </si>
  <si>
    <t>Jurisdiction</t>
  </si>
  <si>
    <t xml:space="preserve">Division </t>
  </si>
  <si>
    <t>Client-Related</t>
  </si>
  <si>
    <t>Authorisation-Model</t>
  </si>
  <si>
    <t>SCDA Sensitivity Level</t>
  </si>
  <si>
    <t>Record-Type-Description-EN</t>
  </si>
  <si>
    <t>Record-Type-Description-IT</t>
  </si>
  <si>
    <t>Record-Type-Description-DE</t>
  </si>
  <si>
    <t>Record-Type-Description-FR</t>
  </si>
  <si>
    <t>Record-Type-Decription-ES</t>
  </si>
  <si>
    <t>Record-Type-Name-EN</t>
  </si>
  <si>
    <t>Record-Type-Name-IT</t>
  </si>
  <si>
    <t>Record-Type-Name-DE</t>
  </si>
  <si>
    <t>Record-Type-Name-FR</t>
  </si>
  <si>
    <t>Record-Type-Name-ES</t>
  </si>
  <si>
    <t>Expected-Delivery-Frequency</t>
  </si>
  <si>
    <t>Expected-Volume-Size</t>
  </si>
  <si>
    <t>Expected-Record-Count</t>
  </si>
  <si>
    <t>Expected-Submission-Count</t>
  </si>
  <si>
    <t>Plan-Date-Start-PROD</t>
  </si>
  <si>
    <t>Plan-Date-Start-TE2-UAT</t>
  </si>
  <si>
    <t>Plan-Date-Start-TE1-SIT</t>
  </si>
  <si>
    <t>Plan-Date-Start-DEV</t>
  </si>
  <si>
    <t>Link-to-sample-submission-file</t>
  </si>
  <si>
    <t>Link-to-documentation</t>
  </si>
  <si>
    <t>TOE-Comments-Remark-Questions</t>
  </si>
  <si>
    <t>https://sdlc-agile.swissbank.com/confluence/x/y-dKFg</t>
  </si>
  <si>
    <t>Record-Type-ID (TOE only)</t>
  </si>
  <si>
    <t>Tech-Key-Name</t>
  </si>
  <si>
    <t>Display-Name-EN</t>
  </si>
  <si>
    <t>Key-Description-EN</t>
  </si>
  <si>
    <t>Key-Data-Type</t>
  </si>
  <si>
    <t>Key-Length</t>
  </si>
  <si>
    <t>Tranformation-Input-Key</t>
  </si>
  <si>
    <t>Transformation-Rule</t>
  </si>
  <si>
    <t>Indexing-Type</t>
  </si>
  <si>
    <t>Mandatory4Ingestion</t>
  </si>
  <si>
    <t>Basic-Validation</t>
  </si>
  <si>
    <t>Sortable Query</t>
  </si>
  <si>
    <t>onSearchResultList</t>
  </si>
  <si>
    <t>Searchable (Query)</t>
  </si>
  <si>
    <t>Multivalued</t>
  </si>
  <si>
    <t>Search within the field</t>
  </si>
  <si>
    <t>Facet in field</t>
  </si>
  <si>
    <t>Modifiable</t>
  </si>
  <si>
    <t>Annotation</t>
  </si>
  <si>
    <t>Element</t>
  </si>
  <si>
    <t>Key-Type</t>
  </si>
  <si>
    <t>Display-Name-FR</t>
  </si>
  <si>
    <t>Display-Name-DE</t>
  </si>
  <si>
    <t>Display-Name-IT</t>
  </si>
  <si>
    <t>Display-Name-ES</t>
  </si>
  <si>
    <t>Key-Description-FR</t>
  </si>
  <si>
    <t>Key-Description-DE</t>
  </si>
  <si>
    <t>Key-Description-IT</t>
  </si>
  <si>
    <t>Key-Description-ES</t>
  </si>
  <si>
    <t>*</t>
  </si>
  <si>
    <t>recordSeriesCode</t>
  </si>
  <si>
    <t>Record Series Code</t>
  </si>
  <si>
    <t>None</t>
  </si>
  <si>
    <t>fast</t>
  </si>
  <si>
    <t>YES</t>
  </si>
  <si>
    <t>NO</t>
  </si>
  <si>
    <t>platform</t>
  </si>
  <si>
    <t>Jurisdiction Code</t>
  </si>
  <si>
    <t>Processing Center ID</t>
  </si>
  <si>
    <t>recordTypeCode</t>
  </si>
  <si>
    <t>Record Type Code</t>
  </si>
  <si>
    <t>recordTypeCodeVersion</t>
  </si>
  <si>
    <t>Record Type Code Version</t>
  </si>
  <si>
    <t>mimeType</t>
  </si>
  <si>
    <t>Record Format</t>
  </si>
  <si>
    <t>slow</t>
  </si>
  <si>
    <t>triggerEventDate</t>
  </si>
  <si>
    <t>LDD</t>
  </si>
  <si>
    <t>https://sdlc-agile.swissbank.com/confluence/x/1vdKFg</t>
  </si>
  <si>
    <t>UUID to be generated using below link</t>
  </si>
  <si>
    <t>Always use Version 4</t>
  </si>
  <si>
    <t>Fix</t>
  </si>
  <si>
    <t>https://www.uuidgenerator.net/version4</t>
  </si>
  <si>
    <t>Do not change (Formula for verification)</t>
  </si>
  <si>
    <t>Feed-Ingestion-Pattern</t>
  </si>
  <si>
    <t>Feed Delivery Method</t>
  </si>
  <si>
    <t>Feed-Submission-Format</t>
  </si>
  <si>
    <t>DropBoxLocation</t>
  </si>
  <si>
    <t>Active-Feed</t>
  </si>
  <si>
    <t>Processing-Center-ID</t>
  </si>
  <si>
    <t>Check-Processing-Center-ID</t>
  </si>
  <si>
    <t>Feed-Producer-SWC-ID</t>
  </si>
  <si>
    <t>Feed-Producer-SWC-Instance-ID</t>
  </si>
  <si>
    <t>See also MFT Documentation (KB2671805)</t>
  </si>
  <si>
    <t>https://gsnow.ubs.net/kb_view.do?sysparm_article=KB2671805</t>
  </si>
  <si>
    <t>START SENDER INFORMATION</t>
  </si>
  <si>
    <t xml:space="preserve">START RECEIVER INFO </t>
  </si>
  <si>
    <t>see column C in TAB-A</t>
  </si>
  <si>
    <t>UBS ARCHVE NGA to define</t>
  </si>
  <si>
    <t>Link to TAB-C column "Feed-ID" must exist</t>
  </si>
  <si>
    <t>= Default is "DropBoxLocation" in Tab-C, overwrite if different</t>
  </si>
  <si>
    <t xml:space="preserve">to be agreed </t>
  </si>
  <si>
    <t>Destination Directory</t>
  </si>
  <si>
    <t xml:space="preserve">Destination Filename </t>
  </si>
  <si>
    <t>Post Processing Command</t>
  </si>
  <si>
    <t>Sender Software Compoment</t>
  </si>
  <si>
    <t>Sender Software Sub Component</t>
  </si>
  <si>
    <t>Sender Hostname PRD</t>
  </si>
  <si>
    <t>Sender Hostname TE2</t>
  </si>
  <si>
    <t>Sender Hostname TE1</t>
  </si>
  <si>
    <t>Sender Hostname DEV</t>
  </si>
  <si>
    <t>Sender Platform</t>
  </si>
  <si>
    <t>Sender Runtime Environment</t>
  </si>
  <si>
    <t>Sender Mandator</t>
  </si>
  <si>
    <t>Sender Technical User ID</t>
  </si>
  <si>
    <t>Receiver Software Compoment</t>
  </si>
  <si>
    <t>Receiver Software Sub Component</t>
  </si>
  <si>
    <t>Receiver Hostname PRD</t>
  </si>
  <si>
    <t>Receiver Hostname TE2</t>
  </si>
  <si>
    <t>Receiver Hostname TE1</t>
  </si>
  <si>
    <t>Receiver Hostname DEV</t>
  </si>
  <si>
    <t>Receiver Platform</t>
  </si>
  <si>
    <t>Receiver Runtime Environment</t>
  </si>
  <si>
    <t>Receiver Mandator</t>
  </si>
  <si>
    <t>Receiver Technical User ID</t>
  </si>
  <si>
    <t>For SCP required colum defintion is pending / tba</t>
  </si>
  <si>
    <t>IB, WMA might use goto/tumbleweed, WM, AM to tbc</t>
  </si>
  <si>
    <t>(Requirements to be provided by TP when known)</t>
  </si>
  <si>
    <t>Source</t>
  </si>
  <si>
    <t>see goto/scda</t>
  </si>
  <si>
    <t>see confluence</t>
  </si>
  <si>
    <t>https://en.wikipedia.org/wiki/ISO_3166-1_alpha-2</t>
  </si>
  <si>
    <t>Field-Data-Type</t>
  </si>
  <si>
    <t>Boolean</t>
  </si>
  <si>
    <t>Regions</t>
  </si>
  <si>
    <t>GA-Submstion Formats</t>
  </si>
  <si>
    <t>SCDA Sensitivity Codes</t>
  </si>
  <si>
    <t>SCDA Client Code</t>
  </si>
  <si>
    <t>Client Category</t>
  </si>
  <si>
    <t>Client Area</t>
  </si>
  <si>
    <t>Record Series ID</t>
  </si>
  <si>
    <t>Function Code</t>
  </si>
  <si>
    <t>Activity Code</t>
  </si>
  <si>
    <t>Record Series Name</t>
  </si>
  <si>
    <t>Obligation</t>
  </si>
  <si>
    <t>Description</t>
  </si>
  <si>
    <t>Key Types Old</t>
  </si>
  <si>
    <t>MasterSystemCode</t>
  </si>
  <si>
    <t>Document Category</t>
  </si>
  <si>
    <t>FactsDB-PK</t>
  </si>
  <si>
    <t>SWC AA ID</t>
  </si>
  <si>
    <t>SWCI ID</t>
  </si>
  <si>
    <t>SWC Name</t>
  </si>
  <si>
    <t>SWCI Name String</t>
  </si>
  <si>
    <t xml:space="preserve">Processing Center ID          </t>
  </si>
  <si>
    <t>Processing Center Bezeichnung 2</t>
  </si>
  <si>
    <t xml:space="preserve">Mandator Mnemonic             </t>
  </si>
  <si>
    <t>Code</t>
  </si>
  <si>
    <t>Country name</t>
  </si>
  <si>
    <t>Year</t>
  </si>
  <si>
    <t>ccTLD</t>
  </si>
  <si>
    <t>ISO-3166-2</t>
  </si>
  <si>
    <t>Date</t>
  </si>
  <si>
    <t>1a</t>
  </si>
  <si>
    <t>Single binary (data) file</t>
  </si>
  <si>
    <t>SCDA-PRD</t>
  </si>
  <si>
    <t>Employees (MA-DI), no Numberd Account</t>
  </si>
  <si>
    <t>Personell</t>
  </si>
  <si>
    <t>EMP001001</t>
  </si>
  <si>
    <t>EMP</t>
  </si>
  <si>
    <t>Employee Background Records</t>
  </si>
  <si>
    <t>Mandatory</t>
  </si>
  <si>
    <t xml:space="preserve">A metadata attribute is considered being mandatory in case the attribute MUST be present and filled on the record in any case.  </t>
  </si>
  <si>
    <t>Keys mandatory for ech record (object) in the archive</t>
  </si>
  <si>
    <t>CDOK</t>
  </si>
  <si>
    <t>AA36327</t>
  </si>
  <si>
    <t>AT10854</t>
  </si>
  <si>
    <t>COMPLIANCE NOW AMERICAS</t>
  </si>
  <si>
    <t>COMPLIANCE NOW AMERICAS PROD</t>
  </si>
  <si>
    <t>000</t>
  </si>
  <si>
    <t>INSTANCE-WIDE TECHNICAL PROCESSES (TECHNICAL MANDATOR)</t>
  </si>
  <si>
    <t>instance-wide techn. processes</t>
  </si>
  <si>
    <t>AF</t>
  </si>
  <si>
    <t>Afghanistan</t>
  </si>
  <si>
    <t>.af</t>
  </si>
  <si>
    <t>ISO 3166-2:AF</t>
  </si>
  <si>
    <t>String</t>
  </si>
  <si>
    <t>APAC</t>
  </si>
  <si>
    <t>1b</t>
  </si>
  <si>
    <t>Single file containing multiple binary (data) objects</t>
  </si>
  <si>
    <t>SCDA-PA</t>
  </si>
  <si>
    <t>Retired, No Numbered Accounts</t>
  </si>
  <si>
    <t>EMP001002</t>
  </si>
  <si>
    <t>002</t>
  </si>
  <si>
    <t>Employment Citizenship &amp; Work Permit</t>
  </si>
  <si>
    <t>Conditional</t>
  </si>
  <si>
    <t>A metadata attribute is considered being conditional in case the attribute must be present and filled with according data in SOME clearly defined cases only.</t>
  </si>
  <si>
    <t>custom-taxonomy</t>
  </si>
  <si>
    <t>Keys mandatory depending on taxonomy (RRS, Record Series Code)</t>
  </si>
  <si>
    <t>LISTID</t>
  </si>
  <si>
    <t>UBS Switzerland AG</t>
  </si>
  <si>
    <t>AX</t>
  </si>
  <si>
    <t>Åland Islands</t>
  </si>
  <si>
    <t>.ax</t>
  </si>
  <si>
    <t>ISO 3166-2:AX</t>
  </si>
  <si>
    <t>Number</t>
  </si>
  <si>
    <t>AMERICAS</t>
  </si>
  <si>
    <t>1c</t>
  </si>
  <si>
    <t>Multiple files each containing one or more binary (data) objects</t>
  </si>
  <si>
    <t>SCDA-CO</t>
  </si>
  <si>
    <t>Upper Mgmt. (GD/VR) or Numbered Accounts</t>
  </si>
  <si>
    <t>EMP001003</t>
  </si>
  <si>
    <t>003</t>
  </si>
  <si>
    <t>Employee Records from Merged or Acquired Entities</t>
  </si>
  <si>
    <t>Optional</t>
  </si>
  <si>
    <t xml:space="preserve">A metadata attribute is considered being optional in case the attribute can be present and filled but does NOT has to be present or field with content. </t>
  </si>
  <si>
    <t>custom-individual</t>
  </si>
  <si>
    <t>Keys indiviually required by feed producer</t>
  </si>
  <si>
    <t>AA14598</t>
  </si>
  <si>
    <t>AT6289</t>
  </si>
  <si>
    <t>ELA E-SESSION</t>
  </si>
  <si>
    <t>ELA E-SESSION PROD CH</t>
  </si>
  <si>
    <t>UBS USA excl GWM</t>
  </si>
  <si>
    <t>AL</t>
  </si>
  <si>
    <t>Albania</t>
  </si>
  <si>
    <t>.al</t>
  </si>
  <si>
    <t>ISO 3166-2:AL</t>
  </si>
  <si>
    <t>Integer</t>
  </si>
  <si>
    <t>2a</t>
  </si>
  <si>
    <t>Single file with explicit metadata (text based only)</t>
  </si>
  <si>
    <t>SCDA-PD</t>
  </si>
  <si>
    <t>Decentrally managed in WMCH / WMI</t>
  </si>
  <si>
    <t>EMP001004</t>
  </si>
  <si>
    <t>004</t>
  </si>
  <si>
    <t>Video Interview Records</t>
  </si>
  <si>
    <t>destruction-hold</t>
  </si>
  <si>
    <t>Keys related to destruction hold management, aka as Legal Hold or Litigation</t>
  </si>
  <si>
    <t>UBS AUSTRIA</t>
  </si>
  <si>
    <t>UBS Austria</t>
  </si>
  <si>
    <t>DZ</t>
  </si>
  <si>
    <t>Algeria</t>
  </si>
  <si>
    <t>.dz</t>
  </si>
  <si>
    <t>ISO 3166-2:DZ</t>
  </si>
  <si>
    <t>DateTime</t>
  </si>
  <si>
    <t>YES-NO</t>
  </si>
  <si>
    <t>2b</t>
  </si>
  <si>
    <t>Single file with explicit metadata (text or binary)</t>
  </si>
  <si>
    <t>SCDA-BP</t>
  </si>
  <si>
    <t>Centrally managed at dedicated desks WMCH</t>
  </si>
  <si>
    <t>EMP002001</t>
  </si>
  <si>
    <t>Employee Safety &amp; Medical Records</t>
  </si>
  <si>
    <t>migration-history</t>
  </si>
  <si>
    <t>Keys created as part of classic archive migration to UBS Archive</t>
  </si>
  <si>
    <t>AA14608</t>
  </si>
  <si>
    <t>AT6296</t>
  </si>
  <si>
    <t>ELA HR</t>
  </si>
  <si>
    <t>ELA HR PROD CH</t>
  </si>
  <si>
    <t>UBS AUSTRALIA</t>
  </si>
  <si>
    <t>UBS Australia</t>
  </si>
  <si>
    <t>AS</t>
  </si>
  <si>
    <t>American Samoa</t>
  </si>
  <si>
    <t>.as</t>
  </si>
  <si>
    <t>ISO 3166-2:AS</t>
  </si>
  <si>
    <t>3a</t>
  </si>
  <si>
    <t>Single file with implicit metadata Delimited</t>
  </si>
  <si>
    <t>SCDA-FP</t>
  </si>
  <si>
    <t>Wealth Management International (WMI)</t>
  </si>
  <si>
    <t>WM</t>
  </si>
  <si>
    <t>EMP002002</t>
  </si>
  <si>
    <t>Employee Exposure Hazardous Substances &amp; Claims</t>
  </si>
  <si>
    <t>archivalKey</t>
  </si>
  <si>
    <t>Search Key Type required according to Meta Data Model</t>
  </si>
  <si>
    <t>005</t>
  </si>
  <si>
    <t>UBS BELGIUM</t>
  </si>
  <si>
    <t>UBS Belgium</t>
  </si>
  <si>
    <t>AD</t>
  </si>
  <si>
    <t>Andorra</t>
  </si>
  <si>
    <t>.ad</t>
  </si>
  <si>
    <t>ISO 3166-2:AD</t>
  </si>
  <si>
    <t>3b</t>
  </si>
  <si>
    <t>Single file with implicit metadata Fixed Position</t>
  </si>
  <si>
    <t>SCDA-SP</t>
  </si>
  <si>
    <t>Wealth Management Switzerland (WMCH)</t>
  </si>
  <si>
    <t>EMP002003</t>
  </si>
  <si>
    <t>Medical Claims Records</t>
  </si>
  <si>
    <t>businessKey</t>
  </si>
  <si>
    <t>Search Key Type feedproducer would like to have</t>
  </si>
  <si>
    <t>AA31098</t>
  </si>
  <si>
    <t>AT13785</t>
  </si>
  <si>
    <t>ELA HRMS</t>
  </si>
  <si>
    <t>ELA HRMS PROD CH</t>
  </si>
  <si>
    <t>006</t>
  </si>
  <si>
    <t>UBS BAHRAIN</t>
  </si>
  <si>
    <t>UBS Bahrain</t>
  </si>
  <si>
    <t>AO</t>
  </si>
  <si>
    <t>Angola</t>
  </si>
  <si>
    <t>.ao</t>
  </si>
  <si>
    <t>ISO 3166-2:AO</t>
  </si>
  <si>
    <t>3c</t>
  </si>
  <si>
    <t>Single file with implicit metadata XML</t>
  </si>
  <si>
    <t>SCDA-CQ</t>
  </si>
  <si>
    <t>Self Directed Private Clients (SDPC)</t>
  </si>
  <si>
    <t>EMP002004</t>
  </si>
  <si>
    <t>Social Counselling Service Case Files</t>
  </si>
  <si>
    <t>trailingKey</t>
  </si>
  <si>
    <t>Search Key Type feedproducer would like to have, less important aka wild keys</t>
  </si>
  <si>
    <t>007</t>
  </si>
  <si>
    <t>UBS BRAZIL</t>
  </si>
  <si>
    <t>UBS Brazil</t>
  </si>
  <si>
    <t>AI</t>
  </si>
  <si>
    <t>Anguilla</t>
  </si>
  <si>
    <t>.ai</t>
  </si>
  <si>
    <t>ISO 3166-2:AI</t>
  </si>
  <si>
    <t>Physical Archive Locations</t>
  </si>
  <si>
    <t>N/A</t>
  </si>
  <si>
    <t>not applicable (none required, e.g. ECOMMS)</t>
  </si>
  <si>
    <t>SCDA-PKG</t>
  </si>
  <si>
    <t>Business Banking Private (PK)</t>
  </si>
  <si>
    <t>BP</t>
  </si>
  <si>
    <t>EMP003002</t>
  </si>
  <si>
    <t>Individual Tax Status</t>
  </si>
  <si>
    <t>AA14606</t>
  </si>
  <si>
    <t>AT14206</t>
  </si>
  <si>
    <t>ELA-FIRE</t>
  </si>
  <si>
    <t>ELA-FIRE PROD CH</t>
  </si>
  <si>
    <t>008</t>
  </si>
  <si>
    <t>UBS Trustees (Bahamas) Ltd.</t>
  </si>
  <si>
    <t>AQ</t>
  </si>
  <si>
    <t>Antarctica</t>
  </si>
  <si>
    <t>.aq</t>
  </si>
  <si>
    <t>ISO 3166-2:AQ</t>
  </si>
  <si>
    <t>1c_V</t>
  </si>
  <si>
    <t xml:space="preserve">Variation of 1c ONDEMAND EMEA </t>
  </si>
  <si>
    <t>none</t>
  </si>
  <si>
    <t>Business Banking Corporate (PK)</t>
  </si>
  <si>
    <t>EMP003003</t>
  </si>
  <si>
    <t>Employment Contracts</t>
  </si>
  <si>
    <t>011</t>
  </si>
  <si>
    <t>UBS CANADA</t>
  </si>
  <si>
    <t>UBS Canada</t>
  </si>
  <si>
    <t>AG</t>
  </si>
  <si>
    <t>Antigua and Barbuda</t>
  </si>
  <si>
    <t>.ag</t>
  </si>
  <si>
    <t>ISO 3166-2:AG</t>
  </si>
  <si>
    <t>UK</t>
  </si>
  <si>
    <t>Mulit Manager Investment Program (MMIP</t>
  </si>
  <si>
    <t>AM</t>
  </si>
  <si>
    <t>EMP003004</t>
  </si>
  <si>
    <t>Compensation Scheme Participation</t>
  </si>
  <si>
    <t>AA21093</t>
  </si>
  <si>
    <t>AT6704</t>
  </si>
  <si>
    <t>ELA-NFAP</t>
  </si>
  <si>
    <t>ELA-NFAP PROD CH</t>
  </si>
  <si>
    <t>013</t>
  </si>
  <si>
    <t>UBS CH CARD CENTER</t>
  </si>
  <si>
    <t>UBS CH Card Center</t>
  </si>
  <si>
    <t>AR</t>
  </si>
  <si>
    <t>Argentina</t>
  </si>
  <si>
    <t>.ar</t>
  </si>
  <si>
    <t>ISO 3166-2:AR</t>
  </si>
  <si>
    <t>US</t>
  </si>
  <si>
    <t>Investment Banking</t>
  </si>
  <si>
    <t>IB</t>
  </si>
  <si>
    <t>EMP003006</t>
  </si>
  <si>
    <t>Employee Credits</t>
  </si>
  <si>
    <t>018</t>
  </si>
  <si>
    <t>UBS China Asset Management</t>
  </si>
  <si>
    <t>Armenia</t>
  </si>
  <si>
    <t>.am</t>
  </si>
  <si>
    <t>ISO 3166-2:AM</t>
  </si>
  <si>
    <t>Internals</t>
  </si>
  <si>
    <t>UBS Internals</t>
  </si>
  <si>
    <t>EMP003007</t>
  </si>
  <si>
    <t>Details of Membership in Benefits Schemes</t>
  </si>
  <si>
    <t>Key Types TAB-B2</t>
  </si>
  <si>
    <t>AA1987</t>
  </si>
  <si>
    <t>AT6361</t>
  </si>
  <si>
    <t>ELA-UBS</t>
  </si>
  <si>
    <t>ELA-UBS PROD CH</t>
  </si>
  <si>
    <t>019</t>
  </si>
  <si>
    <t>UBS Europe SE (Germany)</t>
  </si>
  <si>
    <t>AW</t>
  </si>
  <si>
    <t>Aruba</t>
  </si>
  <si>
    <t>.aw</t>
  </si>
  <si>
    <t>ISO 3166-2:AW</t>
  </si>
  <si>
    <t>Subsidiaries</t>
  </si>
  <si>
    <t>EMP003008</t>
  </si>
  <si>
    <t>Administrative Records relating to Individual Payments</t>
  </si>
  <si>
    <t>Keys mandatory depending on policy  (RRS, Record Series Code)</t>
  </si>
  <si>
    <t>020</t>
  </si>
  <si>
    <t>UBS Europe SE Spain Branch</t>
  </si>
  <si>
    <t>AU</t>
  </si>
  <si>
    <t>Australia</t>
  </si>
  <si>
    <t>.au</t>
  </si>
  <si>
    <t>ISO 3166-2:AU</t>
  </si>
  <si>
    <t>EMP004001</t>
  </si>
  <si>
    <t>Pension Records</t>
  </si>
  <si>
    <t>individual</t>
  </si>
  <si>
    <t>AA21378</t>
  </si>
  <si>
    <t>AT6777</t>
  </si>
  <si>
    <t>ELBA BELEG-ARCHIV</t>
  </si>
  <si>
    <t>ELBA BELEG-ARCHIV PROD CH</t>
  </si>
  <si>
    <t>022</t>
  </si>
  <si>
    <t>UBS FRANCE</t>
  </si>
  <si>
    <t>UBS France</t>
  </si>
  <si>
    <t>AT</t>
  </si>
  <si>
    <t>Austria</t>
  </si>
  <si>
    <t>.at</t>
  </si>
  <si>
    <t>ISO 3166-2:AT</t>
  </si>
  <si>
    <t>COO Special Clients</t>
  </si>
  <si>
    <t>COO Operations</t>
  </si>
  <si>
    <t>EMP004999</t>
  </si>
  <si>
    <t>999</t>
  </si>
  <si>
    <t>Paper originals of Pension Records</t>
  </si>
  <si>
    <t>023</t>
  </si>
  <si>
    <t>UBS UK</t>
  </si>
  <si>
    <t>AZ</t>
  </si>
  <si>
    <t>Azerbaijan</t>
  </si>
  <si>
    <t>.az</t>
  </si>
  <si>
    <t>ISO 3166-2:AZ</t>
  </si>
  <si>
    <t>EMP005001</t>
  </si>
  <si>
    <t>Education &amp; Training Records (Internal &amp; External)</t>
  </si>
  <si>
    <t>ECOMMS EMJ</t>
  </si>
  <si>
    <t>AA21476</t>
  </si>
  <si>
    <t>AT6802</t>
  </si>
  <si>
    <t>E-MAIL JOURNALING OPENTEXT CH</t>
  </si>
  <si>
    <t>E-MAIL JOURNALING OPENTEXT CH PROD CH</t>
  </si>
  <si>
    <t>030</t>
  </si>
  <si>
    <t>UBS HONG KONG</t>
  </si>
  <si>
    <t>UBS Hong Kong</t>
  </si>
  <si>
    <t>BS</t>
  </si>
  <si>
    <t>Bahamas</t>
  </si>
  <si>
    <t>.bs</t>
  </si>
  <si>
    <t>ISO 3166-2:BS</t>
  </si>
  <si>
    <t>Logical Archive Location</t>
  </si>
  <si>
    <t>EMP005003</t>
  </si>
  <si>
    <t>Administrative Records regarding Individual Trainings</t>
  </si>
  <si>
    <t>AA36923</t>
  </si>
  <si>
    <t>AT15463</t>
  </si>
  <si>
    <t>E-MAIL JOURNALING OPENTEXT EMEA</t>
  </si>
  <si>
    <t>E-MAIL JOURNALING OPENTEXT EMEA PROD EMEA</t>
  </si>
  <si>
    <t>033</t>
  </si>
  <si>
    <t>UBS Europe SE Italy Branch</t>
  </si>
  <si>
    <t>BH</t>
  </si>
  <si>
    <t>Bahrain</t>
  </si>
  <si>
    <t>.bh</t>
  </si>
  <si>
    <t>ISO 3166-2:BH</t>
  </si>
  <si>
    <t>CH-RCAP</t>
  </si>
  <si>
    <t>EMP005004</t>
  </si>
  <si>
    <t>Education &amp; Training (Pension Sales and Transfer Employees)</t>
  </si>
  <si>
    <t>ECOMMS ZL</t>
  </si>
  <si>
    <t>AA36257</t>
  </si>
  <si>
    <t>AT5229</t>
  </si>
  <si>
    <t>E-MAIL JOURNALING ZL APAC</t>
  </si>
  <si>
    <t>E-MAIL JOURNALING ZL APAC PROD APAC</t>
  </si>
  <si>
    <t>036</t>
  </si>
  <si>
    <t>UBS Jersey excl. Trustees</t>
  </si>
  <si>
    <t>BD</t>
  </si>
  <si>
    <t>Bangladesh</t>
  </si>
  <si>
    <t>.bd</t>
  </si>
  <si>
    <t>ISO 3166-2:BD</t>
  </si>
  <si>
    <t>CH-REAP</t>
  </si>
  <si>
    <t>EMP006001</t>
  </si>
  <si>
    <t>UBS References</t>
  </si>
  <si>
    <t>AA25982</t>
  </si>
  <si>
    <t>AT8099</t>
  </si>
  <si>
    <t>E-MAIL JOURNALING ZL BS</t>
  </si>
  <si>
    <t>E-MAIL JOURNALING ZL BS PROD</t>
  </si>
  <si>
    <t>037</t>
  </si>
  <si>
    <t>UBS SECURITIES JAPAN</t>
  </si>
  <si>
    <t>UBS Securities Japan</t>
  </si>
  <si>
    <t>BB</t>
  </si>
  <si>
    <t>Barbados</t>
  </si>
  <si>
    <t>.bb</t>
  </si>
  <si>
    <t>ISO 3166-2:BB</t>
  </si>
  <si>
    <t>UK-GIBP</t>
  </si>
  <si>
    <t>EMP006002</t>
  </si>
  <si>
    <t>UBS Job History</t>
  </si>
  <si>
    <t>Key Types TAB-B1</t>
  </si>
  <si>
    <t>AA40609</t>
  </si>
  <si>
    <t>AT24481</t>
  </si>
  <si>
    <t>E-MAIL JOURNALING ZL CH</t>
  </si>
  <si>
    <t>E-MAIL JOURNALING ZL CH PROD CH</t>
  </si>
  <si>
    <t>038</t>
  </si>
  <si>
    <t>UBS JAPAN BANKING</t>
  </si>
  <si>
    <t>UBS Japan Banking</t>
  </si>
  <si>
    <t>BY</t>
  </si>
  <si>
    <t>Belarus</t>
  </si>
  <si>
    <t>.by</t>
  </si>
  <si>
    <t>ISO 3166-2:BY</t>
  </si>
  <si>
    <t>US-GIBP</t>
  </si>
  <si>
    <t>EMP006003</t>
  </si>
  <si>
    <t>Employee Assessment &amp; Compensation Records</t>
  </si>
  <si>
    <t>AA39414</t>
  </si>
  <si>
    <t>AT19496</t>
  </si>
  <si>
    <t>E-MAIL JOURNALING ZL EMEA</t>
  </si>
  <si>
    <t>E-MAIL JOURNALING ZL EMEA PROD EMEA</t>
  </si>
  <si>
    <t>039</t>
  </si>
  <si>
    <t>UBS SOUTH KOREA</t>
  </si>
  <si>
    <t>UBS South Korea</t>
  </si>
  <si>
    <t>BE</t>
  </si>
  <si>
    <t>Belgium</t>
  </si>
  <si>
    <t>.be</t>
  </si>
  <si>
    <t>ISO 3166-2:BE</t>
  </si>
  <si>
    <t>EMP006004</t>
  </si>
  <si>
    <t>Absenteeism</t>
  </si>
  <si>
    <t>AA36018</t>
  </si>
  <si>
    <t>AT10781</t>
  </si>
  <si>
    <t>E-MAIL JOURNALING ZL LU</t>
  </si>
  <si>
    <t>E-MAIL JOURNALING ZL LU PROD</t>
  </si>
  <si>
    <t>040</t>
  </si>
  <si>
    <t>UBS Cayman Islands excl. Trustees</t>
  </si>
  <si>
    <t>UBS Cayman Islands excl. Trust</t>
  </si>
  <si>
    <t>BZ</t>
  </si>
  <si>
    <t>Belize</t>
  </si>
  <si>
    <t>.bz</t>
  </si>
  <si>
    <t>ISO 3166-2:BZ</t>
  </si>
  <si>
    <t>EMP006005</t>
  </si>
  <si>
    <t>Employee Time Records</t>
  </si>
  <si>
    <t>OTHER</t>
  </si>
  <si>
    <t>AA21062</t>
  </si>
  <si>
    <t>AT26935</t>
  </si>
  <si>
    <t>EVENT RECORDER FILE ARCHIV</t>
  </si>
  <si>
    <t>EVENT RECORDER FILE ARCHIV PROD AG-CH</t>
  </si>
  <si>
    <t>041</t>
  </si>
  <si>
    <t>UBS LUXEMBOURG</t>
  </si>
  <si>
    <t>UBS Luxembourg</t>
  </si>
  <si>
    <t>BJ</t>
  </si>
  <si>
    <t>Benin</t>
  </si>
  <si>
    <t>.bj</t>
  </si>
  <si>
    <t>ISO 3166-2:BJ</t>
  </si>
  <si>
    <t>EMP006006</t>
  </si>
  <si>
    <t>Absenteeism – Polish Employees hired after January 1, 2019</t>
  </si>
  <si>
    <t>AT11420</t>
  </si>
  <si>
    <t>EVENT RECORDER FILE ARCHIV PROD CH</t>
  </si>
  <si>
    <t>042</t>
  </si>
  <si>
    <t>UBS MONACO</t>
  </si>
  <si>
    <t>UBS Monaco</t>
  </si>
  <si>
    <t>BM</t>
  </si>
  <si>
    <t>Bermuda</t>
  </si>
  <si>
    <t>.bm</t>
  </si>
  <si>
    <t>ISO 3166-2:BM</t>
  </si>
  <si>
    <t>ExpectedDeliveryFrequency</t>
  </si>
  <si>
    <t>EMP007001</t>
  </si>
  <si>
    <t>Disciplinary Records &amp; Offences</t>
  </si>
  <si>
    <t>AA12545</t>
  </si>
  <si>
    <t>AT5810</t>
  </si>
  <si>
    <t>EVIDENCE SEARCH</t>
  </si>
  <si>
    <t>EVIDENCE SEARCH PROD CH</t>
  </si>
  <si>
    <t>043</t>
  </si>
  <si>
    <t>UBS RUSSIA ZAO</t>
  </si>
  <si>
    <t>UBS Russia ZAO</t>
  </si>
  <si>
    <t>BT</t>
  </si>
  <si>
    <t>Bhutan</t>
  </si>
  <si>
    <t>.bt</t>
  </si>
  <si>
    <t>ISO 3166-2:BT</t>
  </si>
  <si>
    <t>WMPC (1WP)</t>
  </si>
  <si>
    <t>real-time</t>
  </si>
  <si>
    <t>080</t>
  </si>
  <si>
    <t>EMP008001</t>
  </si>
  <si>
    <t>Employee Complaints</t>
  </si>
  <si>
    <t>AA31082</t>
  </si>
  <si>
    <t>AT10240</t>
  </si>
  <si>
    <t>GERA</t>
  </si>
  <si>
    <t>GERA PROD</t>
  </si>
  <si>
    <t>046</t>
  </si>
  <si>
    <t>UBS Singapore excl. Trustees</t>
  </si>
  <si>
    <t>BO</t>
  </si>
  <si>
    <t>Bolivia (Plurinational State of)</t>
  </si>
  <si>
    <t>.bo</t>
  </si>
  <si>
    <t>ISO 3166-2:BO</t>
  </si>
  <si>
    <t>CTR</t>
  </si>
  <si>
    <t>hourly</t>
  </si>
  <si>
    <t>LAZAR-DA5ZIP</t>
  </si>
  <si>
    <t>082</t>
  </si>
  <si>
    <t>EMP009001</t>
  </si>
  <si>
    <t>009</t>
  </si>
  <si>
    <t>Domestic &amp; International Relocation Records</t>
  </si>
  <si>
    <t>047</t>
  </si>
  <si>
    <t>UBS TAIWAN</t>
  </si>
  <si>
    <t>UBS Taiwan</t>
  </si>
  <si>
    <t>BQ</t>
  </si>
  <si>
    <t>Bonaire, Sint Eustatius and Saba</t>
  </si>
  <si>
    <t>.bq</t>
  </si>
  <si>
    <t>ISO 3166-2:BQ</t>
  </si>
  <si>
    <t>DOP</t>
  </si>
  <si>
    <t>LAZAR-DA5IAF2</t>
  </si>
  <si>
    <t>EMP010001</t>
  </si>
  <si>
    <t>010</t>
  </si>
  <si>
    <t>Employment Termination Details</t>
  </si>
  <si>
    <t>AT30523</t>
  </si>
  <si>
    <t>GERA PROD APAC</t>
  </si>
  <si>
    <t>054</t>
  </si>
  <si>
    <t>UBS USA GWM</t>
  </si>
  <si>
    <t>BA</t>
  </si>
  <si>
    <t>Bosnia and Herzegovina</t>
  </si>
  <si>
    <t>.ba</t>
  </si>
  <si>
    <t>ISO 3166-2:BA</t>
  </si>
  <si>
    <t>GAR</t>
  </si>
  <si>
    <t>LAZAR-DA5M0101</t>
  </si>
  <si>
    <t>EMP010002</t>
  </si>
  <si>
    <t>Employee Details After End of Employment</t>
  </si>
  <si>
    <t>055</t>
  </si>
  <si>
    <t>UBS CH Pension Services</t>
  </si>
  <si>
    <t>BW</t>
  </si>
  <si>
    <t>Botswana</t>
  </si>
  <si>
    <t>.bw</t>
  </si>
  <si>
    <t>ISO 3166-2:BW</t>
  </si>
  <si>
    <t>ECOMMS</t>
  </si>
  <si>
    <t>monthly</t>
  </si>
  <si>
    <t>LAZAR-DA5XCOM</t>
  </si>
  <si>
    <t>EMP010003</t>
  </si>
  <si>
    <t>Manage Retired Personnel and Their Families</t>
  </si>
  <si>
    <t>AT30701</t>
  </si>
  <si>
    <t>GERA PROD EMEA</t>
  </si>
  <si>
    <t>060</t>
  </si>
  <si>
    <t>GLOBAL EQUITY PARTICIPATION / EQUATEX</t>
  </si>
  <si>
    <t>Global Equity Participation</t>
  </si>
  <si>
    <t>BV</t>
  </si>
  <si>
    <t>Bouvet Island</t>
  </si>
  <si>
    <t>.bv</t>
  </si>
  <si>
    <t>ISO 3166-2:BV</t>
  </si>
  <si>
    <t>quarterly</t>
  </si>
  <si>
    <t>LAZAR-ATFAEIX1</t>
  </si>
  <si>
    <t>EMP999995</t>
  </si>
  <si>
    <t>995</t>
  </si>
  <si>
    <t>Employee Dossier Records of Polish Employees Hired before January 1, 2019</t>
  </si>
  <si>
    <t>061</t>
  </si>
  <si>
    <t>UBS IRELAND</t>
  </si>
  <si>
    <t>UBS Ireland</t>
  </si>
  <si>
    <t>BR</t>
  </si>
  <si>
    <t>Brazil</t>
  </si>
  <si>
    <t>.br</t>
  </si>
  <si>
    <t>ISO 3166-2:BR</t>
  </si>
  <si>
    <t>half-yearly</t>
  </si>
  <si>
    <t>ELA</t>
  </si>
  <si>
    <t>EMP999996</t>
  </si>
  <si>
    <t>996</t>
  </si>
  <si>
    <t>Employee Dossier Records of Polish Employees Hired after January 1, 2019</t>
  </si>
  <si>
    <t>AA26688</t>
  </si>
  <si>
    <t>AT8349</t>
  </si>
  <si>
    <t>HIDARAS</t>
  </si>
  <si>
    <t>HIDARAS PROD CH</t>
  </si>
  <si>
    <t>062</t>
  </si>
  <si>
    <t>UBS SOUTH AFRICA</t>
  </si>
  <si>
    <t>UBS South Africa</t>
  </si>
  <si>
    <t>IO</t>
  </si>
  <si>
    <t>British Indian Ocean Territory</t>
  </si>
  <si>
    <t>.io</t>
  </si>
  <si>
    <t>ISO 3166-2:IO</t>
  </si>
  <si>
    <t>yearly</t>
  </si>
  <si>
    <t>OD-ES</t>
  </si>
  <si>
    <t>EMP999997</t>
  </si>
  <si>
    <t>997</t>
  </si>
  <si>
    <t>Employee Dossier Records of Board Members</t>
  </si>
  <si>
    <t>AT30581</t>
  </si>
  <si>
    <t>HIDARAS PROD GON</t>
  </si>
  <si>
    <t>063</t>
  </si>
  <si>
    <t>UBS BANK MOSCOW</t>
  </si>
  <si>
    <t>UBS Bank Moscow</t>
  </si>
  <si>
    <t>BN</t>
  </si>
  <si>
    <t>Brunei Darussalam</t>
  </si>
  <si>
    <t>.bn</t>
  </si>
  <si>
    <t>ISO 3166-2:BN</t>
  </si>
  <si>
    <t>OD-IT</t>
  </si>
  <si>
    <t>EMP999999</t>
  </si>
  <si>
    <t>Employee Dossier Records</t>
  </si>
  <si>
    <t>AA43494</t>
  </si>
  <si>
    <t>AT32627</t>
  </si>
  <si>
    <t>HIDARAS-HYPARCHIVE</t>
  </si>
  <si>
    <t>HIDARAS-HYPARCHIVE PROD CH</t>
  </si>
  <si>
    <t>064</t>
  </si>
  <si>
    <t>UBS CYPRUS</t>
  </si>
  <si>
    <t>UBS Cyprus</t>
  </si>
  <si>
    <t>BG</t>
  </si>
  <si>
    <t>Bulgaria</t>
  </si>
  <si>
    <t>.bg</t>
  </si>
  <si>
    <t>ISO 3166-2:BG</t>
  </si>
  <si>
    <t>OD-LU</t>
  </si>
  <si>
    <t>CLI001001</t>
  </si>
  <si>
    <t>CLI</t>
  </si>
  <si>
    <t>Correspondence &amp; Marketing Records</t>
  </si>
  <si>
    <t>AA42886</t>
  </si>
  <si>
    <t>AT30782</t>
  </si>
  <si>
    <t>IDMS 1WMP ARCHIVE</t>
  </si>
  <si>
    <t>IDMS 1WMP ARCHIVE PROD APAC</t>
  </si>
  <si>
    <t>065</t>
  </si>
  <si>
    <t>UBS INDONESIA</t>
  </si>
  <si>
    <t>UBS Indonesia</t>
  </si>
  <si>
    <t>BF</t>
  </si>
  <si>
    <t>Burkina Faso</t>
  </si>
  <si>
    <t>.bf</t>
  </si>
  <si>
    <t>ISO 3166-2:BF</t>
  </si>
  <si>
    <t>GERA US</t>
  </si>
  <si>
    <t>CLI001002</t>
  </si>
  <si>
    <t>Invitation &amp; Attendance Records</t>
  </si>
  <si>
    <t>066</t>
  </si>
  <si>
    <t>UBS ISRAEL</t>
  </si>
  <si>
    <t>UBS Israel</t>
  </si>
  <si>
    <t>BI</t>
  </si>
  <si>
    <t>Burundi</t>
  </si>
  <si>
    <t>.bi</t>
  </si>
  <si>
    <t>ISO 3166-2:BI</t>
  </si>
  <si>
    <t>GERA EMEA</t>
  </si>
  <si>
    <t>CLI001005</t>
  </si>
  <si>
    <t>Client &amp; Counterparty Registers &amp; Lists</t>
  </si>
  <si>
    <t>AA26786</t>
  </si>
  <si>
    <t>AT15166</t>
  </si>
  <si>
    <t>IDMS CN</t>
  </si>
  <si>
    <t>IDMS CN PROD APAC</t>
  </si>
  <si>
    <t>067</t>
  </si>
  <si>
    <t>UBS INDIA</t>
  </si>
  <si>
    <t>UBS India</t>
  </si>
  <si>
    <t>CV</t>
  </si>
  <si>
    <t>Cabo Verde</t>
  </si>
  <si>
    <t>.cv</t>
  </si>
  <si>
    <t>ISO 3166-2:CV</t>
  </si>
  <si>
    <t>GERA APAC</t>
  </si>
  <si>
    <t>CLI001006</t>
  </si>
  <si>
    <t>Meeting Clients Face to Face</t>
  </si>
  <si>
    <t>068</t>
  </si>
  <si>
    <t>UBS MEXICO</t>
  </si>
  <si>
    <t>UBS Mexico</t>
  </si>
  <si>
    <t>KH</t>
  </si>
  <si>
    <t>Cambodia</t>
  </si>
  <si>
    <t>.kh</t>
  </si>
  <si>
    <t>ISO 3166-2:KH</t>
  </si>
  <si>
    <t>RAR</t>
  </si>
  <si>
    <t>CLI001007</t>
  </si>
  <si>
    <t>Client Advisor Contact Notes</t>
  </si>
  <si>
    <t>AA26760</t>
  </si>
  <si>
    <t>AT8375</t>
  </si>
  <si>
    <t>IDMS JP</t>
  </si>
  <si>
    <t>IDMS JP PROD APAC</t>
  </si>
  <si>
    <t>069</t>
  </si>
  <si>
    <t>UBS NEW ZEALAND</t>
  </si>
  <si>
    <t>UBS New Zealand</t>
  </si>
  <si>
    <t>CM</t>
  </si>
  <si>
    <t>Cameroon</t>
  </si>
  <si>
    <t>.cm</t>
  </si>
  <si>
    <t>ISO 3166-2:CM</t>
  </si>
  <si>
    <t>CLI002002</t>
  </si>
  <si>
    <t>Client &amp; Counterparty Identification, Background &amp; Research</t>
  </si>
  <si>
    <t>070</t>
  </si>
  <si>
    <t>UBS ARGENTINA</t>
  </si>
  <si>
    <t>UBS Argentina</t>
  </si>
  <si>
    <t>CA</t>
  </si>
  <si>
    <t>Canada</t>
  </si>
  <si>
    <t>.ca</t>
  </si>
  <si>
    <t>ISO 3166-2:CA</t>
  </si>
  <si>
    <t>CLI002005</t>
  </si>
  <si>
    <t>Signature List</t>
  </si>
  <si>
    <t>AA37589</t>
  </si>
  <si>
    <t>AT16386</t>
  </si>
  <si>
    <t>IDMS SERVER AT</t>
  </si>
  <si>
    <t>IDMS SERVER AT PROD</t>
  </si>
  <si>
    <t>071</t>
  </si>
  <si>
    <t>UBS Denmark</t>
  </si>
  <si>
    <t>KY</t>
  </si>
  <si>
    <t>Cayman Islands</t>
  </si>
  <si>
    <t>.ky</t>
  </si>
  <si>
    <t>ISO 3166-2:KY</t>
  </si>
  <si>
    <t>CLI002007</t>
  </si>
  <si>
    <t>Confirmation of External Relationships</t>
  </si>
  <si>
    <t>072</t>
  </si>
  <si>
    <t>UBS NETHERLANDS</t>
  </si>
  <si>
    <t>UBS Netherlands</t>
  </si>
  <si>
    <t>CF</t>
  </si>
  <si>
    <t>Central African Republic</t>
  </si>
  <si>
    <t>.cf</t>
  </si>
  <si>
    <t>ISO 3166-2:CF</t>
  </si>
  <si>
    <t>CLI002008</t>
  </si>
  <si>
    <t>Account Guarantees</t>
  </si>
  <si>
    <t>AA37587</t>
  </si>
  <si>
    <t>AT16387</t>
  </si>
  <si>
    <t>IDMS SERVER BE</t>
  </si>
  <si>
    <t>IDMS SERVER BE PROD</t>
  </si>
  <si>
    <t>073</t>
  </si>
  <si>
    <t>UBS THAILAND</t>
  </si>
  <si>
    <t>UBS Thailand</t>
  </si>
  <si>
    <t>TD</t>
  </si>
  <si>
    <t>Chad</t>
  </si>
  <si>
    <t>.td</t>
  </si>
  <si>
    <t>ISO 3166-2:TD</t>
  </si>
  <si>
    <t>CLI002009</t>
  </si>
  <si>
    <t>Client &amp; Counterparty Suitability &amp; Classification</t>
  </si>
  <si>
    <t>074</t>
  </si>
  <si>
    <t>UBS PHILIPPINES</t>
  </si>
  <si>
    <t>UBS Philippines</t>
  </si>
  <si>
    <t>CL</t>
  </si>
  <si>
    <t>Chile</t>
  </si>
  <si>
    <t>.cl</t>
  </si>
  <si>
    <t>ISO 3166-2:CL</t>
  </si>
  <si>
    <t>Divisions</t>
  </si>
  <si>
    <t>Feed Delivery Methods</t>
  </si>
  <si>
    <t>CLI002010</t>
  </si>
  <si>
    <t>Client Suitability for Pension Products</t>
  </si>
  <si>
    <t>AA30871</t>
  </si>
  <si>
    <t>AT10142</t>
  </si>
  <si>
    <t>IDMS SERVER LU</t>
  </si>
  <si>
    <t>IDMS SERVER LU PROD</t>
  </si>
  <si>
    <t>075</t>
  </si>
  <si>
    <t>UBS MALAYSIA</t>
  </si>
  <si>
    <t>UBS Malaysia</t>
  </si>
  <si>
    <t>CN</t>
  </si>
  <si>
    <t>China</t>
  </si>
  <si>
    <t>.cn</t>
  </si>
  <si>
    <t>ISO 3166-2:CN</t>
  </si>
  <si>
    <t>CLI002011</t>
  </si>
  <si>
    <t>Evidence of Change to Client Information File</t>
  </si>
  <si>
    <t>076</t>
  </si>
  <si>
    <t>UBS ASSET MANAGEMENT JAPAN</t>
  </si>
  <si>
    <t>UBS AM Japan</t>
  </si>
  <si>
    <t>CX</t>
  </si>
  <si>
    <t>Christmas Island</t>
  </si>
  <si>
    <t>.cx</t>
  </si>
  <si>
    <t>ISO 3166-2:CX</t>
  </si>
  <si>
    <t>Asset Management</t>
  </si>
  <si>
    <t>MFT</t>
  </si>
  <si>
    <t>CLI002012</t>
  </si>
  <si>
    <t>012</t>
  </si>
  <si>
    <t>Client Information required to properly Interpret Archived Records</t>
  </si>
  <si>
    <t>AA28512</t>
  </si>
  <si>
    <t>AT9159</t>
  </si>
  <si>
    <t>IDMS TRUSTEES SG</t>
  </si>
  <si>
    <t>IDMS TRUSTEES SG PROD APAC</t>
  </si>
  <si>
    <t>077</t>
  </si>
  <si>
    <t>UBS FUND MANAGEMENT (SWITZERLAND) AG</t>
  </si>
  <si>
    <t>UBS Fund Mgmt (Switzerland) AG</t>
  </si>
  <si>
    <t>CC</t>
  </si>
  <si>
    <t>Cocos (Keeling) Islands</t>
  </si>
  <si>
    <t>.cc</t>
  </si>
  <si>
    <t>ISO 3166-2:CC</t>
  </si>
  <si>
    <t>GWM-EMEA</t>
  </si>
  <si>
    <t>GWM</t>
  </si>
  <si>
    <t>SCP</t>
  </si>
  <si>
    <t>CLI003001</t>
  </si>
  <si>
    <t>Notifications &amp; Disclosures</t>
  </si>
  <si>
    <t>078</t>
  </si>
  <si>
    <t>UBS PORTUGAL</t>
  </si>
  <si>
    <t>UBS Portugal</t>
  </si>
  <si>
    <t>CO</t>
  </si>
  <si>
    <t>Colombia</t>
  </si>
  <si>
    <t>.co</t>
  </si>
  <si>
    <t>ISO 3166-2:CO</t>
  </si>
  <si>
    <t>GWM-APAC</t>
  </si>
  <si>
    <t xml:space="preserve">GWM </t>
  </si>
  <si>
    <t>CLI003002</t>
  </si>
  <si>
    <t>Confirmation of Banking Relationships</t>
  </si>
  <si>
    <t>AA38003</t>
  </si>
  <si>
    <t>AT17147</t>
  </si>
  <si>
    <t>IDMS TW</t>
  </si>
  <si>
    <t>IDMS TW PROD APAC</t>
  </si>
  <si>
    <t>079</t>
  </si>
  <si>
    <t>UBS CH PENSION FUND</t>
  </si>
  <si>
    <t>UBS CH Pension Fund</t>
  </si>
  <si>
    <t>KM</t>
  </si>
  <si>
    <t>Comoros</t>
  </si>
  <si>
    <t>.km</t>
  </si>
  <si>
    <t>ISO 3166-2:KM</t>
  </si>
  <si>
    <t>GWM-US</t>
  </si>
  <si>
    <t>CLI003003</t>
  </si>
  <si>
    <t>Pre-Trade Cost Disclosure</t>
  </si>
  <si>
    <t>UBS SWISS FINANCIAL ADVISERS</t>
  </si>
  <si>
    <t>UBS Swiss Financial Advisers</t>
  </si>
  <si>
    <t>CG</t>
  </si>
  <si>
    <t>Congo</t>
  </si>
  <si>
    <t>.cg</t>
  </si>
  <si>
    <t>ISO 3166-2:CG</t>
  </si>
  <si>
    <t>WMPC</t>
  </si>
  <si>
    <t>P&amp;C Banking</t>
  </si>
  <si>
    <t>CLI004001</t>
  </si>
  <si>
    <t>Grants of Authority</t>
  </si>
  <si>
    <t>AA42901</t>
  </si>
  <si>
    <t>AT29227</t>
  </si>
  <si>
    <t>LAC ARCHIVE HUB MX</t>
  </si>
  <si>
    <t>LAC ARCHIVE HUB MX PROD MX</t>
  </si>
  <si>
    <t>081</t>
  </si>
  <si>
    <t>UBS United Arab Emirates</t>
  </si>
  <si>
    <t>CD</t>
  </si>
  <si>
    <t>Congo, Democratic Republic of the</t>
  </si>
  <si>
    <t>.cd</t>
  </si>
  <si>
    <t>ISO 3166-2:CD</t>
  </si>
  <si>
    <t>GCOO-GO</t>
  </si>
  <si>
    <t>GF – Group Operations (GCOO-GO)</t>
  </si>
  <si>
    <t>CLI004002</t>
  </si>
  <si>
    <t>Grants of Authority to UBS</t>
  </si>
  <si>
    <t>UBS China Securities</t>
  </si>
  <si>
    <t>CK</t>
  </si>
  <si>
    <t>Cook Islands</t>
  </si>
  <si>
    <t>.ck</t>
  </si>
  <si>
    <t>ISO 3166-2:CK</t>
  </si>
  <si>
    <t>GCOO-HR</t>
  </si>
  <si>
    <t>GR – Human Resources (HR)</t>
  </si>
  <si>
    <t>CLI005001</t>
  </si>
  <si>
    <t>Relationship Contracts</t>
  </si>
  <si>
    <t>AA12398</t>
  </si>
  <si>
    <t>AT15233</t>
  </si>
  <si>
    <t>LAZAR</t>
  </si>
  <si>
    <t>LAZAR PROD CH</t>
  </si>
  <si>
    <t>083</t>
  </si>
  <si>
    <t>UBS SAUDI ARABIA</t>
  </si>
  <si>
    <t>UBS Saudi Arabia</t>
  </si>
  <si>
    <t>CR</t>
  </si>
  <si>
    <t>Costa Rica</t>
  </si>
  <si>
    <t>.cr</t>
  </si>
  <si>
    <t>ISO 3166-2:CR</t>
  </si>
  <si>
    <t>in Progress</t>
  </si>
  <si>
    <t>GCOO-GT</t>
  </si>
  <si>
    <t>GF – Group Technology (GCOO-GT)</t>
  </si>
  <si>
    <t>CLI005003</t>
  </si>
  <si>
    <t>Account Agreements, Applications &amp; Approvals</t>
  </si>
  <si>
    <t>084</t>
  </si>
  <si>
    <t>Other swiss UBS subsidiaries and branches</t>
  </si>
  <si>
    <t>Other CH subs &amp; branches</t>
  </si>
  <si>
    <t>CI</t>
  </si>
  <si>
    <t>Côte d'Ivoire</t>
  </si>
  <si>
    <t>.ci</t>
  </si>
  <si>
    <t>ISO 3166-2:CI</t>
  </si>
  <si>
    <t>Completed</t>
  </si>
  <si>
    <t>GCOO-GCS</t>
  </si>
  <si>
    <t>GF – Group Corporate Services (GCOO-GCS)</t>
  </si>
  <si>
    <t>CLI005004</t>
  </si>
  <si>
    <t>Contracts relating to Client Services</t>
  </si>
  <si>
    <t>AA38366</t>
  </si>
  <si>
    <t>AT16955</t>
  </si>
  <si>
    <t>LEGAL HOLD REPOSITORY</t>
  </si>
  <si>
    <t>LEGAL HOLD REPOSITORY PROD</t>
  </si>
  <si>
    <t>085</t>
  </si>
  <si>
    <t>UBS Czech Republic</t>
  </si>
  <si>
    <t>HR</t>
  </si>
  <si>
    <t>Croatia</t>
  </si>
  <si>
    <t>.hr</t>
  </si>
  <si>
    <t>ISO 3166-2:HR</t>
  </si>
  <si>
    <t>GCRG</t>
  </si>
  <si>
    <t>GF – Group Compliance, Regulatory &amp; Governance</t>
  </si>
  <si>
    <t>CLI005005</t>
  </si>
  <si>
    <t>Contracts relating to Pension Products</t>
  </si>
  <si>
    <t>AA20974</t>
  </si>
  <si>
    <t>AT36792</t>
  </si>
  <si>
    <t>LIFECYCLE DIRECTOR-ASM</t>
  </si>
  <si>
    <t>LIFECYCLE DIRECTOR-ASM PROD</t>
  </si>
  <si>
    <t>086</t>
  </si>
  <si>
    <t>UBS Mauritius</t>
  </si>
  <si>
    <t>CU</t>
  </si>
  <si>
    <t>Cuba</t>
  </si>
  <si>
    <t>.cu</t>
  </si>
  <si>
    <t>ISO 3166-2:CU</t>
  </si>
  <si>
    <t>GCFO</t>
  </si>
  <si>
    <t>GF – Group Finance</t>
  </si>
  <si>
    <t>CLI006001</t>
  </si>
  <si>
    <t>Complaint &amp; Investigation Records</t>
  </si>
  <si>
    <t>AT14219</t>
  </si>
  <si>
    <t>LIFECYCLE DIRECTOR-ASM PROD CH</t>
  </si>
  <si>
    <t>088</t>
  </si>
  <si>
    <t>UBS Panama</t>
  </si>
  <si>
    <t>CW</t>
  </si>
  <si>
    <t>Curaçao</t>
  </si>
  <si>
    <t>.cw</t>
  </si>
  <si>
    <t>ISO 3166-2:CW</t>
  </si>
  <si>
    <t>Deleted</t>
  </si>
  <si>
    <t>GRC</t>
  </si>
  <si>
    <t>GF – Group Risk Control</t>
  </si>
  <si>
    <t>CLI006002</t>
  </si>
  <si>
    <t>Card Claim Records</t>
  </si>
  <si>
    <t>AT36793</t>
  </si>
  <si>
    <t>LIFECYCLE DIRECTOR-ASM PROD CHLI</t>
  </si>
  <si>
    <t>089</t>
  </si>
  <si>
    <t>UBS Poland</t>
  </si>
  <si>
    <t>CY</t>
  </si>
  <si>
    <t>Cyprus</t>
  </si>
  <si>
    <t>.cy</t>
  </si>
  <si>
    <t>ISO 3166-2:CY</t>
  </si>
  <si>
    <t>GGC</t>
  </si>
  <si>
    <t>GF – Group General Council</t>
  </si>
  <si>
    <t>CLI007001</t>
  </si>
  <si>
    <t>Membership Records</t>
  </si>
  <si>
    <t>AA37335</t>
  </si>
  <si>
    <t>AT23415</t>
  </si>
  <si>
    <t>ON-DEMAND ARCHIVE EMEA</t>
  </si>
  <si>
    <t>ON-DEMAND ARCHIVE EMEA PROD DE</t>
  </si>
  <si>
    <t>090</t>
  </si>
  <si>
    <t>UBS Puerto Rico</t>
  </si>
  <si>
    <t>CZ</t>
  </si>
  <si>
    <t>Czechia</t>
  </si>
  <si>
    <t>.cz</t>
  </si>
  <si>
    <t>ISO 3166-2:CZ</t>
  </si>
  <si>
    <t>CLI007002</t>
  </si>
  <si>
    <t>Scheme Statement Records</t>
  </si>
  <si>
    <t>091</t>
  </si>
  <si>
    <t>UBS Qatar</t>
  </si>
  <si>
    <t>DK</t>
  </si>
  <si>
    <t>Denmark</t>
  </si>
  <si>
    <t>.dk</t>
  </si>
  <si>
    <t>ISO 3166-2:DK</t>
  </si>
  <si>
    <t>CLI008001</t>
  </si>
  <si>
    <t>Statements</t>
  </si>
  <si>
    <t>AT17475</t>
  </si>
  <si>
    <t>ON-DEMAND ARCHIVE EMEA PROD EMEA</t>
  </si>
  <si>
    <t>092</t>
  </si>
  <si>
    <t>UBS Sweden</t>
  </si>
  <si>
    <t>DJ</t>
  </si>
  <si>
    <t>Djibouti</t>
  </si>
  <si>
    <t>.dj</t>
  </si>
  <si>
    <t>ISO 3166-2:DJ</t>
  </si>
  <si>
    <t>CLI008002</t>
  </si>
  <si>
    <t>Portfolio Analysis &amp; Reporting Records</t>
  </si>
  <si>
    <t>093</t>
  </si>
  <si>
    <t>UBS Turkey</t>
  </si>
  <si>
    <t>DM</t>
  </si>
  <si>
    <t>Dominica</t>
  </si>
  <si>
    <t>.dm</t>
  </si>
  <si>
    <t>ISO 3166-2:DM</t>
  </si>
  <si>
    <t>CLI008004</t>
  </si>
  <si>
    <t>Account Administration Records</t>
  </si>
  <si>
    <t>AT23417</t>
  </si>
  <si>
    <t>ON-DEMAND ARCHIVE EMEA PROD ES</t>
  </si>
  <si>
    <t>094</t>
  </si>
  <si>
    <t>UBS Ukraine</t>
  </si>
  <si>
    <t>DO</t>
  </si>
  <si>
    <t>Dominican Republic</t>
  </si>
  <si>
    <t>.do</t>
  </si>
  <si>
    <t>ISO 3166-2:DO</t>
  </si>
  <si>
    <t>CLI008005</t>
  </si>
  <si>
    <t>Billing / Collections Records</t>
  </si>
  <si>
    <t>095</t>
  </si>
  <si>
    <t>UBS Uruguay</t>
  </si>
  <si>
    <t>EC</t>
  </si>
  <si>
    <t>Ecuador</t>
  </si>
  <si>
    <t>.ec</t>
  </si>
  <si>
    <t>ISO 3166-2:EC</t>
  </si>
  <si>
    <t>CLI008006</t>
  </si>
  <si>
    <t>Client Tax Withholding &amp; Reporting Records</t>
  </si>
  <si>
    <t>AT23419</t>
  </si>
  <si>
    <t>ON-DEMAND ARCHIVE EMEA PROD FR</t>
  </si>
  <si>
    <t>096</t>
  </si>
  <si>
    <t>UBS Virgin Islands</t>
  </si>
  <si>
    <t>EG</t>
  </si>
  <si>
    <t>Egypt</t>
  </si>
  <si>
    <t>.eg</t>
  </si>
  <si>
    <t>ISO 3166-2:EG</t>
  </si>
  <si>
    <t>CLI008007</t>
  </si>
  <si>
    <t>Dormant Account Management</t>
  </si>
  <si>
    <t>097</t>
  </si>
  <si>
    <t>UBS Bermuda</t>
  </si>
  <si>
    <t>SV</t>
  </si>
  <si>
    <t>El Salvador</t>
  </si>
  <si>
    <t>.sv</t>
  </si>
  <si>
    <t>ISO 3166-2:SV</t>
  </si>
  <si>
    <t>CLI008009</t>
  </si>
  <si>
    <t>Retained Mail Records</t>
  </si>
  <si>
    <t>AT23421</t>
  </si>
  <si>
    <t>ON-DEMAND ARCHIVE EMEA PROD IT</t>
  </si>
  <si>
    <t>099</t>
  </si>
  <si>
    <t>UBS Egypt</t>
  </si>
  <si>
    <t>GQ</t>
  </si>
  <si>
    <t>Equatorial Guinea</t>
  </si>
  <si>
    <t>.gq</t>
  </si>
  <si>
    <t>ISO 3166-2:GQ</t>
  </si>
  <si>
    <t>CLI008010</t>
  </si>
  <si>
    <t>Declarations of lost savings books</t>
  </si>
  <si>
    <t>101</t>
  </si>
  <si>
    <t>UBS AG CH, UBS Group AG</t>
  </si>
  <si>
    <t>ER</t>
  </si>
  <si>
    <t>Eritrea</t>
  </si>
  <si>
    <t>.er</t>
  </si>
  <si>
    <t>ISO 3166-2:ER</t>
  </si>
  <si>
    <t>CLI008011</t>
  </si>
  <si>
    <t>Correspondence with beneficiaries of products which provide for one's old age</t>
  </si>
  <si>
    <t>AT23413</t>
  </si>
  <si>
    <t>ON-DEMAND ARCHIVE EMEA PROD UK</t>
  </si>
  <si>
    <t>105</t>
  </si>
  <si>
    <t>UBS Germany</t>
  </si>
  <si>
    <t>EE</t>
  </si>
  <si>
    <t>Estonia</t>
  </si>
  <si>
    <t>.ee</t>
  </si>
  <si>
    <t>ISO 3166-2:EE</t>
  </si>
  <si>
    <t>CLI009001</t>
  </si>
  <si>
    <t>Charitable Contribution Records</t>
  </si>
  <si>
    <t>108</t>
  </si>
  <si>
    <t>UBS Italy</t>
  </si>
  <si>
    <t>SZ</t>
  </si>
  <si>
    <t>Eswatini</t>
  </si>
  <si>
    <t>.sz</t>
  </si>
  <si>
    <t>ISO 3166-2:SZ</t>
  </si>
  <si>
    <t>CLI999001</t>
  </si>
  <si>
    <t>Client Data Confidentiality (CDC)</t>
  </si>
  <si>
    <t>AA36190</t>
  </si>
  <si>
    <t>AT5051</t>
  </si>
  <si>
    <t>RAR-L+C</t>
  </si>
  <si>
    <t>RAR-L+C PROD</t>
  </si>
  <si>
    <t>110</t>
  </si>
  <si>
    <t>UBS Spain</t>
  </si>
  <si>
    <t>ET</t>
  </si>
  <si>
    <t>Ethiopia</t>
  </si>
  <si>
    <t>.et</t>
  </si>
  <si>
    <t>ISO 3166-2:ET</t>
  </si>
  <si>
    <t>CLI999994</t>
  </si>
  <si>
    <t>994</t>
  </si>
  <si>
    <t>Mandatory physical client documents post scanning</t>
  </si>
  <si>
    <t>UBS AG CH WMI</t>
  </si>
  <si>
    <t>FK</t>
  </si>
  <si>
    <t>Falkland Islands (Malvinas)</t>
  </si>
  <si>
    <t>.fk</t>
  </si>
  <si>
    <t>ISO 3166-2:FK</t>
  </si>
  <si>
    <t>CLI999995</t>
  </si>
  <si>
    <t>Paper Originals of Scanned Client Correspondence</t>
  </si>
  <si>
    <t>AA2025</t>
  </si>
  <si>
    <t>AT13994</t>
  </si>
  <si>
    <t>WINAKB</t>
  </si>
  <si>
    <t>WINAKB PROD CH</t>
  </si>
  <si>
    <t>116</t>
  </si>
  <si>
    <t>UBS China Banking</t>
  </si>
  <si>
    <t>FO</t>
  </si>
  <si>
    <t>Faroe Islands</t>
  </si>
  <si>
    <t>.fo</t>
  </si>
  <si>
    <t>ISO 3166-2:FO</t>
  </si>
  <si>
    <t>CLI999996</t>
  </si>
  <si>
    <t>Paper Originals of Scanned Client Contracts and Background Check Documentation</t>
  </si>
  <si>
    <t>117</t>
  </si>
  <si>
    <t>UBS China Qianhai Wealth Management Co. Ltd.</t>
  </si>
  <si>
    <t>UBS China Qianhai WM Co. Ltd.</t>
  </si>
  <si>
    <t>FJ</t>
  </si>
  <si>
    <t>Fiji</t>
  </si>
  <si>
    <t>.fj</t>
  </si>
  <si>
    <t>ISO 3166-2:FJ</t>
  </si>
  <si>
    <t>CLI999998</t>
  </si>
  <si>
    <t>998</t>
  </si>
  <si>
    <t>Paper Originals of Scanned Client Documentation</t>
  </si>
  <si>
    <t>AA2157</t>
  </si>
  <si>
    <t>AT6823</t>
  </si>
  <si>
    <t>Z-POST</t>
  </si>
  <si>
    <t>Z-POST PROD CH</t>
  </si>
  <si>
    <t>119</t>
  </si>
  <si>
    <t>UBS Trustees (Jersey) Ltd.</t>
  </si>
  <si>
    <t>FI</t>
  </si>
  <si>
    <t>Finland</t>
  </si>
  <si>
    <t>.fi</t>
  </si>
  <si>
    <t>ISO 3166-2:FI</t>
  </si>
  <si>
    <t>CLI999999</t>
  </si>
  <si>
    <t>Client &amp; Counterparty Dossier Records</t>
  </si>
  <si>
    <t>120</t>
  </si>
  <si>
    <t>UBS Trustees (Singapore) Ltd.</t>
  </si>
  <si>
    <t>FR</t>
  </si>
  <si>
    <t>France</t>
  </si>
  <si>
    <t>.fr</t>
  </si>
  <si>
    <t>ISO 3166-2:FR</t>
  </si>
  <si>
    <t>EXT001001</t>
  </si>
  <si>
    <t>EXT</t>
  </si>
  <si>
    <t>External Network Contractual Records</t>
  </si>
  <si>
    <t>121</t>
  </si>
  <si>
    <t>UBS Trustees (Cayman Islands) Ltd.</t>
  </si>
  <si>
    <t>UBS Trustees (Cayman) Ltd.</t>
  </si>
  <si>
    <t>GF</t>
  </si>
  <si>
    <t>French Guiana</t>
  </si>
  <si>
    <t>.gf</t>
  </si>
  <si>
    <t>ISO 3166-2:GF</t>
  </si>
  <si>
    <t>EXT001002</t>
  </si>
  <si>
    <t>External Network Communications Records</t>
  </si>
  <si>
    <t>122</t>
  </si>
  <si>
    <t>UBS Japan WMJV</t>
  </si>
  <si>
    <t>PF</t>
  </si>
  <si>
    <t>French Polynesia</t>
  </si>
  <si>
    <t>.pf</t>
  </si>
  <si>
    <t>ISO 3166-2:PF</t>
  </si>
  <si>
    <t>EXT001003</t>
  </si>
  <si>
    <t>Client &amp; Transaction Referral Records</t>
  </si>
  <si>
    <t>123</t>
  </si>
  <si>
    <t>UBS Colombia</t>
  </si>
  <si>
    <t>TF</t>
  </si>
  <si>
    <t>French Southern Territories</t>
  </si>
  <si>
    <t>.tf</t>
  </si>
  <si>
    <t>ISO 3166-2:TF</t>
  </si>
  <si>
    <t>EXT001004</t>
  </si>
  <si>
    <t>Submissions of Benchmark Interest Rates</t>
  </si>
  <si>
    <t>124</t>
  </si>
  <si>
    <t>UBS Kasakhstan</t>
  </si>
  <si>
    <t>GA</t>
  </si>
  <si>
    <t>Gabon</t>
  </si>
  <si>
    <t>.ga</t>
  </si>
  <si>
    <t>ISO 3166-2:GA</t>
  </si>
  <si>
    <t>EXT001005</t>
  </si>
  <si>
    <t>External Price Submissions</t>
  </si>
  <si>
    <t>125</t>
  </si>
  <si>
    <t>UBS Lebanon</t>
  </si>
  <si>
    <t>GM</t>
  </si>
  <si>
    <t>Gambia</t>
  </si>
  <si>
    <t>.gm</t>
  </si>
  <si>
    <t>ISO 3166-2:GM</t>
  </si>
  <si>
    <t>EXT001999</t>
  </si>
  <si>
    <t>External Network Composite File</t>
  </si>
  <si>
    <t>402</t>
  </si>
  <si>
    <t>UBS Asset Management Switzerland</t>
  </si>
  <si>
    <t>UBS Asset Management CH</t>
  </si>
  <si>
    <t>GE</t>
  </si>
  <si>
    <t>Georgia</t>
  </si>
  <si>
    <t>.ge</t>
  </si>
  <si>
    <t>ISO 3166-2:GE</t>
  </si>
  <si>
    <t>PRM001001</t>
  </si>
  <si>
    <t>PRM</t>
  </si>
  <si>
    <t>Product &amp; Service Development Records</t>
  </si>
  <si>
    <t>741</t>
  </si>
  <si>
    <t>Northern Trust Luxembourg</t>
  </si>
  <si>
    <t>DE</t>
  </si>
  <si>
    <t>Germany</t>
  </si>
  <si>
    <t>.de</t>
  </si>
  <si>
    <t>ISO 3166-2:DE</t>
  </si>
  <si>
    <t>PRM001002</t>
  </si>
  <si>
    <t>Model Development Records</t>
  </si>
  <si>
    <t>811</t>
  </si>
  <si>
    <t>FINANCIAL MESSAGING HUB CH</t>
  </si>
  <si>
    <t>Fin. Mess. Hub CH</t>
  </si>
  <si>
    <t>GH</t>
  </si>
  <si>
    <t>Ghana</t>
  </si>
  <si>
    <t>.gh</t>
  </si>
  <si>
    <t>ISO 3166-2:GH</t>
  </si>
  <si>
    <t>PRM001003</t>
  </si>
  <si>
    <t>Business, Product &amp; Transaction Approval Records</t>
  </si>
  <si>
    <t>812</t>
  </si>
  <si>
    <t>FINANCIAL MESSAGING HUB UK EMEA AMERICAS (EXCL. CH/EXCL US)</t>
  </si>
  <si>
    <t>Fin.Mess. Hub UK EMEA ex CH/US</t>
  </si>
  <si>
    <t>GI</t>
  </si>
  <si>
    <t>Gibraltar</t>
  </si>
  <si>
    <t>.gi</t>
  </si>
  <si>
    <t>ISO 3166-2:GI</t>
  </si>
  <si>
    <t>PRM001999</t>
  </si>
  <si>
    <t>Product Development Records for Long Lasting Products</t>
  </si>
  <si>
    <t>813</t>
  </si>
  <si>
    <t>FINANCIAL MESSAGING HUB APAC</t>
  </si>
  <si>
    <t>Fin. Mess. Hub APAC</t>
  </si>
  <si>
    <t>GR</t>
  </si>
  <si>
    <t>Greece</t>
  </si>
  <si>
    <t>.gr</t>
  </si>
  <si>
    <t>ISO 3166-2:GR</t>
  </si>
  <si>
    <t>PRM002001</t>
  </si>
  <si>
    <t>Promotional Literature &amp; Approvals</t>
  </si>
  <si>
    <t>814</t>
  </si>
  <si>
    <t>FINANCIAL MESSAGING HUB US</t>
  </si>
  <si>
    <t>Fin. Mess. Hub US</t>
  </si>
  <si>
    <t>GL</t>
  </si>
  <si>
    <t>Greenland</t>
  </si>
  <si>
    <t>.gl</t>
  </si>
  <si>
    <t>ISO 3166-2:GL</t>
  </si>
  <si>
    <t>PRM002002</t>
  </si>
  <si>
    <t>Pension Product Marketing &amp; Approval Records</t>
  </si>
  <si>
    <t>816</t>
  </si>
  <si>
    <t>Service Center CH</t>
  </si>
  <si>
    <t>GD</t>
  </si>
  <si>
    <t>Grenada</t>
  </si>
  <si>
    <t>.gd</t>
  </si>
  <si>
    <t>ISO 3166-2:GD</t>
  </si>
  <si>
    <t>PRM003001</t>
  </si>
  <si>
    <t>Prospect Details &amp; Communications</t>
  </si>
  <si>
    <t>817</t>
  </si>
  <si>
    <t>Service Center EMEA</t>
  </si>
  <si>
    <t>GP</t>
  </si>
  <si>
    <t>Guadeloupe</t>
  </si>
  <si>
    <t>.gp</t>
  </si>
  <si>
    <t>ISO 3166-2:GP</t>
  </si>
  <si>
    <t>PRM003002</t>
  </si>
  <si>
    <t>Product &amp; Service Pricing Records</t>
  </si>
  <si>
    <t>818</t>
  </si>
  <si>
    <t>Service Center APAC</t>
  </si>
  <si>
    <t>GU</t>
  </si>
  <si>
    <t>Guam</t>
  </si>
  <si>
    <t>.gu</t>
  </si>
  <si>
    <t>ISO 3166-2:GU</t>
  </si>
  <si>
    <t>PRM003003</t>
  </si>
  <si>
    <t>Third Party Marketing Relationships (as principal)</t>
  </si>
  <si>
    <t>819</t>
  </si>
  <si>
    <t>Service Center Americas (excl. LATAM)</t>
  </si>
  <si>
    <t>Service Center Americas</t>
  </si>
  <si>
    <t>GT</t>
  </si>
  <si>
    <t>Guatemala</t>
  </si>
  <si>
    <t>.gt</t>
  </si>
  <si>
    <t>ISO 3166-2:GT</t>
  </si>
  <si>
    <t>PRM003004</t>
  </si>
  <si>
    <t>Third Party Marketing Relationships (as agent)</t>
  </si>
  <si>
    <t>820</t>
  </si>
  <si>
    <t>Service Center EMEA restricted</t>
  </si>
  <si>
    <t>GG</t>
  </si>
  <si>
    <t>Guernsey</t>
  </si>
  <si>
    <t>.gg</t>
  </si>
  <si>
    <t>ISO 3166-2:GG</t>
  </si>
  <si>
    <t>PRM003005</t>
  </si>
  <si>
    <t>Waivers signed by Prospects</t>
  </si>
  <si>
    <t>821</t>
  </si>
  <si>
    <t>Service Center LATAM restricted</t>
  </si>
  <si>
    <t>Service C. LATAM restricted</t>
  </si>
  <si>
    <t>GN</t>
  </si>
  <si>
    <t>Guinea</t>
  </si>
  <si>
    <t>.gn</t>
  </si>
  <si>
    <t>ISO 3166-2:GN</t>
  </si>
  <si>
    <t>PRM003006</t>
  </si>
  <si>
    <t>Sales or Purchase of Personal Data</t>
  </si>
  <si>
    <t>890</t>
  </si>
  <si>
    <t>Shared Hosting AG</t>
  </si>
  <si>
    <t>GW</t>
  </si>
  <si>
    <t>Guinea-Bissau</t>
  </si>
  <si>
    <t>.gw</t>
  </si>
  <si>
    <t>ISO 3166-2:GW</t>
  </si>
  <si>
    <t>ADV001001</t>
  </si>
  <si>
    <t>ADV</t>
  </si>
  <si>
    <t>Tax Advisory</t>
  </si>
  <si>
    <t>891</t>
  </si>
  <si>
    <t>Shared Hosting EMEA</t>
  </si>
  <si>
    <t>GY</t>
  </si>
  <si>
    <t>Guyana</t>
  </si>
  <si>
    <t>.gy</t>
  </si>
  <si>
    <t>ISO 3166-2:GY</t>
  </si>
  <si>
    <t>ADV001002</t>
  </si>
  <si>
    <t>Records of Accountancy for Clients</t>
  </si>
  <si>
    <t>892</t>
  </si>
  <si>
    <t>Shared Hosting APAC</t>
  </si>
  <si>
    <t>HT</t>
  </si>
  <si>
    <t>Haiti</t>
  </si>
  <si>
    <t>.ht</t>
  </si>
  <si>
    <t>ISO 3166-2:HT</t>
  </si>
  <si>
    <t>ADV001003</t>
  </si>
  <si>
    <t>Records of Accountancy for Clients (Involving Real Estate)</t>
  </si>
  <si>
    <t>895</t>
  </si>
  <si>
    <t>Shared Hosting Global (DEV/TEST only)</t>
  </si>
  <si>
    <t>Shared Hosting Global</t>
  </si>
  <si>
    <t>HM</t>
  </si>
  <si>
    <t>Heard Island and McDonald Islands</t>
  </si>
  <si>
    <t>.hm</t>
  </si>
  <si>
    <t>ISO 3166-2:HM</t>
  </si>
  <si>
    <t>ADV002001</t>
  </si>
  <si>
    <t>Capital Introduction Records</t>
  </si>
  <si>
    <t>898</t>
  </si>
  <si>
    <t>UBS GROUP AND DIVISIONS</t>
  </si>
  <si>
    <t>UBS Group and Divisions</t>
  </si>
  <si>
    <t>VA</t>
  </si>
  <si>
    <t>Holy See</t>
  </si>
  <si>
    <t>.va</t>
  </si>
  <si>
    <t>ISO 3166-2:VA</t>
  </si>
  <si>
    <t>ADV002002</t>
  </si>
  <si>
    <t>Fiduciary Transaction Records</t>
  </si>
  <si>
    <t>899</t>
  </si>
  <si>
    <t>CENTRALIZED DATA AND SERVICES</t>
  </si>
  <si>
    <t>Centralized data and services</t>
  </si>
  <si>
    <t>HN</t>
  </si>
  <si>
    <t>Honduras</t>
  </si>
  <si>
    <t>.hn</t>
  </si>
  <si>
    <t>ISO 3166-2:HN</t>
  </si>
  <si>
    <t>ADV003001</t>
  </si>
  <si>
    <t>Research Reports</t>
  </si>
  <si>
    <t>900</t>
  </si>
  <si>
    <t>Technical Infrastructure Services</t>
  </si>
  <si>
    <t>Technical Infrastr Services</t>
  </si>
  <si>
    <t>HK</t>
  </si>
  <si>
    <t>Hong Kong</t>
  </si>
  <si>
    <t>.hk</t>
  </si>
  <si>
    <t>ISO 3166-2:HK</t>
  </si>
  <si>
    <t>ADV003002</t>
  </si>
  <si>
    <t>Research Support Records</t>
  </si>
  <si>
    <t>901</t>
  </si>
  <si>
    <t>legacy OCE (do not use anymore)</t>
  </si>
  <si>
    <t>legacy OCE -do not use anymore</t>
  </si>
  <si>
    <t>HU</t>
  </si>
  <si>
    <t>Hungary</t>
  </si>
  <si>
    <t>.hu</t>
  </si>
  <si>
    <t>ISO 3166-2:HU</t>
  </si>
  <si>
    <t>ADV003004</t>
  </si>
  <si>
    <t>Analyst Profile</t>
  </si>
  <si>
    <t>IT4IT Services</t>
  </si>
  <si>
    <t>IT4IT</t>
  </si>
  <si>
    <t>IS</t>
  </si>
  <si>
    <t>Iceland</t>
  </si>
  <si>
    <t>.is</t>
  </si>
  <si>
    <t>ISO 3166-2:IS</t>
  </si>
  <si>
    <t>ADV003005</t>
  </si>
  <si>
    <t>Distribution of Research Information</t>
  </si>
  <si>
    <t>GROUP-WIDE SHARED DATA</t>
  </si>
  <si>
    <t>Group-wide shared data</t>
  </si>
  <si>
    <t>IN</t>
  </si>
  <si>
    <t>India</t>
  </si>
  <si>
    <t>.in</t>
  </si>
  <si>
    <t>ISO 3166-2:IN</t>
  </si>
  <si>
    <t>ADV004001</t>
  </si>
  <si>
    <t>Investment Advisory Records</t>
  </si>
  <si>
    <t>ID</t>
  </si>
  <si>
    <t>Indonesia</t>
  </si>
  <si>
    <t>.id</t>
  </si>
  <si>
    <t>ISO 3166-2:ID</t>
  </si>
  <si>
    <t>ADV004002</t>
  </si>
  <si>
    <t>Client Analytic Records</t>
  </si>
  <si>
    <t>IR</t>
  </si>
  <si>
    <t>Iran (Islamic Republic of)</t>
  </si>
  <si>
    <t>.ir</t>
  </si>
  <si>
    <t>ISO 3166-2:IR</t>
  </si>
  <si>
    <t>ADV004004</t>
  </si>
  <si>
    <t>Retirement Planning &amp; Executorships Records</t>
  </si>
  <si>
    <t>IQ</t>
  </si>
  <si>
    <t>Iraq</t>
  </si>
  <si>
    <t>.iq</t>
  </si>
  <si>
    <t>ISO 3166-2:IQ</t>
  </si>
  <si>
    <t>ADV004005</t>
  </si>
  <si>
    <t>Pension Product Advisory Records</t>
  </si>
  <si>
    <t>IE</t>
  </si>
  <si>
    <t>Ireland</t>
  </si>
  <si>
    <t>.ie</t>
  </si>
  <si>
    <t>ISO 3166-2:IE</t>
  </si>
  <si>
    <t>ADV004006</t>
  </si>
  <si>
    <t>Insurance Product Advisory Records</t>
  </si>
  <si>
    <t>IM</t>
  </si>
  <si>
    <t>Isle of Man</t>
  </si>
  <si>
    <t>.im</t>
  </si>
  <si>
    <t>ISO 3166-2:IM</t>
  </si>
  <si>
    <t>ADV004007</t>
  </si>
  <si>
    <t>Outpayments based on a Life Insurance Contract</t>
  </si>
  <si>
    <t>IL</t>
  </si>
  <si>
    <t>Israel</t>
  </si>
  <si>
    <t>.il</t>
  </si>
  <si>
    <t>ISO 3166-2:IL</t>
  </si>
  <si>
    <t>ADV005001</t>
  </si>
  <si>
    <t>Hotel &amp; Advisory Services Records</t>
  </si>
  <si>
    <t>Italy</t>
  </si>
  <si>
    <t>.it</t>
  </si>
  <si>
    <t>ISO 3166-2:IT</t>
  </si>
  <si>
    <t>ADV005002</t>
  </si>
  <si>
    <t>Client Co-Marketing Records</t>
  </si>
  <si>
    <t>JM</t>
  </si>
  <si>
    <t>Jamaica</t>
  </si>
  <si>
    <t>.jm</t>
  </si>
  <si>
    <t>ISO 3166-2:JM</t>
  </si>
  <si>
    <t>ADV006002</t>
  </si>
  <si>
    <t>Transaction Structuring Records</t>
  </si>
  <si>
    <t>JP</t>
  </si>
  <si>
    <t>Japan</t>
  </si>
  <si>
    <t>.jp</t>
  </si>
  <si>
    <t>ISO 3166-2:JP</t>
  </si>
  <si>
    <t>ADV006999</t>
  </si>
  <si>
    <t>Corporate Advisory Records</t>
  </si>
  <si>
    <t>JE</t>
  </si>
  <si>
    <t>Jersey</t>
  </si>
  <si>
    <t>.je</t>
  </si>
  <si>
    <t>ISO 3166-2:JE</t>
  </si>
  <si>
    <t>ADV008001</t>
  </si>
  <si>
    <t>Trust Agreements &amp; Offshore Company Deeds of Incorporation</t>
  </si>
  <si>
    <t>JO</t>
  </si>
  <si>
    <t>Jordan</t>
  </si>
  <si>
    <t>.jo</t>
  </si>
  <si>
    <t>ISO 3166-2:JO</t>
  </si>
  <si>
    <t>ADV008002</t>
  </si>
  <si>
    <t>Trust Operating &amp; Transaction Records</t>
  </si>
  <si>
    <t>KZ</t>
  </si>
  <si>
    <t>Kazakhstan</t>
  </si>
  <si>
    <t>.kz</t>
  </si>
  <si>
    <t>ISO 3166-2:KZ</t>
  </si>
  <si>
    <t>ASM002001</t>
  </si>
  <si>
    <t>ASM</t>
  </si>
  <si>
    <t>Public Fund Offering &amp; Constitutional Records</t>
  </si>
  <si>
    <t>KE</t>
  </si>
  <si>
    <t>Kenya</t>
  </si>
  <si>
    <t>.ke</t>
  </si>
  <si>
    <t>ISO 3166-2:KE</t>
  </si>
  <si>
    <t>ASM002002</t>
  </si>
  <si>
    <t>Portfolio Composition &amp; Recommendations</t>
  </si>
  <si>
    <t>KI</t>
  </si>
  <si>
    <t>Kiribati</t>
  </si>
  <si>
    <t>.ki</t>
  </si>
  <si>
    <t>ISO 3166-2:KI</t>
  </si>
  <si>
    <t>ASM002004</t>
  </si>
  <si>
    <t>Trading Instructions</t>
  </si>
  <si>
    <t>KP</t>
  </si>
  <si>
    <t>Korea (Democratic People's Republic of)</t>
  </si>
  <si>
    <t>.kp</t>
  </si>
  <si>
    <t>ISO 3166-2:KP</t>
  </si>
  <si>
    <t>ASM002005</t>
  </si>
  <si>
    <t>Private Fund Offering Records</t>
  </si>
  <si>
    <t>KR</t>
  </si>
  <si>
    <t>Korea, Republic of</t>
  </si>
  <si>
    <t>.kr</t>
  </si>
  <si>
    <t>ISO 3166-2:KR</t>
  </si>
  <si>
    <t>ASM002006</t>
  </si>
  <si>
    <t>Executive Management of Collective Investment Scheme</t>
  </si>
  <si>
    <t>KW</t>
  </si>
  <si>
    <t>Kuwait</t>
  </si>
  <si>
    <t>.kw</t>
  </si>
  <si>
    <t>ISO 3166-2:KW</t>
  </si>
  <si>
    <t>ASM003001</t>
  </si>
  <si>
    <t>Fund General &amp; Auxiliary Ledgers</t>
  </si>
  <si>
    <t>KG</t>
  </si>
  <si>
    <t>Kyrgyzstan</t>
  </si>
  <si>
    <t>.kg</t>
  </si>
  <si>
    <t>ISO 3166-2:KG</t>
  </si>
  <si>
    <t>ASM003002</t>
  </si>
  <si>
    <t>Fund Accounting Control Records</t>
  </si>
  <si>
    <t>LA</t>
  </si>
  <si>
    <t>Lao People's Democratic Republic</t>
  </si>
  <si>
    <t>.la</t>
  </si>
  <si>
    <t>ISO 3166-2:LA</t>
  </si>
  <si>
    <t>ASM003003</t>
  </si>
  <si>
    <t>Fund Transaction Ledgers</t>
  </si>
  <si>
    <t>LV</t>
  </si>
  <si>
    <t>Latvia</t>
  </si>
  <si>
    <t>.lv</t>
  </si>
  <si>
    <t>ISO 3166-2:LV</t>
  </si>
  <si>
    <t>ASM003004</t>
  </si>
  <si>
    <t>Fund Position Ledgers</t>
  </si>
  <si>
    <t>LB</t>
  </si>
  <si>
    <t>Lebanon</t>
  </si>
  <si>
    <t>.lb</t>
  </si>
  <si>
    <t>ISO 3166-2:LB</t>
  </si>
  <si>
    <t>ASM003005</t>
  </si>
  <si>
    <t>Daily Net Asset Value (NAV) Calculation</t>
  </si>
  <si>
    <t>LS</t>
  </si>
  <si>
    <t>Lesotho</t>
  </si>
  <si>
    <t>.ls</t>
  </si>
  <si>
    <t>ISO 3166-2:LS</t>
  </si>
  <si>
    <t>ASM004002</t>
  </si>
  <si>
    <t>Periodic Report Statements</t>
  </si>
  <si>
    <t>LR</t>
  </si>
  <si>
    <t>Liberia</t>
  </si>
  <si>
    <t>.lr</t>
  </si>
  <si>
    <t>ISO 3166-2:LR</t>
  </si>
  <si>
    <t>ASM004003</t>
  </si>
  <si>
    <t>Control Records</t>
  </si>
  <si>
    <t>LY</t>
  </si>
  <si>
    <t>Libya</t>
  </si>
  <si>
    <t>.ly</t>
  </si>
  <si>
    <t>ISO 3166-2:LY</t>
  </si>
  <si>
    <t>ASM004004</t>
  </si>
  <si>
    <t>Fund Shareholder Accounting</t>
  </si>
  <si>
    <t>LI</t>
  </si>
  <si>
    <t>Liechtenstein</t>
  </si>
  <si>
    <t>.li</t>
  </si>
  <si>
    <t>ISO 3166-2:LI</t>
  </si>
  <si>
    <t>ASM004005</t>
  </si>
  <si>
    <t>Fund related regulatory reporting post registration</t>
  </si>
  <si>
    <t>LT</t>
  </si>
  <si>
    <t>Lithuania</t>
  </si>
  <si>
    <t>.lt</t>
  </si>
  <si>
    <t>ISO 3166-2:LT</t>
  </si>
  <si>
    <t>ASM005001</t>
  </si>
  <si>
    <t>Portfolio Management &amp; Asset Allocation Records</t>
  </si>
  <si>
    <t>LU</t>
  </si>
  <si>
    <t>Luxembourg</t>
  </si>
  <si>
    <t>.lu</t>
  </si>
  <si>
    <t>ISO 3166-2:LU</t>
  </si>
  <si>
    <t>ASM005002</t>
  </si>
  <si>
    <t>Model Portfolio Management</t>
  </si>
  <si>
    <t>MO</t>
  </si>
  <si>
    <t>Macao</t>
  </si>
  <si>
    <t>.mo</t>
  </si>
  <si>
    <t>ISO 3166-2:MO</t>
  </si>
  <si>
    <t>ASM005003</t>
  </si>
  <si>
    <t>Third Party Money Management Records</t>
  </si>
  <si>
    <t>MG</t>
  </si>
  <si>
    <t>Madagascar</t>
  </si>
  <si>
    <t>.mg</t>
  </si>
  <si>
    <t>ISO 3166-2:MG</t>
  </si>
  <si>
    <t>ASM005004</t>
  </si>
  <si>
    <t>Fund Portfolio Strategy Records</t>
  </si>
  <si>
    <t>MW</t>
  </si>
  <si>
    <t>Malawi</t>
  </si>
  <si>
    <t>.mw</t>
  </si>
  <si>
    <t>ISO 3166-2:MW</t>
  </si>
  <si>
    <t>ASM005005</t>
  </si>
  <si>
    <t>Money Market Fund Investment Supervision Records</t>
  </si>
  <si>
    <t>MY</t>
  </si>
  <si>
    <t>Malaysia</t>
  </si>
  <si>
    <t>.my</t>
  </si>
  <si>
    <t>ISO 3166-2:MY</t>
  </si>
  <si>
    <t>ASM006001</t>
  </si>
  <si>
    <t>Cash Management Records</t>
  </si>
  <si>
    <t>MV</t>
  </si>
  <si>
    <t>Maldives</t>
  </si>
  <si>
    <t>.mv</t>
  </si>
  <si>
    <t>ISO 3166-2:MV</t>
  </si>
  <si>
    <t>ASM006002</t>
  </si>
  <si>
    <t>Client Currency Dossier</t>
  </si>
  <si>
    <t>ML</t>
  </si>
  <si>
    <t>Mali</t>
  </si>
  <si>
    <t>.ml</t>
  </si>
  <si>
    <t>ISO 3166-2:ML</t>
  </si>
  <si>
    <t>ASM999998</t>
  </si>
  <si>
    <t>Public Fund Composite Records</t>
  </si>
  <si>
    <t>MT</t>
  </si>
  <si>
    <t>Malta</t>
  </si>
  <si>
    <t>.mt</t>
  </si>
  <si>
    <t>ISO 3166-2:MT</t>
  </si>
  <si>
    <t>ASM999999</t>
  </si>
  <si>
    <t>Private Fund Composite Records</t>
  </si>
  <si>
    <t>MH</t>
  </si>
  <si>
    <t>Marshall Islands</t>
  </si>
  <si>
    <t>.mh</t>
  </si>
  <si>
    <t>ISO 3166-2:MH</t>
  </si>
  <si>
    <t>CUS001001</t>
  </si>
  <si>
    <t>CUS</t>
  </si>
  <si>
    <t>Settlement Instructions (from Client or External Party)</t>
  </si>
  <si>
    <t>MQ</t>
  </si>
  <si>
    <t>Martinique</t>
  </si>
  <si>
    <t>.mq</t>
  </si>
  <si>
    <t>ISO 3166-2:MQ</t>
  </si>
  <si>
    <t>CUS001002</t>
  </si>
  <si>
    <t>Settlement Advices &amp; Confirmations (to Client or External Party)</t>
  </si>
  <si>
    <t>MR</t>
  </si>
  <si>
    <t>Mauritania</t>
  </si>
  <si>
    <t>.mr</t>
  </si>
  <si>
    <t>ISO 3166-2:MR</t>
  </si>
  <si>
    <t>CUS001003</t>
  </si>
  <si>
    <t>Position Keeping Records</t>
  </si>
  <si>
    <t>MU</t>
  </si>
  <si>
    <t>Mauritius</t>
  </si>
  <si>
    <t>.mu</t>
  </si>
  <si>
    <t>ISO 3166-2:MU</t>
  </si>
  <si>
    <t>CUS001004</t>
  </si>
  <si>
    <t>Position Reconciliation Records</t>
  </si>
  <si>
    <t>YT</t>
  </si>
  <si>
    <t>Mayotte</t>
  </si>
  <si>
    <t>.yt</t>
  </si>
  <si>
    <t>ISO 3166-2:YT</t>
  </si>
  <si>
    <t>CUS001005</t>
  </si>
  <si>
    <t>Instructions to/from Sub Custodians</t>
  </si>
  <si>
    <t>MX</t>
  </si>
  <si>
    <t>Mexico</t>
  </si>
  <si>
    <t>.mx</t>
  </si>
  <si>
    <t>ISO 3166-2:MX</t>
  </si>
  <si>
    <t>CUS001006</t>
  </si>
  <si>
    <t>Sub Custodial Position Keeping Records</t>
  </si>
  <si>
    <t>FM</t>
  </si>
  <si>
    <t>Micronesia (Federated States of)</t>
  </si>
  <si>
    <t>.fm</t>
  </si>
  <si>
    <t>ISO 3166-2:FM</t>
  </si>
  <si>
    <t>CUS001007</t>
  </si>
  <si>
    <t>Sub Custodial Reconciliation Records</t>
  </si>
  <si>
    <t>MD</t>
  </si>
  <si>
    <t>Moldova, Republic of</t>
  </si>
  <si>
    <t>.md</t>
  </si>
  <si>
    <t>ISO 3166-2:MD</t>
  </si>
  <si>
    <t>CUS001008</t>
  </si>
  <si>
    <t>Securities Lending &amp; Reconciliation Records</t>
  </si>
  <si>
    <t>MC</t>
  </si>
  <si>
    <t>Monaco</t>
  </si>
  <si>
    <t>.mc</t>
  </si>
  <si>
    <t>ISO 3166-2:MC</t>
  </si>
  <si>
    <t>CUS001009</t>
  </si>
  <si>
    <t>Account Transfer Records</t>
  </si>
  <si>
    <t>MN</t>
  </si>
  <si>
    <t>Mongolia</t>
  </si>
  <si>
    <t>.mn</t>
  </si>
  <si>
    <t>ISO 3166-2:MN</t>
  </si>
  <si>
    <t>CUS001010</t>
  </si>
  <si>
    <t>Client Margin Processing Records</t>
  </si>
  <si>
    <t>ME</t>
  </si>
  <si>
    <t>Montenegro</t>
  </si>
  <si>
    <t>.me</t>
  </si>
  <si>
    <t>ISO 3166-2:ME</t>
  </si>
  <si>
    <t>CUS001011</t>
  </si>
  <si>
    <t>Client Accounting Records</t>
  </si>
  <si>
    <t>MS</t>
  </si>
  <si>
    <t>Montserrat</t>
  </si>
  <si>
    <t>.ms</t>
  </si>
  <si>
    <t>ISO 3166-2:MS</t>
  </si>
  <si>
    <t>CUS002001</t>
  </si>
  <si>
    <t>Fund Position &amp; Asset Records</t>
  </si>
  <si>
    <t>MA</t>
  </si>
  <si>
    <t>Morocco</t>
  </si>
  <si>
    <t>.ma</t>
  </si>
  <si>
    <t>ISO 3166-2:MA</t>
  </si>
  <si>
    <t>CUS002002</t>
  </si>
  <si>
    <t>Fund Income &amp; Expense Records</t>
  </si>
  <si>
    <t>MZ</t>
  </si>
  <si>
    <t>Mozambique</t>
  </si>
  <si>
    <t>.mz</t>
  </si>
  <si>
    <t>ISO 3166-2:MZ</t>
  </si>
  <si>
    <t>CUS002003</t>
  </si>
  <si>
    <t>Share &amp; Unit Accounting Records</t>
  </si>
  <si>
    <t>MM</t>
  </si>
  <si>
    <t>Myanmar</t>
  </si>
  <si>
    <t>.mm</t>
  </si>
  <si>
    <t>ISO 3166-2:MM</t>
  </si>
  <si>
    <t>CUS002004</t>
  </si>
  <si>
    <t>Fund Reconciliation &amp; Control Records</t>
  </si>
  <si>
    <t>NA</t>
  </si>
  <si>
    <t>Namibia</t>
  </si>
  <si>
    <t>.na</t>
  </si>
  <si>
    <t>ISO 3166-2:NA</t>
  </si>
  <si>
    <t>CUS004001</t>
  </si>
  <si>
    <t>Corporate Actions Records</t>
  </si>
  <si>
    <t>NR</t>
  </si>
  <si>
    <t>Nauru</t>
  </si>
  <si>
    <t>.nr</t>
  </si>
  <si>
    <t>ISO 3166-2:NR</t>
  </si>
  <si>
    <t>CUS004002</t>
  </si>
  <si>
    <t>Coupon &amp; Dividend (Income) Records</t>
  </si>
  <si>
    <t>NP</t>
  </si>
  <si>
    <t>Nepal</t>
  </si>
  <si>
    <t>.np</t>
  </si>
  <si>
    <t>ISO 3166-2:NP</t>
  </si>
  <si>
    <t>CUS004003</t>
  </si>
  <si>
    <t>Proxy Voting Records</t>
  </si>
  <si>
    <t>NL</t>
  </si>
  <si>
    <t>Netherlands</t>
  </si>
  <si>
    <t>.nl</t>
  </si>
  <si>
    <t>ISO 3166-2:NL</t>
  </si>
  <si>
    <t>CUS004004</t>
  </si>
  <si>
    <t>Transfer Agent Mandate Records</t>
  </si>
  <si>
    <t>NC</t>
  </si>
  <si>
    <t>New Caledonia</t>
  </si>
  <si>
    <t>.nc</t>
  </si>
  <si>
    <t>ISO 3166-2:NC</t>
  </si>
  <si>
    <t>CUS004005</t>
  </si>
  <si>
    <t>Securities Lending - Corporate Actions Records</t>
  </si>
  <si>
    <t>NZ</t>
  </si>
  <si>
    <t>New Zealand</t>
  </si>
  <si>
    <t>.nz</t>
  </si>
  <si>
    <t>ISO 3166-2:NZ</t>
  </si>
  <si>
    <t>CUS004006</t>
  </si>
  <si>
    <t>Securities Lending - Income Records</t>
  </si>
  <si>
    <t>NI</t>
  </si>
  <si>
    <t>Nicaragua</t>
  </si>
  <si>
    <t>.ni</t>
  </si>
  <si>
    <t>ISO 3166-2:NI</t>
  </si>
  <si>
    <t>CUS005001</t>
  </si>
  <si>
    <t>Physical Share Accounting Records</t>
  </si>
  <si>
    <t>NE</t>
  </si>
  <si>
    <t>Niger</t>
  </si>
  <si>
    <t>.ne</t>
  </si>
  <si>
    <t>ISO 3166-2:NE</t>
  </si>
  <si>
    <t>CUS005002</t>
  </si>
  <si>
    <t>Vault Operations Records</t>
  </si>
  <si>
    <t>NG</t>
  </si>
  <si>
    <t>Nigeria</t>
  </si>
  <si>
    <t>.ng</t>
  </si>
  <si>
    <t>ISO 3166-2:NG</t>
  </si>
  <si>
    <t>CUS005003</t>
  </si>
  <si>
    <t>Lost, Destroyed or Stolen Certificates</t>
  </si>
  <si>
    <t>NU</t>
  </si>
  <si>
    <t>Niue</t>
  </si>
  <si>
    <t>.nu</t>
  </si>
  <si>
    <t>ISO 3166-2:NU</t>
  </si>
  <si>
    <t>CUS005004</t>
  </si>
  <si>
    <t>Bearer Bond Records</t>
  </si>
  <si>
    <t>NF</t>
  </si>
  <si>
    <t>Norfolk Island</t>
  </si>
  <si>
    <t>.nf</t>
  </si>
  <si>
    <t>ISO 3166-2:NF</t>
  </si>
  <si>
    <t>CUS005005</t>
  </si>
  <si>
    <t>Handling of Precious Metals</t>
  </si>
  <si>
    <t>MK</t>
  </si>
  <si>
    <t>North Macedonia</t>
  </si>
  <si>
    <t>.mk</t>
  </si>
  <si>
    <t>ISO 3166-2:MK</t>
  </si>
  <si>
    <t>DEP001001</t>
  </si>
  <si>
    <t>DEP</t>
  </si>
  <si>
    <t>Cash &amp; Escrow Account Records</t>
  </si>
  <si>
    <t>MP</t>
  </si>
  <si>
    <t>Northern Mariana Islands</t>
  </si>
  <si>
    <t>.mp</t>
  </si>
  <si>
    <t>ISO 3166-2:MP</t>
  </si>
  <si>
    <t>DEP001003</t>
  </si>
  <si>
    <t>Safe Deposit Box Records</t>
  </si>
  <si>
    <t>Norway</t>
  </si>
  <si>
    <t>.no</t>
  </si>
  <si>
    <t>ISO 3166-2:NO</t>
  </si>
  <si>
    <t>DEP002001</t>
  </si>
  <si>
    <t>Cheques</t>
  </si>
  <si>
    <t>OM</t>
  </si>
  <si>
    <t>Oman</t>
  </si>
  <si>
    <t>.om</t>
  </si>
  <si>
    <t>ISO 3166-2:OM</t>
  </si>
  <si>
    <t>DEP002002</t>
  </si>
  <si>
    <t>Cash Transaction Records</t>
  </si>
  <si>
    <t>PK</t>
  </si>
  <si>
    <t>Pakistan</t>
  </si>
  <si>
    <t>.pk</t>
  </si>
  <si>
    <t>ISO 3166-2:PK</t>
  </si>
  <si>
    <t>DEP002005</t>
  </si>
  <si>
    <t>Payment Orders</t>
  </si>
  <si>
    <t>PW</t>
  </si>
  <si>
    <t>Palau</t>
  </si>
  <si>
    <t>.pw</t>
  </si>
  <si>
    <t>ISO 3166-2:PW</t>
  </si>
  <si>
    <t>DEP002006</t>
  </si>
  <si>
    <t>Bank Debit Cards</t>
  </si>
  <si>
    <t>PS</t>
  </si>
  <si>
    <t>Palestine, State of</t>
  </si>
  <si>
    <t>.ps</t>
  </si>
  <si>
    <t>ISO 3166-2:PS</t>
  </si>
  <si>
    <t>DEP003001</t>
  </si>
  <si>
    <t>Reconciliation Records</t>
  </si>
  <si>
    <t>PA</t>
  </si>
  <si>
    <t>Panama</t>
  </si>
  <si>
    <t>.pa</t>
  </si>
  <si>
    <t>ISO 3166-2:PA</t>
  </si>
  <si>
    <t>DEP003002</t>
  </si>
  <si>
    <t>Cash on Hand &amp; Currency Handling Records</t>
  </si>
  <si>
    <t>PG</t>
  </si>
  <si>
    <t>Papua New Guinea</t>
  </si>
  <si>
    <t>.pg</t>
  </si>
  <si>
    <t>ISO 3166-2:PG</t>
  </si>
  <si>
    <t>LEN001001</t>
  </si>
  <si>
    <t>LEN</t>
  </si>
  <si>
    <t>Credit Assessment &amp; Dossier Records</t>
  </si>
  <si>
    <t>PY</t>
  </si>
  <si>
    <t>Paraguay</t>
  </si>
  <si>
    <t>.py</t>
  </si>
  <si>
    <t>ISO 3166-2:PY</t>
  </si>
  <si>
    <t>LEN001003</t>
  </si>
  <si>
    <t>Excess Reports</t>
  </si>
  <si>
    <t>PE</t>
  </si>
  <si>
    <t>Peru</t>
  </si>
  <si>
    <t>.pe</t>
  </si>
  <si>
    <t>ISO 3166-2:PE</t>
  </si>
  <si>
    <t>LEN001004</t>
  </si>
  <si>
    <t>Watch List</t>
  </si>
  <si>
    <t>PH</t>
  </si>
  <si>
    <t>Philippines</t>
  </si>
  <si>
    <t>.ph</t>
  </si>
  <si>
    <t>ISO 3166-2:PH</t>
  </si>
  <si>
    <t>LEN002001</t>
  </si>
  <si>
    <t>Bank Guarantee Records</t>
  </si>
  <si>
    <t>PN</t>
  </si>
  <si>
    <t>Pitcairn</t>
  </si>
  <si>
    <t>.pn</t>
  </si>
  <si>
    <t>ISO 3166-2:PN</t>
  </si>
  <si>
    <t>LEN002002</t>
  </si>
  <si>
    <t>Documentary Credit &amp; Collection Records</t>
  </si>
  <si>
    <t>PL</t>
  </si>
  <si>
    <t>Poland</t>
  </si>
  <si>
    <t>.pl</t>
  </si>
  <si>
    <t>ISO 3166-2:PL</t>
  </si>
  <si>
    <t>LEN003001</t>
  </si>
  <si>
    <t>Card Issuance &amp; Administration</t>
  </si>
  <si>
    <t>PT</t>
  </si>
  <si>
    <t>Portugal</t>
  </si>
  <si>
    <t>.pt</t>
  </si>
  <si>
    <t>ISO 3166-2:PT</t>
  </si>
  <si>
    <t>LEN003002</t>
  </si>
  <si>
    <t>Mortgage Loans</t>
  </si>
  <si>
    <t>PR</t>
  </si>
  <si>
    <t>Puerto Rico</t>
  </si>
  <si>
    <t>.pr</t>
  </si>
  <si>
    <t>ISO 3166-2:PR</t>
  </si>
  <si>
    <t>LEN003003</t>
  </si>
  <si>
    <t>Commercial &amp; Institutional Loan Documentation</t>
  </si>
  <si>
    <t>QA</t>
  </si>
  <si>
    <t>Qatar</t>
  </si>
  <si>
    <t>.qa</t>
  </si>
  <si>
    <t>ISO 3166-2:QA</t>
  </si>
  <si>
    <t>LEN003004</t>
  </si>
  <si>
    <t>Commercial &amp; Institutional Loan Administration</t>
  </si>
  <si>
    <t>RE</t>
  </si>
  <si>
    <t>Réunion</t>
  </si>
  <si>
    <t>.re</t>
  </si>
  <si>
    <t>ISO 3166-2:RE</t>
  </si>
  <si>
    <t>LEN003005</t>
  </si>
  <si>
    <t>Private &amp; Individual Loan Documentation</t>
  </si>
  <si>
    <t>RO</t>
  </si>
  <si>
    <t>Romania</t>
  </si>
  <si>
    <t>.ro</t>
  </si>
  <si>
    <t>ISO 3166-2:RO</t>
  </si>
  <si>
    <t>LEN003006</t>
  </si>
  <si>
    <t>Private &amp; Individual Loan Administration</t>
  </si>
  <si>
    <t>RU</t>
  </si>
  <si>
    <t>Russian Federation</t>
  </si>
  <si>
    <t>.ru</t>
  </si>
  <si>
    <t>ISO 3166-2:RU</t>
  </si>
  <si>
    <t>LEN004001</t>
  </si>
  <si>
    <t>Borrower Proposal, Offer &amp; Agreements</t>
  </si>
  <si>
    <t>RW</t>
  </si>
  <si>
    <t>Rwanda</t>
  </si>
  <si>
    <t>.rw</t>
  </si>
  <si>
    <t>ISO 3166-2:RW</t>
  </si>
  <si>
    <t>LEN004003</t>
  </si>
  <si>
    <t>Syndicated Loan Documentation</t>
  </si>
  <si>
    <t>BL</t>
  </si>
  <si>
    <t>Saint Barthélemy</t>
  </si>
  <si>
    <t>.bl</t>
  </si>
  <si>
    <t>ISO 3166-2:BL</t>
  </si>
  <si>
    <t>LEN004004</t>
  </si>
  <si>
    <t>Syndicate Administration, Agency &amp; Participation Administration</t>
  </si>
  <si>
    <t>SH</t>
  </si>
  <si>
    <t>Saint Helena, Ascension and Tristan da Cunha</t>
  </si>
  <si>
    <t>.sh</t>
  </si>
  <si>
    <t>ISO 3166-2:SH</t>
  </si>
  <si>
    <t>LEN005001</t>
  </si>
  <si>
    <t>Collateral Records</t>
  </si>
  <si>
    <t>KN</t>
  </si>
  <si>
    <t>Saint Kitts and Nevis</t>
  </si>
  <si>
    <t>.kn</t>
  </si>
  <si>
    <t>ISO 3166-2:KN</t>
  </si>
  <si>
    <t>LEN005002</t>
  </si>
  <si>
    <t>Pledge Register</t>
  </si>
  <si>
    <t>LC</t>
  </si>
  <si>
    <t>Saint Lucia</t>
  </si>
  <si>
    <t>.lc</t>
  </si>
  <si>
    <t>ISO 3166-2:LC</t>
  </si>
  <si>
    <t>LEN006001</t>
  </si>
  <si>
    <t>Payment &amp; Repayment Records</t>
  </si>
  <si>
    <t>MF</t>
  </si>
  <si>
    <t>Saint Martin (French part)</t>
  </si>
  <si>
    <t>.mf</t>
  </si>
  <si>
    <t>ISO 3166-2:MF</t>
  </si>
  <si>
    <t>LEN007001</t>
  </si>
  <si>
    <t>Debt Collection Records</t>
  </si>
  <si>
    <t>PM</t>
  </si>
  <si>
    <t>Saint Pierre and Miquelon</t>
  </si>
  <si>
    <t>.pm</t>
  </si>
  <si>
    <t>ISO 3166-2:PM</t>
  </si>
  <si>
    <t>LEN007002</t>
  </si>
  <si>
    <t>Real Estate Recovery Records</t>
  </si>
  <si>
    <t>VC</t>
  </si>
  <si>
    <t>Saint Vincent and the Grenadines</t>
  </si>
  <si>
    <t>.vc</t>
  </si>
  <si>
    <t>ISO 3166-2:VC</t>
  </si>
  <si>
    <t>PAY001001</t>
  </si>
  <si>
    <t>PAY</t>
  </si>
  <si>
    <t>Payments Sent &amp; Received</t>
  </si>
  <si>
    <t>WS</t>
  </si>
  <si>
    <t>Samoa</t>
  </si>
  <si>
    <t>.ws</t>
  </si>
  <si>
    <t>ISO 3166-2:WS</t>
  </si>
  <si>
    <t>PAY001005</t>
  </si>
  <si>
    <t>Confirmation of Payments</t>
  </si>
  <si>
    <t>SM</t>
  </si>
  <si>
    <t>San Marino</t>
  </si>
  <si>
    <t>.sm</t>
  </si>
  <si>
    <t>ISO 3166-2:SM</t>
  </si>
  <si>
    <t>PAY001006</t>
  </si>
  <si>
    <t>Queries Relating to Payments</t>
  </si>
  <si>
    <t>ST</t>
  </si>
  <si>
    <t>Sao Tome and Principe</t>
  </si>
  <si>
    <t>.st</t>
  </si>
  <si>
    <t>ISO 3166-2:ST</t>
  </si>
  <si>
    <t>PAY002001</t>
  </si>
  <si>
    <t>Pooling &amp; Sweeping Records</t>
  </si>
  <si>
    <t>SA</t>
  </si>
  <si>
    <t>Saudi Arabia</t>
  </si>
  <si>
    <t>.sa</t>
  </si>
  <si>
    <t>ISO 3166-2:SA</t>
  </si>
  <si>
    <t>PAY002002</t>
  </si>
  <si>
    <t>Counterparty Netting</t>
  </si>
  <si>
    <t>SN</t>
  </si>
  <si>
    <t>Senegal</t>
  </si>
  <si>
    <t>.sn</t>
  </si>
  <si>
    <t>ISO 3166-2:SN</t>
  </si>
  <si>
    <t>PRI001001</t>
  </si>
  <si>
    <t>PRI</t>
  </si>
  <si>
    <t>Transaction Research &amp; Analysis Records</t>
  </si>
  <si>
    <t>RS</t>
  </si>
  <si>
    <t>Serbia</t>
  </si>
  <si>
    <t>.rs</t>
  </si>
  <si>
    <t>ISO 3166-2:RS</t>
  </si>
  <si>
    <t>PRI001002</t>
  </si>
  <si>
    <t>Pre-mandate Records</t>
  </si>
  <si>
    <t>SC</t>
  </si>
  <si>
    <t>Seychelles</t>
  </si>
  <si>
    <t>.sc</t>
  </si>
  <si>
    <t>ISO 3166-2:SC</t>
  </si>
  <si>
    <t>PRI002001</t>
  </si>
  <si>
    <t>Deal Terms &amp; Agreements</t>
  </si>
  <si>
    <t>SL</t>
  </si>
  <si>
    <t>Sierra Leone</t>
  </si>
  <si>
    <t>.sl</t>
  </si>
  <si>
    <t>ISO 3166-2:SL</t>
  </si>
  <si>
    <t>PRI002002</t>
  </si>
  <si>
    <t>Registration &amp; Offering Records</t>
  </si>
  <si>
    <t>SG</t>
  </si>
  <si>
    <t>Singapore</t>
  </si>
  <si>
    <t>.sg</t>
  </si>
  <si>
    <t>ISO 3166-2:SG</t>
  </si>
  <si>
    <t>PRI002003</t>
  </si>
  <si>
    <t>Syndicate Administration Records</t>
  </si>
  <si>
    <t>SX</t>
  </si>
  <si>
    <t>Sint Maarten (Dutch part)</t>
  </si>
  <si>
    <t>.sx</t>
  </si>
  <si>
    <t>ISO 3166-2:SX</t>
  </si>
  <si>
    <t>PRI002004</t>
  </si>
  <si>
    <t>Subscriptions &amp; Allocations</t>
  </si>
  <si>
    <t>SK</t>
  </si>
  <si>
    <t>Slovakia</t>
  </si>
  <si>
    <t>.sk</t>
  </si>
  <si>
    <t>ISO 3166-2:SK</t>
  </si>
  <si>
    <t>PRI002999</t>
  </si>
  <si>
    <t>Composite Security Issuance Files</t>
  </si>
  <si>
    <t>SI</t>
  </si>
  <si>
    <t>Slovenia</t>
  </si>
  <si>
    <t>.si</t>
  </si>
  <si>
    <t>ISO 3166-2:SI</t>
  </si>
  <si>
    <t>PRI003001</t>
  </si>
  <si>
    <t>Warehoused Securities</t>
  </si>
  <si>
    <t>SB</t>
  </si>
  <si>
    <t>Solomon Islands</t>
  </si>
  <si>
    <t>.sb</t>
  </si>
  <si>
    <t>ISO 3166-2:SB</t>
  </si>
  <si>
    <t>PRI003002</t>
  </si>
  <si>
    <t>Warehoused Whole Loans and Collateralized Loan Obligations - CLOs</t>
  </si>
  <si>
    <t>SO</t>
  </si>
  <si>
    <t>Somalia</t>
  </si>
  <si>
    <t>.so</t>
  </si>
  <si>
    <t>ISO 3166-2:SO</t>
  </si>
  <si>
    <t>PRI003003</t>
  </si>
  <si>
    <t>Securitization Records</t>
  </si>
  <si>
    <t>ZA</t>
  </si>
  <si>
    <t>South Africa</t>
  </si>
  <si>
    <t>.za</t>
  </si>
  <si>
    <t>ISO 3166-2:ZA</t>
  </si>
  <si>
    <t>PRI003004</t>
  </si>
  <si>
    <t>Securitization Allocations</t>
  </si>
  <si>
    <t>GS</t>
  </si>
  <si>
    <t>South Georgia and the South Sandwich Islands</t>
  </si>
  <si>
    <t>.gs</t>
  </si>
  <si>
    <t>ISO 3166-2:GS</t>
  </si>
  <si>
    <t>PRI004001</t>
  </si>
  <si>
    <t>Private Placements Records</t>
  </si>
  <si>
    <t>SS</t>
  </si>
  <si>
    <t>South Sudan</t>
  </si>
  <si>
    <t>.ss</t>
  </si>
  <si>
    <t>ISO 3166-2:SS</t>
  </si>
  <si>
    <t>PRI006001</t>
  </si>
  <si>
    <t>Post Transaction Records</t>
  </si>
  <si>
    <t>ES</t>
  </si>
  <si>
    <t>Spain</t>
  </si>
  <si>
    <t>.es</t>
  </si>
  <si>
    <t>ISO 3166-2:ES</t>
  </si>
  <si>
    <t>STR001999</t>
  </si>
  <si>
    <t>STR</t>
  </si>
  <si>
    <t>Syndicated Funding Deal Records</t>
  </si>
  <si>
    <t>LK</t>
  </si>
  <si>
    <t>Sri Lanka</t>
  </si>
  <si>
    <t>.lk</t>
  </si>
  <si>
    <t>ISO 3166-2:LK</t>
  </si>
  <si>
    <t>TRD001001</t>
  </si>
  <si>
    <t>TRD</t>
  </si>
  <si>
    <t>Trade Analytics Records</t>
  </si>
  <si>
    <t>SD</t>
  </si>
  <si>
    <t>Sudan</t>
  </si>
  <si>
    <t>.sd</t>
  </si>
  <si>
    <t>ISO 3166-2:SD</t>
  </si>
  <si>
    <t>TRD001002</t>
  </si>
  <si>
    <t>Curves &amp; Marks Management Records</t>
  </si>
  <si>
    <t>SR</t>
  </si>
  <si>
    <t>Suriname</t>
  </si>
  <si>
    <t>.sr</t>
  </si>
  <si>
    <t>ISO 3166-2:SR</t>
  </si>
  <si>
    <t>TRD001003</t>
  </si>
  <si>
    <t>Pre-Trade Checking Records</t>
  </si>
  <si>
    <t>SJ</t>
  </si>
  <si>
    <t>Svalbard and Jan Mayen</t>
  </si>
  <si>
    <t>.sj</t>
  </si>
  <si>
    <t>ISO 3166-2:SJ</t>
  </si>
  <si>
    <t>TRD001004</t>
  </si>
  <si>
    <t>Trade Restriction Records</t>
  </si>
  <si>
    <t>SE</t>
  </si>
  <si>
    <t>Sweden</t>
  </si>
  <si>
    <t>.se</t>
  </si>
  <si>
    <t>ISO 3166-2:SE</t>
  </si>
  <si>
    <t>TRD001005</t>
  </si>
  <si>
    <t>Trading Contracts</t>
  </si>
  <si>
    <t>Switzerland</t>
  </si>
  <si>
    <t>.ch</t>
  </si>
  <si>
    <t>ISO 3166-2:CH</t>
  </si>
  <si>
    <t>TRD001006</t>
  </si>
  <si>
    <t>Request for Quote</t>
  </si>
  <si>
    <t>SY</t>
  </si>
  <si>
    <t>Syrian Arab Republic</t>
  </si>
  <si>
    <t>.sy</t>
  </si>
  <si>
    <t>ISO 3166-2:SY</t>
  </si>
  <si>
    <t>TRD001999</t>
  </si>
  <si>
    <t>Originals of Scanned Master Trading Agreements</t>
  </si>
  <si>
    <t>TW</t>
  </si>
  <si>
    <t>Taiwan, Province of China</t>
  </si>
  <si>
    <t>.tw</t>
  </si>
  <si>
    <t>ISO 3166-2:TW</t>
  </si>
  <si>
    <t>TRD002001</t>
  </si>
  <si>
    <t>Orders &amp; Instructions to Proceed</t>
  </si>
  <si>
    <t>TJ</t>
  </si>
  <si>
    <t>Tajikistan</t>
  </si>
  <si>
    <t>.tj</t>
  </si>
  <si>
    <t>ISO 3166-2:TJ</t>
  </si>
  <si>
    <t>TRD002002</t>
  </si>
  <si>
    <t>Blotters &amp; Order Management Records</t>
  </si>
  <si>
    <t>TZ</t>
  </si>
  <si>
    <t>Tanzania, United Republic of</t>
  </si>
  <si>
    <t>.tz</t>
  </si>
  <si>
    <t>ISO 3166-2:TZ</t>
  </si>
  <si>
    <t>TRD002003</t>
  </si>
  <si>
    <t>Quote Management Records</t>
  </si>
  <si>
    <t>TH</t>
  </si>
  <si>
    <t>Thailand</t>
  </si>
  <si>
    <t>.th</t>
  </si>
  <si>
    <t>ISO 3166-2:TH</t>
  </si>
  <si>
    <t>TRD002004</t>
  </si>
  <si>
    <t>Floor &amp; Exchange Orders</t>
  </si>
  <si>
    <t>TL</t>
  </si>
  <si>
    <t>Timor-Leste</t>
  </si>
  <si>
    <t>.tl</t>
  </si>
  <si>
    <t>ISO 3166-2:TL</t>
  </si>
  <si>
    <t>TRD003001</t>
  </si>
  <si>
    <t>Executions</t>
  </si>
  <si>
    <t>TG</t>
  </si>
  <si>
    <t>Togo</t>
  </si>
  <si>
    <t>.tg</t>
  </si>
  <si>
    <t>ISO 3166-2:TG</t>
  </si>
  <si>
    <t>TRD003003</t>
  </si>
  <si>
    <t>Third Party Instructions</t>
  </si>
  <si>
    <t>TK</t>
  </si>
  <si>
    <t>Tokelau</t>
  </si>
  <si>
    <t>.tk</t>
  </si>
  <si>
    <t>ISO 3166-2:TK</t>
  </si>
  <si>
    <t>TRD003004</t>
  </si>
  <si>
    <t>Trade Capture Records</t>
  </si>
  <si>
    <t>TO</t>
  </si>
  <si>
    <t>Tonga</t>
  </si>
  <si>
    <t>.to</t>
  </si>
  <si>
    <t>ISO 3166-2:TO</t>
  </si>
  <si>
    <t>TRD003005</t>
  </si>
  <si>
    <t>Errors &amp; Amendments</t>
  </si>
  <si>
    <t>TT</t>
  </si>
  <si>
    <t>Trinidad and Tobago</t>
  </si>
  <si>
    <t>.tt</t>
  </si>
  <si>
    <t>ISO 3166-2:TT</t>
  </si>
  <si>
    <t>TRD003006</t>
  </si>
  <si>
    <t>Allocations</t>
  </si>
  <si>
    <t>TN</t>
  </si>
  <si>
    <t>Tunisia</t>
  </si>
  <si>
    <t>.tn</t>
  </si>
  <si>
    <t>ISO 3166-2:TN</t>
  </si>
  <si>
    <t>TRD003007</t>
  </si>
  <si>
    <t>Deal Life-Cycle Management Records</t>
  </si>
  <si>
    <t>TR</t>
  </si>
  <si>
    <t>Turkey</t>
  </si>
  <si>
    <t>.tr</t>
  </si>
  <si>
    <t>ISO 3166-2:TR</t>
  </si>
  <si>
    <t>TRD004001</t>
  </si>
  <si>
    <t>Confirmations &amp; Matching Records</t>
  </si>
  <si>
    <t>TM</t>
  </si>
  <si>
    <t>Turkmenistan</t>
  </si>
  <si>
    <t>.tm</t>
  </si>
  <si>
    <t>ISO 3166-2:TM</t>
  </si>
  <si>
    <t>TRD004002</t>
  </si>
  <si>
    <t>Regulatory Trade Reporting</t>
  </si>
  <si>
    <t>TC</t>
  </si>
  <si>
    <t>Turks and Caicos Islands</t>
  </si>
  <si>
    <t>.tc</t>
  </si>
  <si>
    <t>ISO 3166-2:TC</t>
  </si>
  <si>
    <t>TRD004003</t>
  </si>
  <si>
    <t>Reporting of OTC Derivative Trade Contracts</t>
  </si>
  <si>
    <t>TV</t>
  </si>
  <si>
    <t>Tuvalu</t>
  </si>
  <si>
    <t>.tv</t>
  </si>
  <si>
    <t>ISO 3166-2:TV</t>
  </si>
  <si>
    <t>TRD005003</t>
  </si>
  <si>
    <t>Valuation &amp; Pricing Records</t>
  </si>
  <si>
    <t>UG</t>
  </si>
  <si>
    <t>Uganda</t>
  </si>
  <si>
    <t>.ug</t>
  </si>
  <si>
    <t>ISO 3166-2:UG</t>
  </si>
  <si>
    <t>TRD005004</t>
  </si>
  <si>
    <t>Risk Aggregation Records</t>
  </si>
  <si>
    <t>UA</t>
  </si>
  <si>
    <t>Ukraine</t>
  </si>
  <si>
    <t>.ua</t>
  </si>
  <si>
    <t>ISO 3166-2:UA</t>
  </si>
  <si>
    <t>TRD006001</t>
  </si>
  <si>
    <t>Settlement Detail</t>
  </si>
  <si>
    <t>AE</t>
  </si>
  <si>
    <t>United Arab Emirates</t>
  </si>
  <si>
    <t>.ae</t>
  </si>
  <si>
    <t>ISO 3166-2:AE</t>
  </si>
  <si>
    <t>TRD007001</t>
  </si>
  <si>
    <t>Position Ledgers</t>
  </si>
  <si>
    <t>GB</t>
  </si>
  <si>
    <t>United Kingdom of Great Britain and Northern Ireland</t>
  </si>
  <si>
    <t>.gb</t>
  </si>
  <si>
    <t>ISO 3166-2:GB</t>
  </si>
  <si>
    <t>TRD007002</t>
  </si>
  <si>
    <t>Ledgers of Securities in Transfer</t>
  </si>
  <si>
    <t>UM</t>
  </si>
  <si>
    <t>United States Minor Outlying Islands</t>
  </si>
  <si>
    <t>ISO 3166-2:UM</t>
  </si>
  <si>
    <t>TRD007003</t>
  </si>
  <si>
    <t>Ledgers of Dividends &amp; Interest Received</t>
  </si>
  <si>
    <t>United States of America</t>
  </si>
  <si>
    <t>.us</t>
  </si>
  <si>
    <t>ISO 3166-2:US</t>
  </si>
  <si>
    <t>TRD007004</t>
  </si>
  <si>
    <t>Ledgers of Securities Failed to Deliver or Receive</t>
  </si>
  <si>
    <t>UY</t>
  </si>
  <si>
    <t>Uruguay</t>
  </si>
  <si>
    <t>.uy</t>
  </si>
  <si>
    <t>ISO 3166-2:UY</t>
  </si>
  <si>
    <t>TRD007005</t>
  </si>
  <si>
    <t>Ledgers Securities Differences</t>
  </si>
  <si>
    <t>UZ</t>
  </si>
  <si>
    <t>Uzbekistan</t>
  </si>
  <si>
    <t>.uz</t>
  </si>
  <si>
    <t>ISO 3166-2:UZ</t>
  </si>
  <si>
    <t>TRD008001</t>
  </si>
  <si>
    <t>Corporate Event Processing Records</t>
  </si>
  <si>
    <t>VU</t>
  </si>
  <si>
    <t>Vanuatu</t>
  </si>
  <si>
    <t>.vu</t>
  </si>
  <si>
    <t>ISO 3166-2:VU</t>
  </si>
  <si>
    <t>TRD009001</t>
  </si>
  <si>
    <t>Collateral Management Records</t>
  </si>
  <si>
    <t>VE</t>
  </si>
  <si>
    <t>Venezuela (Bolivarian Republic of)</t>
  </si>
  <si>
    <t>.ve</t>
  </si>
  <si>
    <t>ISO 3166-2:VE</t>
  </si>
  <si>
    <t>TRD010002</t>
  </si>
  <si>
    <t>Commissions</t>
  </si>
  <si>
    <t>VN</t>
  </si>
  <si>
    <t>Viet Nam</t>
  </si>
  <si>
    <t>.vn</t>
  </si>
  <si>
    <t>ISO 3166-2:VN</t>
  </si>
  <si>
    <t>TRD010003</t>
  </si>
  <si>
    <t>Bundled Commission for Service Arrangements</t>
  </si>
  <si>
    <t>VG</t>
  </si>
  <si>
    <t>Virgin Islands (British)</t>
  </si>
  <si>
    <t>.vg</t>
  </si>
  <si>
    <t>ISO 3166-2:VG</t>
  </si>
  <si>
    <t>TRD011001</t>
  </si>
  <si>
    <t>Cash Accounting Records</t>
  </si>
  <si>
    <t>VI</t>
  </si>
  <si>
    <t>Virgin Islands (U.S.)</t>
  </si>
  <si>
    <t>.vi</t>
  </si>
  <si>
    <t>ISO 3166-2:VI</t>
  </si>
  <si>
    <t>TRD011006</t>
  </si>
  <si>
    <t>Depository &amp; Physical Asset Statements &amp; Reconciliations</t>
  </si>
  <si>
    <t>WF</t>
  </si>
  <si>
    <t>Wallis and Futuna</t>
  </si>
  <si>
    <t>.wf</t>
  </si>
  <si>
    <t>ISO 3166-2:WF</t>
  </si>
  <si>
    <t>TRD011008</t>
  </si>
  <si>
    <t>Physical Asset Exchanges</t>
  </si>
  <si>
    <t>EH</t>
  </si>
  <si>
    <t>Western Sahara</t>
  </si>
  <si>
    <t>ISO 3166-2:EH</t>
  </si>
  <si>
    <t>TRD011009</t>
  </si>
  <si>
    <t>Physical Commodities Management Records</t>
  </si>
  <si>
    <t>YE</t>
  </si>
  <si>
    <t>Yemen</t>
  </si>
  <si>
    <t>.ye</t>
  </si>
  <si>
    <t>ISO 3166-2:YE</t>
  </si>
  <si>
    <t>TRD012001</t>
  </si>
  <si>
    <t>Financing Transaction Records</t>
  </si>
  <si>
    <t>ZM</t>
  </si>
  <si>
    <t>Zambia</t>
  </si>
  <si>
    <t>.zm</t>
  </si>
  <si>
    <t>ISO 3166-2:ZM</t>
  </si>
  <si>
    <t>TRD012002</t>
  </si>
  <si>
    <t>Agency Securities Lending Transactions</t>
  </si>
  <si>
    <t>ZW</t>
  </si>
  <si>
    <t>Zimbabwe</t>
  </si>
  <si>
    <t>.zw</t>
  </si>
  <si>
    <t>ISO 3166-2:ZW</t>
  </si>
  <si>
    <t>TRD012003</t>
  </si>
  <si>
    <t>Financing Contracts &amp; Relationship Records</t>
  </si>
  <si>
    <t>TRD012004</t>
  </si>
  <si>
    <t>Ledgers of Securities &amp; Funds Borrowed or Loaned</t>
  </si>
  <si>
    <t>TRD012005</t>
  </si>
  <si>
    <t>Ledgers of Repurchase &amp; Reverse Repurchase Agreements</t>
  </si>
  <si>
    <t>TRD013001</t>
  </si>
  <si>
    <t>Paying Agent Mandates/Settlement Instructions</t>
  </si>
  <si>
    <t>TRD013002</t>
  </si>
  <si>
    <t>Historical Pricing &amp; Volatility Data</t>
  </si>
  <si>
    <t>TRD013004</t>
  </si>
  <si>
    <t>Instrument Maintenance Records</t>
  </si>
  <si>
    <t>TRD013005</t>
  </si>
  <si>
    <t>Calculation and Publication of Market Price Indeces</t>
  </si>
  <si>
    <t>TRD013006</t>
  </si>
  <si>
    <t>Trading Venue Operator Records</t>
  </si>
  <si>
    <t>TRD999001</t>
  </si>
  <si>
    <t>Equity Trading as a China Connect Exchange Participants and Clearing Participant</t>
  </si>
  <si>
    <t>TRD999999</t>
  </si>
  <si>
    <t>Trade Execution &amp; Settlement Composite Records</t>
  </si>
  <si>
    <t>FAC001001</t>
  </si>
  <si>
    <t>FAC</t>
  </si>
  <si>
    <t>Security, Health &amp; Safety Records</t>
  </si>
  <si>
    <t>FAC001002</t>
  </si>
  <si>
    <t>Records of Reported Incidents &amp; Accidents</t>
  </si>
  <si>
    <t>FAC001004</t>
  </si>
  <si>
    <t>Records of monitoring of use of buildings &amp; other facilities</t>
  </si>
  <si>
    <t>FAC001005</t>
  </si>
  <si>
    <t>Video Surveillance Records</t>
  </si>
  <si>
    <t>FAC003001</t>
  </si>
  <si>
    <t>Fleet &amp; Limousine Records</t>
  </si>
  <si>
    <t>FAC003002</t>
  </si>
  <si>
    <t>Evidence of Registered Mail</t>
  </si>
  <si>
    <t>FAC003005</t>
  </si>
  <si>
    <t>Conference Management Records</t>
  </si>
  <si>
    <t>FAC004001</t>
  </si>
  <si>
    <t>Ownership/Lease Records of Premises</t>
  </si>
  <si>
    <t>FAC004004</t>
  </si>
  <si>
    <t>Building &amp; Works Records</t>
  </si>
  <si>
    <t>FAC004006</t>
  </si>
  <si>
    <t>Building Services Records</t>
  </si>
  <si>
    <t>FAC004007</t>
  </si>
  <si>
    <t>Furnishing Records</t>
  </si>
  <si>
    <t>FAC004008</t>
  </si>
  <si>
    <t>Tenancy agreements</t>
  </si>
  <si>
    <t>FIN001002</t>
  </si>
  <si>
    <t>FIN</t>
  </si>
  <si>
    <t>Statement of Payroll &amp; Benefits Paid to Employees</t>
  </si>
  <si>
    <t>FIN001003</t>
  </si>
  <si>
    <t>Employee Expense Records</t>
  </si>
  <si>
    <t>FIN001004</t>
  </si>
  <si>
    <t>Statement of Payroll &amp; Benefits Paid to Polish Employees Hired after January 1, 2019</t>
  </si>
  <si>
    <t>FIN002001</t>
  </si>
  <si>
    <t>Cash Flow Records</t>
  </si>
  <si>
    <t>FIN002002</t>
  </si>
  <si>
    <t>Intracompany Billing Records</t>
  </si>
  <si>
    <t>FIN002003</t>
  </si>
  <si>
    <t>Accounts Payable</t>
  </si>
  <si>
    <t>FIN002004</t>
  </si>
  <si>
    <t>Accounts Receivable</t>
  </si>
  <si>
    <t>FIN002006</t>
  </si>
  <si>
    <t>Accounts - Receivable &amp; Payable (for Real Estate Transactions)</t>
  </si>
  <si>
    <t>FIN002007</t>
  </si>
  <si>
    <t>Nostro Statements &amp; Reconciliations</t>
  </si>
  <si>
    <t>FIN002008</t>
  </si>
  <si>
    <t>Guarantee Payment</t>
  </si>
  <si>
    <t>FIN003001</t>
  </si>
  <si>
    <t>Tax declarations &amp; returns</t>
  </si>
  <si>
    <t>FIN003003</t>
  </si>
  <si>
    <t>Internal Tax Advisory Records</t>
  </si>
  <si>
    <t>FIN003004</t>
  </si>
  <si>
    <t>Tax Declarations &amp; Returns (Real Estate related)</t>
  </si>
  <si>
    <t>FIN003005</t>
  </si>
  <si>
    <t>Payroll &amp; Withholding Tax Remittances</t>
  </si>
  <si>
    <t>FIN004001</t>
  </si>
  <si>
    <t>Business Controls (Reports &amp; Assessments)</t>
  </si>
  <si>
    <t>FIN004003</t>
  </si>
  <si>
    <t>Reconciliations &amp; Valuations</t>
  </si>
  <si>
    <t>FIN004004</t>
  </si>
  <si>
    <t>Evidence of Internal Control</t>
  </si>
  <si>
    <t>FIN004005</t>
  </si>
  <si>
    <t>Certifications of Internal Control</t>
  </si>
  <si>
    <t>FIN005001</t>
  </si>
  <si>
    <t>General &amp; Subsidiary Ledgers</t>
  </si>
  <si>
    <t>FIN005003</t>
  </si>
  <si>
    <t>Fixed Asset &amp; Capital Expenditure Accounting Records</t>
  </si>
  <si>
    <t>FIN005005</t>
  </si>
  <si>
    <t>Capital Reserve Accounting</t>
  </si>
  <si>
    <t>FIN006003</t>
  </si>
  <si>
    <t>Capital Allocation Records</t>
  </si>
  <si>
    <t>FIN007001</t>
  </si>
  <si>
    <t>Funding/Financing Records</t>
  </si>
  <si>
    <t>FIN007002</t>
  </si>
  <si>
    <t>Registers of Encumbrances &amp; Liens on UBS Assets</t>
  </si>
  <si>
    <t>FIN007003</t>
  </si>
  <si>
    <t>Capital Stock Issuance</t>
  </si>
  <si>
    <t>FIN007004</t>
  </si>
  <si>
    <t>UBS holdings of its own shares</t>
  </si>
  <si>
    <t>GOV001001</t>
  </si>
  <si>
    <t>GOV</t>
  </si>
  <si>
    <t>Constitutional Documents &amp; Operating Authorizations</t>
  </si>
  <si>
    <t>GOV001002</t>
  </si>
  <si>
    <t>Formal Supervisory Board Documentation</t>
  </si>
  <si>
    <t>GOV001003</t>
  </si>
  <si>
    <t>Informal/Support Board Documentation</t>
  </si>
  <si>
    <t>GOV001004</t>
  </si>
  <si>
    <t>Signatory list of UBS employees</t>
  </si>
  <si>
    <t>GOV001005</t>
  </si>
  <si>
    <t>UBS Investments in Other Entities</t>
  </si>
  <si>
    <t>GOV001006</t>
  </si>
  <si>
    <t>Funding &amp; Deposit Insurance Arrangements</t>
  </si>
  <si>
    <t>GOV001007</t>
  </si>
  <si>
    <t>Personal Data Processing Records</t>
  </si>
  <si>
    <t>GOV002002</t>
  </si>
  <si>
    <t>UBS Shareholder Records</t>
  </si>
  <si>
    <t>GOV002003</t>
  </si>
  <si>
    <t>Dividends (paid to UBS shareholders)</t>
  </si>
  <si>
    <t>GOV002004</t>
  </si>
  <si>
    <t>Shareholder meetings</t>
  </si>
  <si>
    <t>GOV003001</t>
  </si>
  <si>
    <t>Organizational &amp; Supervisory Records</t>
  </si>
  <si>
    <t>GOV004001</t>
  </si>
  <si>
    <t>Policies</t>
  </si>
  <si>
    <t>GOV004002</t>
  </si>
  <si>
    <t>Procedures</t>
  </si>
  <si>
    <t>GOV004003</t>
  </si>
  <si>
    <t>Register of Conflicts of Interest</t>
  </si>
  <si>
    <t>GOV005001</t>
  </si>
  <si>
    <t>External Audit Records</t>
  </si>
  <si>
    <t>GOV005002</t>
  </si>
  <si>
    <t>Internal Audit &amp; Assurance Related Records</t>
  </si>
  <si>
    <t>GOV005003</t>
  </si>
  <si>
    <t>Non-Financial External Audits &amp; Assessments</t>
  </si>
  <si>
    <t>GOV006001</t>
  </si>
  <si>
    <t>Records of Memberships &amp; Political Contributions</t>
  </si>
  <si>
    <t>GOV006002</t>
  </si>
  <si>
    <t>Corporate Gift Records</t>
  </si>
  <si>
    <t>GOV006003</t>
  </si>
  <si>
    <t>Applications to UBS Foundations</t>
  </si>
  <si>
    <t>GOV007001</t>
  </si>
  <si>
    <t>Demonstration of Compliance with new Laws or Regulations</t>
  </si>
  <si>
    <t>HRS001001</t>
  </si>
  <si>
    <t>HRS</t>
  </si>
  <si>
    <t>Job Description &amp; Codes</t>
  </si>
  <si>
    <t>HRS001002</t>
  </si>
  <si>
    <t>Job Advertisements</t>
  </si>
  <si>
    <t>HRS001003</t>
  </si>
  <si>
    <t>Rejected or Unsuccessful Application Records</t>
  </si>
  <si>
    <t>HRS001004</t>
  </si>
  <si>
    <t>New Hire Program Records</t>
  </si>
  <si>
    <t>HRS002004</t>
  </si>
  <si>
    <t>Correspondence with Government Institutions providing Social Security &amp; Insurances for Employees</t>
  </si>
  <si>
    <t>HRS002001</t>
  </si>
  <si>
    <t>Compensation and Recognition Plan Records</t>
  </si>
  <si>
    <t>HRS002002</t>
  </si>
  <si>
    <t>Benefit Scheme Records</t>
  </si>
  <si>
    <t>HRS002003</t>
  </si>
  <si>
    <t>Employee Stock &amp; Stock Option Plans</t>
  </si>
  <si>
    <t>HRS003001</t>
  </si>
  <si>
    <t>Records of Mandatory Training Programs</t>
  </si>
  <si>
    <t>HRS003002</t>
  </si>
  <si>
    <t>Key Talent Information</t>
  </si>
  <si>
    <t>HRS003003</t>
  </si>
  <si>
    <t>Staff Events Records</t>
  </si>
  <si>
    <t>HRS004001</t>
  </si>
  <si>
    <t>Employee Surveys</t>
  </si>
  <si>
    <t>HRS004002</t>
  </si>
  <si>
    <t>Employee Forum Records</t>
  </si>
  <si>
    <t>HRS005001</t>
  </si>
  <si>
    <t>Succession Plans</t>
  </si>
  <si>
    <t>HRS005002</t>
  </si>
  <si>
    <t>Staff Budgets</t>
  </si>
  <si>
    <t>HRS005003</t>
  </si>
  <si>
    <t>Employee Registers</t>
  </si>
  <si>
    <t>HRS005004</t>
  </si>
  <si>
    <t>Diversity &amp; Discrimination Monitoring Records</t>
  </si>
  <si>
    <t>HRS006001</t>
  </si>
  <si>
    <t>UBS Employee Pension Fund Records</t>
  </si>
  <si>
    <t>ITM002001</t>
  </si>
  <si>
    <t>ITM</t>
  </si>
  <si>
    <t>System &amp; Application Records</t>
  </si>
  <si>
    <t>ITM003001</t>
  </si>
  <si>
    <t>E-Mail, Fax &amp; Instant Message Journaling</t>
  </si>
  <si>
    <t>ITM003002</t>
  </si>
  <si>
    <t>Telephone Logs</t>
  </si>
  <si>
    <t>ITM003003</t>
  </si>
  <si>
    <t>Other Telecommunications Transmissions (e.g. SWIFT &amp; TELEX messages)</t>
  </si>
  <si>
    <t>ITM003004</t>
  </si>
  <si>
    <t>Video conferences</t>
  </si>
  <si>
    <t>ITM003005</t>
  </si>
  <si>
    <t>Voice Mail Recordings</t>
  </si>
  <si>
    <t>ITM003006</t>
  </si>
  <si>
    <t>Additional Telephone Logs</t>
  </si>
  <si>
    <t>ITM004001</t>
  </si>
  <si>
    <t>System Usage Monitoring Records</t>
  </si>
  <si>
    <t>ITM004002</t>
  </si>
  <si>
    <t>Application &amp; Network Security Records</t>
  </si>
  <si>
    <t>ITM004003</t>
  </si>
  <si>
    <t>Registry of Employees with Certificates of Electronic Signatures</t>
  </si>
  <si>
    <t>ITM004004</t>
  </si>
  <si>
    <t>Application Access Records</t>
  </si>
  <si>
    <t>ITM004005</t>
  </si>
  <si>
    <t>Certified electronic signatures provided by UBS</t>
  </si>
  <si>
    <t>ITM006001</t>
  </si>
  <si>
    <t>Client Communication via Telephone</t>
  </si>
  <si>
    <t>ITM006002</t>
  </si>
  <si>
    <t>Telephone Lines used by Traders</t>
  </si>
  <si>
    <t>ITM006003</t>
  </si>
  <si>
    <t>Execution of SWAP Transactions</t>
  </si>
  <si>
    <t>ITM006004</t>
  </si>
  <si>
    <t>Trading instructions via Telephone</t>
  </si>
  <si>
    <t>ITM006005</t>
  </si>
  <si>
    <t>Client Advice via Telephone</t>
  </si>
  <si>
    <t>ITM006006</t>
  </si>
  <si>
    <t>Recordings of Telephone Lines used by Authorized Submitters of Benchmark Interest Rates and respective Derivative Traders</t>
  </si>
  <si>
    <t>ITM006007</t>
  </si>
  <si>
    <t>Execution of Commoditiy Interest Transactions</t>
  </si>
  <si>
    <t>ITM006008</t>
  </si>
  <si>
    <t>Telephone Lines used by Equity Traders as China Connect Exchange Participants</t>
  </si>
  <si>
    <t>ITM006011</t>
  </si>
  <si>
    <t>Market Sounding via Telephone</t>
  </si>
  <si>
    <t>ITM006012</t>
  </si>
  <si>
    <t>Telephone recordings relating to orders pertaining to clients booked in UBS EEA entities</t>
  </si>
  <si>
    <t>ITM006010</t>
  </si>
  <si>
    <t>Whistleblowing Hotline</t>
  </si>
  <si>
    <t>ITM006013</t>
  </si>
  <si>
    <t>Telephone Lines used by Traders recorded to prevent AML</t>
  </si>
  <si>
    <t>ITM006014</t>
  </si>
  <si>
    <t>014</t>
  </si>
  <si>
    <t>Sales Persons Contacting Clients Domiciled in Switzerland via Telephone</t>
  </si>
  <si>
    <t>LEG001001</t>
  </si>
  <si>
    <t>LEG</t>
  </si>
  <si>
    <t>Legal Agreements</t>
  </si>
  <si>
    <t>LEG001002</t>
  </si>
  <si>
    <t>Standard Terms &amp; Conditions</t>
  </si>
  <si>
    <t>LEG001003</t>
  </si>
  <si>
    <t>Usage of Company Seals</t>
  </si>
  <si>
    <t>LEG002001</t>
  </si>
  <si>
    <t>Legal/Compliance Advice Records</t>
  </si>
  <si>
    <t>LEG003001</t>
  </si>
  <si>
    <t>Litigation &amp; Other Dispute Case Files</t>
  </si>
  <si>
    <t>LEG004001</t>
  </si>
  <si>
    <t>Licensing Agreements</t>
  </si>
  <si>
    <t>LEG004002</t>
  </si>
  <si>
    <t>Records of Intellectual Property Rights</t>
  </si>
  <si>
    <t>LEG007004</t>
  </si>
  <si>
    <t>Correspondence with Governmental and Supervisory Authorities, Self Regulatory Organizations &amp; NGO's</t>
  </si>
  <si>
    <t>LEG007005</t>
  </si>
  <si>
    <t>Examinations, Directives &amp; Requests</t>
  </si>
  <si>
    <t>LEG007006</t>
  </si>
  <si>
    <t>Authorized Status with Regulators, Self-Regulatory Bodies &amp; other Supervisory Authorities</t>
  </si>
  <si>
    <t>LEG008002</t>
  </si>
  <si>
    <t>Records Management Consultancy Records</t>
  </si>
  <si>
    <t>LEG008003</t>
  </si>
  <si>
    <t>Disposal Logs</t>
  </si>
  <si>
    <t>LEG008004</t>
  </si>
  <si>
    <t>Information Request Records &amp; Retrieval Tracking Records</t>
  </si>
  <si>
    <t>LEG008006</t>
  </si>
  <si>
    <t>Disposal Hold Records</t>
  </si>
  <si>
    <t>LEG008007</t>
  </si>
  <si>
    <t>Records of Authorization to Access Archives</t>
  </si>
  <si>
    <t>LEG008008</t>
  </si>
  <si>
    <t>Documentation relating to migrating archived data retained based on legal or regulatory requirement or archive systems</t>
  </si>
  <si>
    <t>LEG009001</t>
  </si>
  <si>
    <t>Records of Compliance Irregularities (existing relationships and UBS employees)</t>
  </si>
  <si>
    <t>LEG009002</t>
  </si>
  <si>
    <t>Investigation &amp; Reporting of Compliance Irregularities (relating to non-clients and rejected counterparty applications)</t>
  </si>
  <si>
    <t>LEG009003</t>
  </si>
  <si>
    <t>Requests for Information (Authorities, Employees, Clients, Shareholders, Third Parties)</t>
  </si>
  <si>
    <t>LEG009004</t>
  </si>
  <si>
    <t>Data Subject Requests Relating to Data Protection</t>
  </si>
  <si>
    <t>LEG010001</t>
  </si>
  <si>
    <t>Compliance Screening &amp; Monitoring Systems</t>
  </si>
  <si>
    <t>LEG010002</t>
  </si>
  <si>
    <t>Compliance Screening &amp; Monitoring Results</t>
  </si>
  <si>
    <t>LEG010003</t>
  </si>
  <si>
    <t>Restricted &amp; Grey Lists</t>
  </si>
  <si>
    <t>LEG010004</t>
  </si>
  <si>
    <t>Information Barrier Status</t>
  </si>
  <si>
    <t>LEG010005</t>
  </si>
  <si>
    <t>Background Records of Personal Accounts</t>
  </si>
  <si>
    <t>LEG010006</t>
  </si>
  <si>
    <t>Personal Account Dealing Records of Employee &amp; Family</t>
  </si>
  <si>
    <t>LEG010007</t>
  </si>
  <si>
    <t>Outside Business Interests</t>
  </si>
  <si>
    <t>LEG010008</t>
  </si>
  <si>
    <t>Employee Gifts</t>
  </si>
  <si>
    <t>LEG010009</t>
  </si>
  <si>
    <t>Records of Monitoring of Employee Communication Channels</t>
  </si>
  <si>
    <t>LEG010010</t>
  </si>
  <si>
    <t>Evidence of Supervisory Action and Sign-off</t>
  </si>
  <si>
    <t>LEG010011</t>
  </si>
  <si>
    <t>Inducements</t>
  </si>
  <si>
    <t>MGT001001</t>
  </si>
  <si>
    <t>MGT</t>
  </si>
  <si>
    <t>Bank Acquisitions &amp; Mergers Records</t>
  </si>
  <si>
    <t>MGT002001</t>
  </si>
  <si>
    <t>Business Plans &amp; Budget Records</t>
  </si>
  <si>
    <t>MGT002002</t>
  </si>
  <si>
    <t>Project &amp; Program (Management) Files</t>
  </si>
  <si>
    <t>MGT002004</t>
  </si>
  <si>
    <t>Management Board Documentation</t>
  </si>
  <si>
    <t>MGT005001</t>
  </si>
  <si>
    <t>Business Contingency Framework</t>
  </si>
  <si>
    <t>MGT006002</t>
  </si>
  <si>
    <t>Insurance Claims</t>
  </si>
  <si>
    <t>MGT006003</t>
  </si>
  <si>
    <t>Insurance Policies - “Claims made”</t>
  </si>
  <si>
    <t>MGT006004</t>
  </si>
  <si>
    <t>Insurance Policies - "Losses Occurring"</t>
  </si>
  <si>
    <t>MKT001001</t>
  </si>
  <si>
    <t>MKT</t>
  </si>
  <si>
    <t>Market Research &amp; Benchmarking Records</t>
  </si>
  <si>
    <t>MKT001002</t>
  </si>
  <si>
    <t>UBS in the media</t>
  </si>
  <si>
    <t>MKT002003</t>
  </si>
  <si>
    <t>Internal Communications</t>
  </si>
  <si>
    <t>MKT003001</t>
  </si>
  <si>
    <t>External Communications Contracts</t>
  </si>
  <si>
    <t>MKT003003</t>
  </si>
  <si>
    <t>External Communications Records</t>
  </si>
  <si>
    <t>MKT003004</t>
  </si>
  <si>
    <t>Social Media Content</t>
  </si>
  <si>
    <t>MKT004001</t>
  </si>
  <si>
    <t>Brand &amp; Visual Identity Records</t>
  </si>
  <si>
    <t>MKT004002</t>
  </si>
  <si>
    <t>Global Brand Advertising Records</t>
  </si>
  <si>
    <t>MKT004003</t>
  </si>
  <si>
    <t>Events Records</t>
  </si>
  <si>
    <t>MKT004004</t>
  </si>
  <si>
    <t>Sponsorships</t>
  </si>
  <si>
    <t>MKT005001</t>
  </si>
  <si>
    <t>Provenance Records</t>
  </si>
  <si>
    <t>MKT006001</t>
  </si>
  <si>
    <t>Marketing Material Production Records</t>
  </si>
  <si>
    <t>PRO001001</t>
  </si>
  <si>
    <t>PRO</t>
  </si>
  <si>
    <t>Selection/Evaluation of Service Provider</t>
  </si>
  <si>
    <t>PRO002001</t>
  </si>
  <si>
    <t>Supplier Contract &amp; Negotiation Records</t>
  </si>
  <si>
    <t>PRO002002</t>
  </si>
  <si>
    <t>Records of Monitoring Vendor Licensing</t>
  </si>
  <si>
    <t>PRO002999</t>
  </si>
  <si>
    <t>Paper Originals of Scanned Vendor Contracts</t>
  </si>
  <si>
    <t>PRO003001</t>
  </si>
  <si>
    <t>Demonstration of supervision of third party service provider</t>
  </si>
  <si>
    <t>PRO004001</t>
  </si>
  <si>
    <t>Supply of Bank Cards, Cheques &amp; Bank Notes</t>
  </si>
  <si>
    <t>PRO005001</t>
  </si>
  <si>
    <t>Supply Ordering &amp; Delivery Records</t>
  </si>
  <si>
    <t>REP001001</t>
  </si>
  <si>
    <t>REP</t>
  </si>
  <si>
    <t>Financial Reports not Rendered to Regulators</t>
  </si>
  <si>
    <t>REP001002</t>
  </si>
  <si>
    <t>Internal Performance &amp; Risk Reporting</t>
  </si>
  <si>
    <t>REP001003</t>
  </si>
  <si>
    <t>Business Unit Financial Reporting</t>
  </si>
  <si>
    <t>REP002001</t>
  </si>
  <si>
    <t>Standard Regulatory Returns</t>
  </si>
  <si>
    <t>REP002002</t>
  </si>
  <si>
    <t>Attestations of Compliance</t>
  </si>
  <si>
    <t>REP002003</t>
  </si>
  <si>
    <t>Records of missing, lost, counterfeit or stolen securities</t>
  </si>
  <si>
    <t>REP002005</t>
  </si>
  <si>
    <t>Reports of UBS Holdings in Other Companies</t>
  </si>
  <si>
    <t>REP002006</t>
  </si>
  <si>
    <t>Client related Reporting to Regulator</t>
  </si>
  <si>
    <t>REP002007</t>
  </si>
  <si>
    <t>Publication of Dormant Relationships</t>
  </si>
  <si>
    <t>REP002008</t>
  </si>
  <si>
    <t>Notifications to Regulators Regarding Media Activities</t>
  </si>
  <si>
    <t>REP002009</t>
  </si>
  <si>
    <t>Reports of Personal Data Processing Records for a Given Controller or Processor Entity.</t>
  </si>
  <si>
    <t>REP004001</t>
  </si>
  <si>
    <t>Published Reports &amp; Administrative Records</t>
  </si>
  <si>
    <t>RIS001001</t>
  </si>
  <si>
    <t>RIS</t>
  </si>
  <si>
    <t>Market Risk Factor Data</t>
  </si>
  <si>
    <t>RIS001002</t>
  </si>
  <si>
    <t>Valuation &amp; Risk Models</t>
  </si>
  <si>
    <t>RIS001003</t>
  </si>
  <si>
    <t>Market Risk Results</t>
  </si>
  <si>
    <t>RIS001004</t>
  </si>
  <si>
    <t>Model Integrity &amp; Methodology Validation</t>
  </si>
  <si>
    <t>RIS001005</t>
  </si>
  <si>
    <t>Market Risk Capital Calculations</t>
  </si>
  <si>
    <t>RIS001006</t>
  </si>
  <si>
    <t>Market Limit Management Records</t>
  </si>
  <si>
    <t>RIS002001</t>
  </si>
  <si>
    <t>Credit Risk Input Data</t>
  </si>
  <si>
    <t>RIS002002</t>
  </si>
  <si>
    <t>Exposure Calculation</t>
  </si>
  <si>
    <t>RIS002003</t>
  </si>
  <si>
    <t>Credit Risk Portfolio Calculation Results</t>
  </si>
  <si>
    <t>RIS002005</t>
  </si>
  <si>
    <t>Credit Limit Establishment Records</t>
  </si>
  <si>
    <t>RIS002006</t>
  </si>
  <si>
    <t>Ratings &amp; Rating Override Records</t>
  </si>
  <si>
    <t>RIS002007</t>
  </si>
  <si>
    <t>Credit Risk Models &amp; Model Development Records</t>
  </si>
  <si>
    <t>RIS002008</t>
  </si>
  <si>
    <t>Credit Limit Monitoring &amp; Exception Management</t>
  </si>
  <si>
    <t>RIS002009</t>
  </si>
  <si>
    <t>Loss History Data</t>
  </si>
  <si>
    <t>RIS003001</t>
  </si>
  <si>
    <t>Operational Risk Inventory</t>
  </si>
  <si>
    <t>RIS003002</t>
  </si>
  <si>
    <t>Operational Risk Identifiers</t>
  </si>
  <si>
    <t>RIS003004</t>
  </si>
  <si>
    <t>Operational Risk Capital Calculation</t>
  </si>
  <si>
    <t>RIS003005</t>
  </si>
  <si>
    <t>Compliance Risk Assessments</t>
  </si>
  <si>
    <t>RIS003006</t>
  </si>
  <si>
    <t>IT Risk Assessments</t>
  </si>
  <si>
    <t>RIS003007</t>
  </si>
  <si>
    <t>Operational Control Checklists</t>
  </si>
  <si>
    <t>RIS003008</t>
  </si>
  <si>
    <t>Reset Risk Calculation and Monitoring for Enhanced Risk Benchmark</t>
  </si>
  <si>
    <t>RIS004001</t>
  </si>
  <si>
    <t>Future Cash Flow Projections</t>
  </si>
  <si>
    <t>RIS004002</t>
  </si>
  <si>
    <t>Liquidity Stress &amp; Scenario Test Results</t>
  </si>
  <si>
    <t>RIS005001</t>
  </si>
  <si>
    <t>Collateral &amp; Margin Risk Management Records</t>
  </si>
  <si>
    <t>RIS006001</t>
  </si>
  <si>
    <t>Risk Aggregation Input</t>
  </si>
  <si>
    <t>RIS006002</t>
  </si>
  <si>
    <t>Risk Aggregation Results</t>
  </si>
  <si>
    <t>RIS006003</t>
  </si>
  <si>
    <t>Aggregate Risk Limit Setting &amp; Management</t>
  </si>
  <si>
    <t>RIS006004</t>
  </si>
  <si>
    <t>Standalone Results for Other Risk Categories</t>
  </si>
  <si>
    <t>RIS006005</t>
  </si>
  <si>
    <t>Risk Models &amp; Documentation</t>
  </si>
  <si>
    <t>RIS006006</t>
  </si>
  <si>
    <t>Risk Aggregation Programs</t>
  </si>
  <si>
    <t>RIS007001</t>
  </si>
  <si>
    <t>Halt of Business (HoB)</t>
  </si>
  <si>
    <t>RIS007002</t>
  </si>
  <si>
    <t>Crisis Exercises</t>
  </si>
  <si>
    <t>RIS007003</t>
  </si>
  <si>
    <t>Incident and Crisis Management</t>
  </si>
  <si>
    <t xml:space="preserve">Change Date </t>
  </si>
  <si>
    <t>Changed by</t>
  </si>
  <si>
    <t>Sheet</t>
  </si>
  <si>
    <t>Change Descriptoin</t>
  </si>
  <si>
    <t>Remarks</t>
  </si>
  <si>
    <t>Adrian Arnold (00126511)</t>
  </si>
  <si>
    <t>TAB-A</t>
  </si>
  <si>
    <t>Added columnn "Client Related" to TAB-A</t>
  </si>
  <si>
    <t>Required to derive authorization model in combination with Business Division and Record-Class-Code</t>
  </si>
  <si>
    <t>Added column "Physical Archive Location" and "Logical Archive Location" to TAB-A</t>
  </si>
  <si>
    <t>Documents to which Target Archive record types will be sent</t>
  </si>
  <si>
    <t>Added column "e-Comms related" TRUE or FALSE</t>
  </si>
  <si>
    <t>Needed to derive Target Archive location depending</t>
  </si>
  <si>
    <t>TAB-B1/B2</t>
  </si>
  <si>
    <t>Added previously remove column and change column name to "Transformation-Input-Key" instead of "Transformation-From"</t>
  </si>
  <si>
    <t>TAB-B2</t>
  </si>
  <si>
    <t>Unhide column "Basic-Validation", "Sortable", "onSearchResultList", "Searchable", "Multivalued", "Search within the Field"</t>
  </si>
  <si>
    <t>Default values to be used as of now (14.04.2021), but is subject of agreement between feed-producer &amp; RMS/RMIT</t>
  </si>
  <si>
    <t xml:space="preserve">Added column "Modifiable" </t>
  </si>
  <si>
    <t>Defines if search key content after ingestion can be changed/updated (function offered in some CAS archives)</t>
  </si>
  <si>
    <t>TAB-B1</t>
  </si>
  <si>
    <t>Sync cloumn names with TAB-B2 (should always be the same) and amended grouping defs to hide/unhide cols</t>
  </si>
  <si>
    <t>Moved position of column "Division"</t>
  </si>
  <si>
    <t xml:space="preserve">Added and corrected various lookups </t>
  </si>
  <si>
    <t>Rename of column K to Record Creator SubComponent Name</t>
  </si>
  <si>
    <t>Rename Contacts in column M, N, O  to Business Contact, IT Contact and Project Contact</t>
  </si>
  <si>
    <t>Rename PPM reference to Project ID and Cost-Object</t>
  </si>
  <si>
    <t>Remove colum TOE Unique ID as currently not used</t>
  </si>
  <si>
    <t xml:space="preserve">Remove column Feed Submission Format, Feed-Ingestion-Pattern and Feed-Delivery-Method as this needs to be documented in TAB-C per Feed-ID </t>
  </si>
  <si>
    <t>Remove column Processing Center Region, Physical- and Logical Archive Location, assumed not to be required but generated with config prep logic</t>
  </si>
  <si>
    <t xml:space="preserve">Yes/no dropdown added </t>
  </si>
  <si>
    <t>Added Record-Type-Description in various languages</t>
  </si>
  <si>
    <t>Split "Expected-Volume" column into "Expected-Volume-Size" and "Expected-Volume-Count"</t>
  </si>
  <si>
    <t>TAB-B</t>
  </si>
  <si>
    <t>Removed PMDM columns such as business ID/Name, Tech-ID/Name, Field-Data-Type, FieldLenght, PMDM</t>
  </si>
  <si>
    <t>Moved position of column "Modifiable"</t>
  </si>
  <si>
    <t>Added key-descriptions in various languages</t>
  </si>
  <si>
    <t>Removed lookup on TOE Remarks and added lookup for Key-Type</t>
  </si>
  <si>
    <t>TAB-C, C1,C2</t>
  </si>
  <si>
    <t>Several updates based in design proposal by Rafal, needs to be verfified with real example data collected by TP, as of today (21.04.) no real data have been available yet</t>
  </si>
  <si>
    <t>Cosmetic change on colum  Processing-Center-ID (excel format set to TEXT), Remove lookup/dropdown for colum Record-Type-Description-EN, added dashes (-) to Plan date columns</t>
  </si>
  <si>
    <t xml:space="preserve">New column CAS-ID added to collect e.g. ArchiveID from Classic Archive Service/Solution. </t>
  </si>
  <si>
    <t>TAB-C</t>
  </si>
  <si>
    <t>Cosmetic formula change for column J, L and M</t>
  </si>
  <si>
    <t>Rename of column "Expected-Volume-Count" to "Expected-Record-Count" and added new column "Expected-Submission-Count" as this is support to be more likely available information</t>
  </si>
  <si>
    <t>All-TABS</t>
  </si>
  <si>
    <t>Added Freeze-Pane-View so that headings &amp; version and change information is always available</t>
  </si>
  <si>
    <t>#</t>
  </si>
  <si>
    <t>is equal</t>
  </si>
  <si>
    <t>TOE Comment/Remark/Questions</t>
  </si>
  <si>
    <t xml:space="preserve">TOE Remarks/Comments </t>
  </si>
  <si>
    <t>Link to sample submission file</t>
  </si>
  <si>
    <t>Link to documentation</t>
  </si>
  <si>
    <t>Keys</t>
  </si>
  <si>
    <t>valdation</t>
  </si>
  <si>
    <t>descrpition</t>
  </si>
  <si>
    <t>ownership</t>
  </si>
  <si>
    <t>archivalKeys</t>
  </si>
  <si>
    <t>shoeSize</t>
  </si>
  <si>
    <t>RMS</t>
  </si>
  <si>
    <t>businessKeys</t>
  </si>
  <si>
    <t>EuShoeSize</t>
  </si>
  <si>
    <t>05-20</t>
  </si>
  <si>
    <t>this is UK shoe size</t>
  </si>
  <si>
    <t>FeedProducer</t>
  </si>
  <si>
    <t>wildKeys</t>
  </si>
  <si>
    <t>What are the requirements?</t>
  </si>
  <si>
    <t>keys for search and retieval</t>
  </si>
  <si>
    <t>Classic</t>
  </si>
  <si>
    <t>define any key, once taken another key with another meaning/vlaidation woudl have tobe created</t>
  </si>
  <si>
    <t>tradeID1</t>
  </si>
  <si>
    <t>equities</t>
  </si>
  <si>
    <t>tradeID2</t>
  </si>
  <si>
    <t>mortgage</t>
  </si>
  <si>
    <t>tradeID3</t>
  </si>
  <si>
    <t>equities but cna be only 5 char in length</t>
  </si>
  <si>
    <t>UBS Archive</t>
  </si>
  <si>
    <t>only one tradeID should be captured</t>
  </si>
  <si>
    <t>what happens in the below scenario?</t>
  </si>
  <si>
    <t>feedProdA</t>
  </si>
  <si>
    <t>defines</t>
  </si>
  <si>
    <t>TradeID</t>
  </si>
  <si>
    <t>as</t>
  </si>
  <si>
    <t>BusinessKey</t>
  </si>
  <si>
    <t>feedProdB</t>
  </si>
  <si>
    <t>defines it differently</t>
  </si>
  <si>
    <t>TradeID2</t>
  </si>
  <si>
    <t>feedProdC</t>
  </si>
  <si>
    <t>TradeID3</t>
  </si>
  <si>
    <t>we stay true to the guiding principle, but we have mulitple keys which define the same thing</t>
  </si>
  <si>
    <t>below are example key fields extracted by Gregor Gimmel</t>
  </si>
  <si>
    <t>Key Name</t>
  </si>
  <si>
    <t>Key Format</t>
  </si>
  <si>
    <t>Key Length</t>
  </si>
  <si>
    <t>Key German Text Long</t>
  </si>
  <si>
    <t>Key English Text Long</t>
  </si>
  <si>
    <t>ACC_PERIOD_ID</t>
  </si>
  <si>
    <t>Accounting period ID</t>
  </si>
  <si>
    <t>ACCOUNT</t>
  </si>
  <si>
    <t>StringVar</t>
  </si>
  <si>
    <t>Account</t>
  </si>
  <si>
    <t>ACCOUNT_ID</t>
  </si>
  <si>
    <t>Account ID</t>
  </si>
  <si>
    <t>ACCOUNT_INFO</t>
  </si>
  <si>
    <t>Account Info</t>
  </si>
  <si>
    <t>ACCOUNT_NAME</t>
  </si>
  <si>
    <t>Name Of Account</t>
  </si>
  <si>
    <t>ACTIVATION_DATE</t>
  </si>
  <si>
    <t>StringYYYYMMDD</t>
  </si>
  <si>
    <t>Activation Date</t>
  </si>
  <si>
    <t>ACTIVE_FLAG</t>
  </si>
  <si>
    <t>Active Flag</t>
  </si>
  <si>
    <t>ADVISOR</t>
  </si>
  <si>
    <t>Kundenberater</t>
  </si>
  <si>
    <t>Client advisor</t>
  </si>
  <si>
    <t>ADVMIN_VERSION</t>
  </si>
  <si>
    <t>Versionsnummer des Beratungsprotokoll</t>
  </si>
  <si>
    <t>Version number of advisory minutes</t>
  </si>
  <si>
    <t>AFAFUND</t>
  </si>
  <si>
    <t>AFA Fund</t>
  </si>
  <si>
    <t>AFAFUNDCLASS</t>
  </si>
  <si>
    <t>AFA Fund Class</t>
  </si>
  <si>
    <t>AFAFUNDSERIES</t>
  </si>
  <si>
    <t>AFA fund Series</t>
  </si>
  <si>
    <t>AFFIRM_START_DATE</t>
  </si>
  <si>
    <t>YYYYMMDD</t>
  </si>
  <si>
    <t>Start Date of Annual Affirmation</t>
  </si>
  <si>
    <t>AFFIRMATION_NAME</t>
  </si>
  <si>
    <t>Title of Annual Affirmation</t>
  </si>
  <si>
    <t>AFFIRMATION_STATUS</t>
  </si>
  <si>
    <t>RP's affirmation status</t>
  </si>
  <si>
    <t>AGENTUR</t>
  </si>
  <si>
    <t>Agentur</t>
  </si>
  <si>
    <t>Agency</t>
  </si>
  <si>
    <t>AGORDUNIQ_ID_FROM</t>
  </si>
  <si>
    <t>AGORDUNIQUE ID FROM</t>
  </si>
  <si>
    <t>AGORDUNIQ_ID_TO</t>
  </si>
  <si>
    <t>AGORDUNIQUE ID TO</t>
  </si>
  <si>
    <t>AGTRXUNIQ_ID_FROM</t>
  </si>
  <si>
    <t>AGTRXUNIQUE ID FROM</t>
  </si>
  <si>
    <t>AGTRXUNIQ_ID_TO</t>
  </si>
  <si>
    <t>AGTRXUNIQUE ID TO</t>
  </si>
  <si>
    <t>ALERT_CRT_DATE</t>
  </si>
  <si>
    <t>Alert Creation Date</t>
  </si>
  <si>
    <t>ALERT_DATE</t>
  </si>
  <si>
    <t>Alert Date</t>
  </si>
  <si>
    <t>ALERT_ID</t>
  </si>
  <si>
    <t>Alert-ID</t>
  </si>
  <si>
    <t>ANALYSTFIRST</t>
  </si>
  <si>
    <t>Responsible analyst (creation)</t>
  </si>
  <si>
    <t>ANALYSTRESPONSIBLE</t>
  </si>
  <si>
    <t>Responsible analyst</t>
  </si>
  <si>
    <t>AOL_STATUS</t>
  </si>
  <si>
    <t>AOL Status</t>
  </si>
  <si>
    <t>APPROVAL_LEVEL</t>
  </si>
  <si>
    <t>Approval level</t>
  </si>
  <si>
    <t>APPROVAL_NAME</t>
  </si>
  <si>
    <t>Approval name</t>
  </si>
  <si>
    <t>AQCLIENTID</t>
  </si>
  <si>
    <t>Aquarius Client ID</t>
  </si>
  <si>
    <t>AQCLIENTNAME</t>
  </si>
  <si>
    <t>Aquarius Client Name</t>
  </si>
  <si>
    <t>ARCHIVEUNITID36</t>
  </si>
  <si>
    <t>Archive Unit ID</t>
  </si>
  <si>
    <t>AREA</t>
  </si>
  <si>
    <t>Area</t>
  </si>
  <si>
    <t>AS_AT_DATE</t>
  </si>
  <si>
    <t>Data as per</t>
  </si>
  <si>
    <t>AS_OF_DATE</t>
  </si>
  <si>
    <t>As of date</t>
  </si>
  <si>
    <t>ASSET_CLASS</t>
  </si>
  <si>
    <t>Asset class</t>
  </si>
  <si>
    <t>ASSETCLASS</t>
  </si>
  <si>
    <t>ASSETCLASSNAME</t>
  </si>
  <si>
    <t>Asset Class Name</t>
  </si>
  <si>
    <t>ASSETCLASSVALUE</t>
  </si>
  <si>
    <t>Asset Class Value</t>
  </si>
  <si>
    <t>ASSETID</t>
  </si>
  <si>
    <t>Asset ID ISIN</t>
  </si>
  <si>
    <t>ATM_QUANTITY</t>
  </si>
  <si>
    <t>Decimal</t>
  </si>
  <si>
    <t>Quantity</t>
  </si>
  <si>
    <t>ATTACHMENT_SUBTYPE</t>
  </si>
  <si>
    <t>UrsprÃ¼nglicher Dateiname</t>
  </si>
  <si>
    <t>Original Filename</t>
  </si>
  <si>
    <t>Subtyp des Anhangs</t>
  </si>
  <si>
    <t>Attachment-Subtype</t>
  </si>
  <si>
    <t>ATTACHMENT_TITLE</t>
  </si>
  <si>
    <t>Attachment Title</t>
  </si>
  <si>
    <t>ATTACHMENT_TYPE</t>
  </si>
  <si>
    <t>Typ des Anhangs</t>
  </si>
  <si>
    <t>Attachment-Type</t>
  </si>
  <si>
    <t>AW_TRANCHE_ID</t>
  </si>
  <si>
    <t>Award tranche ID</t>
  </si>
  <si>
    <t>BANK</t>
  </si>
  <si>
    <t>Bank</t>
  </si>
  <si>
    <t>BASKET</t>
  </si>
  <si>
    <t>Basket</t>
  </si>
  <si>
    <t>BATCH_NO</t>
  </si>
  <si>
    <t>Batch Recherche Aufrags-Nr.</t>
  </si>
  <si>
    <t>Batch Retrieval Order No</t>
  </si>
  <si>
    <t>BC</t>
  </si>
  <si>
    <t>Booking center</t>
  </si>
  <si>
    <t>BCNR</t>
  </si>
  <si>
    <t>BC-Nr.</t>
  </si>
  <si>
    <t>BCNR2</t>
  </si>
  <si>
    <t>Receive counterparty branch</t>
  </si>
  <si>
    <t>BD_ID</t>
  </si>
  <si>
    <t>Business Deal-ID</t>
  </si>
  <si>
    <t>BENEFICIAL_OWNR_ID</t>
  </si>
  <si>
    <t>BO ID</t>
  </si>
  <si>
    <t>BETRAG30</t>
  </si>
  <si>
    <t>Betrag (von/bis)</t>
  </si>
  <si>
    <t>Amount (from/to)</t>
  </si>
  <si>
    <t>BI_EVENTDATE</t>
  </si>
  <si>
    <t>Broad Impact event date</t>
  </si>
  <si>
    <t>BIC_ID</t>
  </si>
  <si>
    <t>BIC</t>
  </si>
  <si>
    <t>BIID</t>
  </si>
  <si>
    <t>Broad Impact ID</t>
  </si>
  <si>
    <t>BITYPE</t>
  </si>
  <si>
    <t>Broad Impact Type</t>
  </si>
  <si>
    <t>BLUEMATRIX_ID</t>
  </si>
  <si>
    <t>BlueMatrix ID</t>
  </si>
  <si>
    <t>BLUEMATRIX_ID_10</t>
  </si>
  <si>
    <t>BNF_OWNER_ID</t>
  </si>
  <si>
    <t>Beneficial Owner ID</t>
  </si>
  <si>
    <t>BO_LAST_NAME</t>
  </si>
  <si>
    <t>BO Last Name</t>
  </si>
  <si>
    <t>BOOKING_CENTER</t>
  </si>
  <si>
    <t>BOOKING_DATE</t>
  </si>
  <si>
    <t>Booking Date</t>
  </si>
  <si>
    <t>BRNAME</t>
  </si>
  <si>
    <t>BRANCH NAME</t>
  </si>
  <si>
    <t>BROKERNAME</t>
  </si>
  <si>
    <t>Broker Name</t>
  </si>
  <si>
    <t>BUILDING</t>
  </si>
  <si>
    <t>Building</t>
  </si>
  <si>
    <t>BUS_DOMAIN</t>
  </si>
  <si>
    <t>Business Domain</t>
  </si>
  <si>
    <t>BUS_REL_ID</t>
  </si>
  <si>
    <t>Business Rel ID</t>
  </si>
  <si>
    <t>BUSINESS_AREA</t>
  </si>
  <si>
    <t>Business Area</t>
  </si>
  <si>
    <t>BUSINESS_CASE</t>
  </si>
  <si>
    <t>GeschÃ¤ftsvorfall</t>
  </si>
  <si>
    <t>Business case</t>
  </si>
  <si>
    <t>BUSINESS_DEAL</t>
  </si>
  <si>
    <t>GeschÃ¤ftsart</t>
  </si>
  <si>
    <t>Business deal</t>
  </si>
  <si>
    <t>BUSINESS_DIV_CODE</t>
  </si>
  <si>
    <t>Business Division Code</t>
  </si>
  <si>
    <t>BUSINESS_DIVISION</t>
  </si>
  <si>
    <t>Business Division</t>
  </si>
  <si>
    <t>BUSINESS_NAME</t>
  </si>
  <si>
    <t>Business Name</t>
  </si>
  <si>
    <t>BUSINESS_UNIT</t>
  </si>
  <si>
    <t>Business-Unit</t>
  </si>
  <si>
    <t>BUSINESSCASE</t>
  </si>
  <si>
    <t>Details about Business Case/Transaction Type</t>
  </si>
  <si>
    <t>CAI_ID</t>
  </si>
  <si>
    <t>CAI ID</t>
  </si>
  <si>
    <t>CALLINGAPP</t>
  </si>
  <si>
    <t>Calling application</t>
  </si>
  <si>
    <t>CALLINGAPP_ID</t>
  </si>
  <si>
    <t>Calling application case ID</t>
  </si>
  <si>
    <t>CARD_ACCOUNT_NR</t>
  </si>
  <si>
    <t>Card Account Number</t>
  </si>
  <si>
    <t>CARD_NO</t>
  </si>
  <si>
    <t>Card Number</t>
  </si>
  <si>
    <t>CASE_CLOSED_DATE</t>
  </si>
  <si>
    <t>Case Closed Date</t>
  </si>
  <si>
    <t>CASE_CREATED_DATE</t>
  </si>
  <si>
    <t>Case Created Date</t>
  </si>
  <si>
    <t>CASE_ID10</t>
  </si>
  <si>
    <t>Case ID</t>
  </si>
  <si>
    <t>CASE_ID16</t>
  </si>
  <si>
    <t>CASE_NAME</t>
  </si>
  <si>
    <t>Name des Beratungsfalls</t>
  </si>
  <si>
    <t>Name of Advisory Case</t>
  </si>
  <si>
    <t>CASE_TYPE</t>
  </si>
  <si>
    <t>Case Type</t>
  </si>
  <si>
    <t>CASETYPE</t>
  </si>
  <si>
    <t>Vorschlag-Art</t>
  </si>
  <si>
    <t>CCP_BCNR</t>
  </si>
  <si>
    <t>CCP Branch</t>
  </si>
  <si>
    <t>CCP_KUNDENNR</t>
  </si>
  <si>
    <t>CCP Stamm</t>
  </si>
  <si>
    <t>CCP_REPORT_TYPE</t>
  </si>
  <si>
    <t>CCP Report Type</t>
  </si>
  <si>
    <t>CCS_CUSTOMER_ID</t>
  </si>
  <si>
    <t>Customer ID</t>
  </si>
  <si>
    <t>CCS_USER_ID</t>
  </si>
  <si>
    <t>User ID</t>
  </si>
  <si>
    <t>CDOCNUM</t>
  </si>
  <si>
    <t>CDOCVER</t>
  </si>
  <si>
    <t>CDOK Version</t>
  </si>
  <si>
    <t>CHANNEL</t>
  </si>
  <si>
    <t>Output Kanal</t>
  </si>
  <si>
    <t>Output Channel</t>
  </si>
  <si>
    <t>CHANNEL_8</t>
  </si>
  <si>
    <t>Channel</t>
  </si>
  <si>
    <t>CHECK_BETRAG</t>
  </si>
  <si>
    <t>CHECK_ID</t>
  </si>
  <si>
    <t>BEFOR-ID</t>
  </si>
  <si>
    <t>CHECK_NR</t>
  </si>
  <si>
    <t>Bank check no.</t>
  </si>
  <si>
    <t>CITY_OF_EVENT</t>
  </si>
  <si>
    <t>City of Event</t>
  </si>
  <si>
    <t>CLEARED_ID</t>
  </si>
  <si>
    <t>Cleared ID</t>
  </si>
  <si>
    <t>CLIENT_DESIGNATION</t>
  </si>
  <si>
    <t>Client/Fund LEI</t>
  </si>
  <si>
    <t>CLIENT_ID</t>
  </si>
  <si>
    <t>Kunden-Nr.</t>
  </si>
  <si>
    <t>Customer no.</t>
  </si>
  <si>
    <t>CLIENT_LASTNAME</t>
  </si>
  <si>
    <t>Kundennachname</t>
  </si>
  <si>
    <t>Client-Lastname</t>
  </si>
  <si>
    <t>CLIENT_RELATED</t>
  </si>
  <si>
    <t>Client Related (Y/N)</t>
  </si>
  <si>
    <t>CLIENT_SEGMENT</t>
  </si>
  <si>
    <t>Client segment</t>
  </si>
  <si>
    <t>CLOSING_DATE</t>
  </si>
  <si>
    <t>Schliessungs-Datum</t>
  </si>
  <si>
    <t>Closing Date</t>
  </si>
  <si>
    <t>CLRACTIVITYDATE</t>
  </si>
  <si>
    <t>Activity Date</t>
  </si>
  <si>
    <t>CLRCOMPANYNAME</t>
  </si>
  <si>
    <t>Company Marketing Name</t>
  </si>
  <si>
    <t>CLRLISTOFEXTPARTI</t>
  </si>
  <si>
    <t>List of External Participants</t>
  </si>
  <si>
    <t>CLRLISTOFINTPARTI</t>
  </si>
  <si>
    <t>List of Internal Participants</t>
  </si>
  <si>
    <t>CLRMEETCLASSNAME</t>
  </si>
  <si>
    <t>Meeting Classification</t>
  </si>
  <si>
    <t>CLROWNER</t>
  </si>
  <si>
    <t>Owner</t>
  </si>
  <si>
    <t>CLRRECORDTYPE</t>
  </si>
  <si>
    <t>Record Type</t>
  </si>
  <si>
    <t>CMPYNMATCONTRACT</t>
  </si>
  <si>
    <t>Company Name</t>
  </si>
  <si>
    <t>CNTCOMPANYNAME</t>
  </si>
  <si>
    <t>Comment</t>
  </si>
  <si>
    <t>Kommentar</t>
  </si>
  <si>
    <t>COMPANY_ID</t>
  </si>
  <si>
    <t>Company-ID</t>
  </si>
  <si>
    <t>COMPANYLEGALNAME</t>
  </si>
  <si>
    <t>Company Legal Name</t>
  </si>
  <si>
    <t>COMPANYNAME</t>
  </si>
  <si>
    <t>COMPCOUNTRY</t>
  </si>
  <si>
    <t>Relevantes Land:</t>
  </si>
  <si>
    <t>Relevant country</t>
  </si>
  <si>
    <t>COMPCPIDENTIFIER</t>
  </si>
  <si>
    <t>ClientPoint Company Identifier</t>
  </si>
  <si>
    <t>COMPCRM</t>
  </si>
  <si>
    <t>Company CRM</t>
  </si>
  <si>
    <t>COMPLEGALNAME</t>
  </si>
  <si>
    <t>COMPLETIONDATE</t>
  </si>
  <si>
    <t>Beendigung der Short Ueberwachung</t>
  </si>
  <si>
    <t>End of tracking short position</t>
  </si>
  <si>
    <t>COMPMARKETINGNAME</t>
  </si>
  <si>
    <t>COMPRECORDTYPE</t>
  </si>
  <si>
    <t>CONAREA</t>
  </si>
  <si>
    <t>Product</t>
  </si>
  <si>
    <t>CONELIM</t>
  </si>
  <si>
    <t>Contract Eliminated</t>
  </si>
  <si>
    <t>CONID</t>
  </si>
  <si>
    <t>Contract No</t>
  </si>
  <si>
    <t>CONIDSUB</t>
  </si>
  <si>
    <t>Sub-Contract ID</t>
  </si>
  <si>
    <t>CONIDSUBSUB</t>
  </si>
  <si>
    <t>Sub-Sub-Contract ID</t>
  </si>
  <si>
    <t>CONTACT_DATE</t>
  </si>
  <si>
    <t>Contact date</t>
  </si>
  <si>
    <t>CONTACTDATE</t>
  </si>
  <si>
    <t>CONTACTFULLNAME</t>
  </si>
  <si>
    <t>Contact Full Name</t>
  </si>
  <si>
    <t>CONTACTID13</t>
  </si>
  <si>
    <t>Contact ID</t>
  </si>
  <si>
    <t>CONTACTTYPE</t>
  </si>
  <si>
    <t>Contact type</t>
  </si>
  <si>
    <t>CONTENT</t>
  </si>
  <si>
    <t>Content</t>
  </si>
  <si>
    <t>CONTENT_MIX_INFO</t>
  </si>
  <si>
    <t>Content Information</t>
  </si>
  <si>
    <t>CONTRACT_TYPE</t>
  </si>
  <si>
    <t>Contract Type</t>
  </si>
  <si>
    <t>CONTRACTFILENAME</t>
  </si>
  <si>
    <t>Contract File Name</t>
  </si>
  <si>
    <t>CONTRACTTYPE</t>
  </si>
  <si>
    <t>CONTRAFIRMPARTYID</t>
  </si>
  <si>
    <t>Counterparty ID</t>
  </si>
  <si>
    <t>CONTROL_MAIN_NO</t>
  </si>
  <si>
    <t>Kontroll-Haupt-Nr.</t>
  </si>
  <si>
    <t>Control main number</t>
  </si>
  <si>
    <t>CONTROL_NO</t>
  </si>
  <si>
    <t>Kontroll-Nummer</t>
  </si>
  <si>
    <t>Control number</t>
  </si>
  <si>
    <t>CONTRT_ID</t>
  </si>
  <si>
    <t>Contract ID</t>
  </si>
  <si>
    <t>COST_CENTER</t>
  </si>
  <si>
    <t>Cost Center</t>
  </si>
  <si>
    <t>COUNTERPARTY_NAME</t>
  </si>
  <si>
    <t>Kunde</t>
  </si>
  <si>
    <t>Client</t>
  </si>
  <si>
    <t>Counterparty Name</t>
  </si>
  <si>
    <t>COUNTRY</t>
  </si>
  <si>
    <t>COUNTRY_50</t>
  </si>
  <si>
    <t>COUNTRY_OF_EVENT</t>
  </si>
  <si>
    <t>Country of Event</t>
  </si>
  <si>
    <t>CPARTYNAME</t>
  </si>
  <si>
    <t>CPLCOMPANYNAME</t>
  </si>
  <si>
    <t>CPLCONTRACTENTITY</t>
  </si>
  <si>
    <t>Contracting Entity</t>
  </si>
  <si>
    <t>CPLOWNERNAME</t>
  </si>
  <si>
    <t>CPLRECORDTYPE</t>
  </si>
  <si>
    <t>CPLRESOLVEDON</t>
  </si>
  <si>
    <t>Resolved On</t>
  </si>
  <si>
    <t>CPLTICKETNUMBER</t>
  </si>
  <si>
    <t>Complaint Id</t>
  </si>
  <si>
    <t>CPLTITLE</t>
  </si>
  <si>
    <t>Title</t>
  </si>
  <si>
    <t>CREATE_DATE</t>
  </si>
  <si>
    <t>Create Date</t>
  </si>
  <si>
    <t>CREATEDBY</t>
  </si>
  <si>
    <t>Created By</t>
  </si>
  <si>
    <t>CREATION_TIME_12</t>
  </si>
  <si>
    <t>Creation time</t>
  </si>
  <si>
    <t>CREATOR_FIRSTNAME</t>
  </si>
  <si>
    <t>Creator First Name</t>
  </si>
  <si>
    <t>CREATOR_GPN</t>
  </si>
  <si>
    <t>Creator GPN</t>
  </si>
  <si>
    <t>CREATOR_LASTNAME</t>
  </si>
  <si>
    <t>Creator Last Name</t>
  </si>
  <si>
    <t>CREDIT_ACCT_BCNR</t>
  </si>
  <si>
    <t>Credit BCNR#</t>
  </si>
  <si>
    <t>CREDIT_ACCT_CUSNO</t>
  </si>
  <si>
    <t>Credit Kunde#</t>
  </si>
  <si>
    <t>Credit Customer#</t>
  </si>
  <si>
    <t>CREDIT_CARD_NR</t>
  </si>
  <si>
    <t>Credit Card Number</t>
  </si>
  <si>
    <t>CREDITOR_IBAN</t>
  </si>
  <si>
    <t>Kreditor Account IBAN</t>
  </si>
  <si>
    <t>Creditor Account IBAN</t>
  </si>
  <si>
    <t>CREDITOR_ID</t>
  </si>
  <si>
    <t>Kreditor ID</t>
  </si>
  <si>
    <t>Creditor ID</t>
  </si>
  <si>
    <t>CREDITOR_NAME</t>
  </si>
  <si>
    <t>Kreditor Name</t>
  </si>
  <si>
    <t>Creditor Name</t>
  </si>
  <si>
    <t>CTANAME</t>
  </si>
  <si>
    <t>Contract Name</t>
  </si>
  <si>
    <t>CURRENCY</t>
  </si>
  <si>
    <t>Currency</t>
  </si>
  <si>
    <t>WÃ¤hrung</t>
  </si>
  <si>
    <t>CURRENCY_BUY</t>
  </si>
  <si>
    <t>Currency Buy</t>
  </si>
  <si>
    <t>CURRENCY_SELL</t>
  </si>
  <si>
    <t>Currency Sell</t>
  </si>
  <si>
    <t>CUSTODIAN_ID</t>
  </si>
  <si>
    <t>Custodian ID</t>
  </si>
  <si>
    <t>CUSTODIAN_NAME</t>
  </si>
  <si>
    <t>Custodian Name</t>
  </si>
  <si>
    <t>CUSTODY_ACCT</t>
  </si>
  <si>
    <t>Custody Account</t>
  </si>
  <si>
    <t>CUSTOMER_ID</t>
  </si>
  <si>
    <t>Strategy ID</t>
  </si>
  <si>
    <t>DATA_FEED</t>
  </si>
  <si>
    <t>Data feed</t>
  </si>
  <si>
    <t>DATE_OF_BIRTH</t>
  </si>
  <si>
    <t>Date of birth</t>
  </si>
  <si>
    <t>DATECREATE</t>
  </si>
  <si>
    <t>Creation date</t>
  </si>
  <si>
    <t>DATEMODIFY</t>
  </si>
  <si>
    <t>Last modification date</t>
  </si>
  <si>
    <t>DATUM_ERSTELLUNG</t>
  </si>
  <si>
    <t>Datum Erstellung</t>
  </si>
  <si>
    <t>DATUM_LIEFERUNG</t>
  </si>
  <si>
    <t>Datum Lieferung</t>
  </si>
  <si>
    <t>Delivery date</t>
  </si>
  <si>
    <t>DATUM_PERIOD_FROM</t>
  </si>
  <si>
    <t>Datum Periode von</t>
  </si>
  <si>
    <t>Date period from</t>
  </si>
  <si>
    <t>DATUM_PERIOD_TO</t>
  </si>
  <si>
    <t>Datum Periode bis</t>
  </si>
  <si>
    <t>Date period to</t>
  </si>
  <si>
    <t>DBOTRXID</t>
  </si>
  <si>
    <t>DBO-Id</t>
  </si>
  <si>
    <t>DCPDOCNUMBER36</t>
  </si>
  <si>
    <t>Document ID</t>
  </si>
  <si>
    <t>DDCOMPMARKETNAME</t>
  </si>
  <si>
    <t>DDLEGALNAME</t>
  </si>
  <si>
    <t>DDOWNER</t>
  </si>
  <si>
    <t>Owner Name</t>
  </si>
  <si>
    <t>DDRECORDTYPE</t>
  </si>
  <si>
    <t>DEALTYPE</t>
  </si>
  <si>
    <t>Deal type</t>
  </si>
  <si>
    <t>DEBIT_ACCT_BCNR</t>
  </si>
  <si>
    <t>Debit BCNR#</t>
  </si>
  <si>
    <t>DEBIT_ACCT_CUSNO</t>
  </si>
  <si>
    <t>Debit Kunde#</t>
  </si>
  <si>
    <t>Debit Customer#</t>
  </si>
  <si>
    <t>DEBTOR_IBAN</t>
  </si>
  <si>
    <t>Debtor Account IBAN</t>
  </si>
  <si>
    <t>DECISION_DATE</t>
  </si>
  <si>
    <t>Entscheidungstag</t>
  </si>
  <si>
    <t>Decision Date</t>
  </si>
  <si>
    <t>DEPOTNR</t>
  </si>
  <si>
    <t>Depot-Nr.</t>
  </si>
  <si>
    <t>Custody account no.</t>
  </si>
  <si>
    <t>DEPOTZUSATZ</t>
  </si>
  <si>
    <t>Zusatz</t>
  </si>
  <si>
    <t>Extension</t>
  </si>
  <si>
    <t>DEST</t>
  </si>
  <si>
    <t>Depotstelle</t>
  </si>
  <si>
    <t>Depository</t>
  </si>
  <si>
    <t>DEST_COUNTRIES</t>
  </si>
  <si>
    <t>Destination countries</t>
  </si>
  <si>
    <t>DEVIATIONSFL</t>
  </si>
  <si>
    <t>Deviations occurred</t>
  </si>
  <si>
    <t>DIRECTION_3</t>
  </si>
  <si>
    <t>Direction</t>
  </si>
  <si>
    <t>DISCLOSURE_DATE</t>
  </si>
  <si>
    <t>Disclosure Date</t>
  </si>
  <si>
    <t>DISTR_SCOPE</t>
  </si>
  <si>
    <t>Distribution Scope</t>
  </si>
  <si>
    <t>DISTR_SCOPE_10</t>
  </si>
  <si>
    <t>DISTRIBUTION_DATE</t>
  </si>
  <si>
    <t>Versanddatum zum Drucken</t>
  </si>
  <si>
    <t>Delivery date for printing</t>
  </si>
  <si>
    <t>DOC_CREATION_DATE</t>
  </si>
  <si>
    <t>Document Creation date</t>
  </si>
  <si>
    <t>DOC_DATE</t>
  </si>
  <si>
    <t>Dokumentendatum</t>
  </si>
  <si>
    <t>Document Date</t>
  </si>
  <si>
    <t>DOC_ID</t>
  </si>
  <si>
    <t>Dokument_ID</t>
  </si>
  <si>
    <t>Document_ID</t>
  </si>
  <si>
    <t>Archive-Dokument-ID</t>
  </si>
  <si>
    <t>Archive-Document-ID</t>
  </si>
  <si>
    <t>DOC_KIND</t>
  </si>
  <si>
    <t>Kind of Document</t>
  </si>
  <si>
    <t>DOC_NAME_254</t>
  </si>
  <si>
    <t>Dokumentname</t>
  </si>
  <si>
    <t>Document Name</t>
  </si>
  <si>
    <t>DOC_NAME1</t>
  </si>
  <si>
    <t>Document name</t>
  </si>
  <si>
    <t>DOC_TYPE_254</t>
  </si>
  <si>
    <t>Art des Dokuments</t>
  </si>
  <si>
    <t>Document Type</t>
  </si>
  <si>
    <t>DOC_VERSION</t>
  </si>
  <si>
    <t>Document version</t>
  </si>
  <si>
    <t>DOC_YEAR</t>
  </si>
  <si>
    <t>DOCDATETIME</t>
  </si>
  <si>
    <t>Document Creation Date</t>
  </si>
  <si>
    <t>DOCFORMAT</t>
  </si>
  <si>
    <t>Document Format</t>
  </si>
  <si>
    <t>DOCK_NAME</t>
  </si>
  <si>
    <t>DOCK_TYPE</t>
  </si>
  <si>
    <t>DOCMEDIA</t>
  </si>
  <si>
    <t>Document Media Type</t>
  </si>
  <si>
    <t>DOCNAME</t>
  </si>
  <si>
    <t>DOCNAME100</t>
  </si>
  <si>
    <t>DOCPARTYCITY</t>
  </si>
  <si>
    <t>Document Party City</t>
  </si>
  <si>
    <t>DOCPARTYNAME</t>
  </si>
  <si>
    <t>Document Party Name</t>
  </si>
  <si>
    <t>DOCPARTYREF</t>
  </si>
  <si>
    <t>Document Party Reference</t>
  </si>
  <si>
    <t>DOCSCANDATETIME</t>
  </si>
  <si>
    <t>Document Scan Date</t>
  </si>
  <si>
    <t>DOCTYPE</t>
  </si>
  <si>
    <t>Doctype</t>
  </si>
  <si>
    <t>DOCTYPE25</t>
  </si>
  <si>
    <t>DOCTYPE50</t>
  </si>
  <si>
    <t>DOCTYPETAG</t>
  </si>
  <si>
    <t>Document Type Name</t>
  </si>
  <si>
    <t>DOCUMENT</t>
  </si>
  <si>
    <t>Document</t>
  </si>
  <si>
    <t>DOCUMENT_TYPE_254</t>
  </si>
  <si>
    <t>DOCUMENT_TYPE25</t>
  </si>
  <si>
    <t>DOCUMENTID</t>
  </si>
  <si>
    <t>DOCUMENTTITEL</t>
  </si>
  <si>
    <t>DOCUMENT TITEL</t>
  </si>
  <si>
    <t>DOCUMENTTYPE</t>
  </si>
  <si>
    <t>Document type</t>
  </si>
  <si>
    <t>DOCVERSION</t>
  </si>
  <si>
    <t>DOKUMENT_ID</t>
  </si>
  <si>
    <t>DOKUMENT_NAME</t>
  </si>
  <si>
    <t>Name of the document</t>
  </si>
  <si>
    <t>DOMICILE</t>
  </si>
  <si>
    <t>Domicile</t>
  </si>
  <si>
    <t>DOMICILE_30</t>
  </si>
  <si>
    <t>Domizil</t>
  </si>
  <si>
    <t>DOSSIERNO</t>
  </si>
  <si>
    <t>Dossier</t>
  </si>
  <si>
    <t>DUEDATE</t>
  </si>
  <si>
    <t>Faelligkeitsdatum</t>
  </si>
  <si>
    <t>Due Date</t>
  </si>
  <si>
    <t>EBANKING_CONTR_UID</t>
  </si>
  <si>
    <t>eBanking Contract UID</t>
  </si>
  <si>
    <t>EBICS_ORDER_ID</t>
  </si>
  <si>
    <t>EBICS Order ID</t>
  </si>
  <si>
    <t>EDITION_ID</t>
  </si>
  <si>
    <t>Edition ID</t>
  </si>
  <si>
    <t>EDITION_ID_10</t>
  </si>
  <si>
    <t>EDITOR_GPN</t>
  </si>
  <si>
    <t>Editor GPN</t>
  </si>
  <si>
    <t>EDP_TYPE</t>
  </si>
  <si>
    <t>EDP Type</t>
  </si>
  <si>
    <t>EG_ID</t>
  </si>
  <si>
    <t>EG Sequential number</t>
  </si>
  <si>
    <t>EIC_ALERT_ID</t>
  </si>
  <si>
    <t>Alert ID (EIC)</t>
  </si>
  <si>
    <t>EMAIL</t>
  </si>
  <si>
    <t>Email address</t>
  </si>
  <si>
    <t>Email adresse</t>
  </si>
  <si>
    <t>E-Mail-Adresse</t>
  </si>
  <si>
    <t>E-mail address</t>
  </si>
  <si>
    <t>EMAIL_ADD</t>
  </si>
  <si>
    <t>EMAILFROM</t>
  </si>
  <si>
    <t>Email Address From</t>
  </si>
  <si>
    <t>EMAILOWNER</t>
  </si>
  <si>
    <t>Email Owner</t>
  </si>
  <si>
    <t>EMAILSUBJECT</t>
  </si>
  <si>
    <t>Email Subject</t>
  </si>
  <si>
    <t>EMPLOYEE_GPN</t>
  </si>
  <si>
    <t>Employee GPN</t>
  </si>
  <si>
    <t>EMPLOYEE_NAME</t>
  </si>
  <si>
    <t>Employee Name</t>
  </si>
  <si>
    <t>ENTERFIRMPARTYID</t>
  </si>
  <si>
    <t>EnteringFirmPartyID</t>
  </si>
  <si>
    <t>ENTERINGFIRMSIDE</t>
  </si>
  <si>
    <t>EnteringFirmSide</t>
  </si>
  <si>
    <t>ENTRY_DATE</t>
  </si>
  <si>
    <t>Eingangsdatum</t>
  </si>
  <si>
    <t>Entry date</t>
  </si>
  <si>
    <t>ENTRY_TIME</t>
  </si>
  <si>
    <t>Eingangszeit</t>
  </si>
  <si>
    <t>Entry time</t>
  </si>
  <si>
    <t>EPOCA_KD_NR</t>
  </si>
  <si>
    <t>ePOCA Kunden-Nr.</t>
  </si>
  <si>
    <t>ePOCA Customer No.</t>
  </si>
  <si>
    <t>EPOCA_PORTFOLIO</t>
  </si>
  <si>
    <t>Portfolio EPOCA</t>
  </si>
  <si>
    <t>EREIGNIS_DATUM</t>
  </si>
  <si>
    <t>Ereignisdatum</t>
  </si>
  <si>
    <t>Event date</t>
  </si>
  <si>
    <t>ERROR_CODE</t>
  </si>
  <si>
    <t>Error Type Code</t>
  </si>
  <si>
    <t>EVENT_DATE</t>
  </si>
  <si>
    <t>EVENT_FINISH_DATE</t>
  </si>
  <si>
    <t>Event finish date</t>
  </si>
  <si>
    <t>EVENT_NAME</t>
  </si>
  <si>
    <t>Event Name</t>
  </si>
  <si>
    <t>EVENT_START_DATE</t>
  </si>
  <si>
    <t>Event start date</t>
  </si>
  <si>
    <t>EVENT_TYPE</t>
  </si>
  <si>
    <t>Event Type</t>
  </si>
  <si>
    <t>EVENTDATE</t>
  </si>
  <si>
    <t>Event Date</t>
  </si>
  <si>
    <t>EVVID</t>
  </si>
  <si>
    <t>EVV Dokument-Id</t>
  </si>
  <si>
    <t>EXECUTION_ID_1</t>
  </si>
  <si>
    <t>Trade Reference No.</t>
  </si>
  <si>
    <t>EXECUTION_TIME</t>
  </si>
  <si>
    <t>Execution time</t>
  </si>
  <si>
    <t>EXECUTIONTIME</t>
  </si>
  <si>
    <t>EXECUTIONTYPE</t>
  </si>
  <si>
    <t>Execution type</t>
  </si>
  <si>
    <t>EXPIRYDATE</t>
  </si>
  <si>
    <t>EXPIRY DATE</t>
  </si>
  <si>
    <t>EXT_REFERENCE</t>
  </si>
  <si>
    <t>External Search ID</t>
  </si>
  <si>
    <t>F20_SENDER_REF</t>
  </si>
  <si>
    <t>F20 Absender-Ref.</t>
  </si>
  <si>
    <t>F20 Rif. Mittente</t>
  </si>
  <si>
    <t>F21_RELATED_REF</t>
  </si>
  <si>
    <t>F21 Bezugs-Ref.</t>
  </si>
  <si>
    <t>F21 Related-Ref.</t>
  </si>
  <si>
    <t>F2B_TRADE_ID</t>
  </si>
  <si>
    <t>F2B Trade Identifier</t>
  </si>
  <si>
    <t>FACT_ID</t>
  </si>
  <si>
    <t>FACT ID</t>
  </si>
  <si>
    <t>FI_NAME</t>
  </si>
  <si>
    <t>FI Name</t>
  </si>
  <si>
    <t>FI_TYPE</t>
  </si>
  <si>
    <t>FI-Type</t>
  </si>
  <si>
    <t>FILE_NAME</t>
  </si>
  <si>
    <t>File name</t>
  </si>
  <si>
    <t>FILE_NAME_254</t>
  </si>
  <si>
    <t>FILE_NAME120</t>
  </si>
  <si>
    <t>File Name</t>
  </si>
  <si>
    <t>FILE_TYPE</t>
  </si>
  <si>
    <t>File Type</t>
  </si>
  <si>
    <t>FILE_VERSION</t>
  </si>
  <si>
    <t>File version</t>
  </si>
  <si>
    <t>FILE_VERSION_4</t>
  </si>
  <si>
    <t>FILENAME_ATCFN</t>
  </si>
  <si>
    <t>FILENAME_PRODD</t>
  </si>
  <si>
    <t>FINANZRECHNER</t>
  </si>
  <si>
    <t>Finanzrechner</t>
  </si>
  <si>
    <t>Finance Calculator</t>
  </si>
  <si>
    <t>FINASSET_DESCR</t>
  </si>
  <si>
    <t>FIRST_NAME</t>
  </si>
  <si>
    <t>First name</t>
  </si>
  <si>
    <t>FIRSTNAME</t>
  </si>
  <si>
    <t>FIRSTSHORTDATE</t>
  </si>
  <si>
    <t>Erste Entstehung der Short Position in VAMUT</t>
  </si>
  <si>
    <t>First creation date of short position in VAMUT</t>
  </si>
  <si>
    <t>FP_ACCOUNT_ID</t>
  </si>
  <si>
    <t>Feepoint Account ID</t>
  </si>
  <si>
    <t>FSHPRODUCTNAME</t>
  </si>
  <si>
    <t>Fund Name</t>
  </si>
  <si>
    <t>FUND_ID</t>
  </si>
  <si>
    <t>Fund ID</t>
  </si>
  <si>
    <t>FUNDCOMPANYNAME</t>
  </si>
  <si>
    <t>Fund company name</t>
  </si>
  <si>
    <t>FUNDID</t>
  </si>
  <si>
    <t>Fund Identifier</t>
  </si>
  <si>
    <t>GAAP</t>
  </si>
  <si>
    <t>GCRS_FUNCTION</t>
  </si>
  <si>
    <t>GCRS Function</t>
  </si>
  <si>
    <t>GCRS_LOCATION</t>
  </si>
  <si>
    <t>GCRS Location</t>
  </si>
  <si>
    <t>GENDER</t>
  </si>
  <si>
    <t>Gender</t>
  </si>
  <si>
    <t>GIM2_ACCOUNT_CODE</t>
  </si>
  <si>
    <t>GIM2 Account Code</t>
  </si>
  <si>
    <t>GKEY</t>
  </si>
  <si>
    <t>GKey</t>
  </si>
  <si>
    <t>GLOBAL_CLIENT_ID</t>
  </si>
  <si>
    <t>Global Client ID</t>
  </si>
  <si>
    <t>GLOBALID</t>
  </si>
  <si>
    <t>Global Id</t>
  </si>
  <si>
    <t>GPN</t>
  </si>
  <si>
    <t>GPN:</t>
  </si>
  <si>
    <t>GPN_CA</t>
  </si>
  <si>
    <t>Kundenberater (GPN)</t>
  </si>
  <si>
    <t>Client Advisor (GPN)</t>
  </si>
  <si>
    <t>GPN_CREATOR</t>
  </si>
  <si>
    <t>Ersteller (GPN)</t>
  </si>
  <si>
    <t>Creator (GPN)</t>
  </si>
  <si>
    <t>GPN_CREATOR_S</t>
  </si>
  <si>
    <t>GRPNAME</t>
  </si>
  <si>
    <t>GROUP NAME</t>
  </si>
  <si>
    <t>HL_CREATION_DATE</t>
  </si>
  <si>
    <t>Hitlist Creation Date</t>
  </si>
  <si>
    <t>HL_NAME</t>
  </si>
  <si>
    <t>Hitlist Name</t>
  </si>
  <si>
    <t>HOLDER_ID</t>
  </si>
  <si>
    <t>Holder ID</t>
  </si>
  <si>
    <t>HOME_COUNTRY</t>
  </si>
  <si>
    <t>Domizil Land</t>
  </si>
  <si>
    <t>Home Country</t>
  </si>
  <si>
    <t>HOST</t>
  </si>
  <si>
    <t>Host</t>
  </si>
  <si>
    <t>IBSS_BARR_STATUS</t>
  </si>
  <si>
    <t>IBSS Status</t>
  </si>
  <si>
    <t>IBSS_BARRIER</t>
  </si>
  <si>
    <t>IBSS Barrier Information</t>
  </si>
  <si>
    <t>ID_32</t>
  </si>
  <si>
    <t>IDAS_ID</t>
  </si>
  <si>
    <t>IDAS ID</t>
  </si>
  <si>
    <t>IN_OUT</t>
  </si>
  <si>
    <t>Ein-/ ausgehende dokumente</t>
  </si>
  <si>
    <t>In/out going documents</t>
  </si>
  <si>
    <t>INCOMING_TRN_REF</t>
  </si>
  <si>
    <t>Inc. Trn.-Ref.</t>
  </si>
  <si>
    <t>INQ_ACCT_BCNR</t>
  </si>
  <si>
    <t>INQ_ACCT_CUSNO</t>
  </si>
  <si>
    <t>INQ_ASSET_MANAGER</t>
  </si>
  <si>
    <t>Asset Manager</t>
  </si>
  <si>
    <t>INQ_BUSINESS_GROUP</t>
  </si>
  <si>
    <t>Business Group</t>
  </si>
  <si>
    <t>INQ_LEGAL_ENTITY</t>
  </si>
  <si>
    <t>Legal Entity</t>
  </si>
  <si>
    <t>INQ_NAME</t>
  </si>
  <si>
    <t>Name</t>
  </si>
  <si>
    <t>INST_CLASS</t>
  </si>
  <si>
    <t>Instrumentenklasse</t>
  </si>
  <si>
    <t>Instrument Class</t>
  </si>
  <si>
    <t>INST_TYPE</t>
  </si>
  <si>
    <t>Instrumententyp</t>
  </si>
  <si>
    <t>Instrument Type</t>
  </si>
  <si>
    <t>INSTITUTION_ID</t>
  </si>
  <si>
    <t>Institution ID</t>
  </si>
  <si>
    <t>INSTITUTION_TITEL</t>
  </si>
  <si>
    <t>Institution titel</t>
  </si>
  <si>
    <t>INSTITUTION_TYPE</t>
  </si>
  <si>
    <t>Institution type</t>
  </si>
  <si>
    <t>INSTR_ISSUER_NAME</t>
  </si>
  <si>
    <t>Issuer Name</t>
  </si>
  <si>
    <t>INSTR_NAME</t>
  </si>
  <si>
    <t>Instrument Short Name</t>
  </si>
  <si>
    <t>INSTRNAMESHORT</t>
  </si>
  <si>
    <t>Instrument Name Short</t>
  </si>
  <si>
    <t>INSTRUMENT_ID</t>
  </si>
  <si>
    <t>Instrument ID</t>
  </si>
  <si>
    <t>INSTRUMENTNAME</t>
  </si>
  <si>
    <t>Instrument Name</t>
  </si>
  <si>
    <t>INSTRUMENTTYPE</t>
  </si>
  <si>
    <t>Instrument type</t>
  </si>
  <si>
    <t>INVESTIGATE_REGION</t>
  </si>
  <si>
    <t>Investigating Region</t>
  </si>
  <si>
    <t>INVOICE_NUMBER</t>
  </si>
  <si>
    <t>Invoice Number</t>
  </si>
  <si>
    <t>IP_CASE_UID</t>
  </si>
  <si>
    <t>IP Case UID</t>
  </si>
  <si>
    <t>IS_RESTRICT_STAFF</t>
  </si>
  <si>
    <t>Is Restricted Staff</t>
  </si>
  <si>
    <t>IS_SENSITIV_STAFF</t>
  </si>
  <si>
    <t>Is Sensitive Staff</t>
  </si>
  <si>
    <t>ISIN</t>
  </si>
  <si>
    <t>ISSUE_ID</t>
  </si>
  <si>
    <t>Issue ID</t>
  </si>
  <si>
    <t>ISSUE_TITEL</t>
  </si>
  <si>
    <t>Issue titel</t>
  </si>
  <si>
    <t>ISSUER</t>
  </si>
  <si>
    <t>Issuer</t>
  </si>
  <si>
    <t>ITEM_CREATED_AT</t>
  </si>
  <si>
    <t>Item Erstellung Datum</t>
  </si>
  <si>
    <t>Item Creation Date</t>
  </si>
  <si>
    <t>ITEM_SEC_MATCH_NO</t>
  </si>
  <si>
    <t>Secondary Match Number</t>
  </si>
  <si>
    <t>ITEM_TYPE</t>
  </si>
  <si>
    <t>Item Type</t>
  </si>
  <si>
    <t>ITEM_TYPE_STOCK</t>
  </si>
  <si>
    <t>KC_CARD_NO</t>
  </si>
  <si>
    <t>Miles and More Card No.</t>
  </si>
  <si>
    <t>KC_CUST_FIRST_NAME</t>
  </si>
  <si>
    <t>Vorname</t>
  </si>
  <si>
    <t>KC_CUST_NAME</t>
  </si>
  <si>
    <t>Nachname</t>
  </si>
  <si>
    <t>Last name</t>
  </si>
  <si>
    <t>KC_ECHEQUE_NO</t>
  </si>
  <si>
    <t>eCheck-Nr.</t>
  </si>
  <si>
    <t>eCheque No.</t>
  </si>
  <si>
    <t>KC_ESTORETRX_ID</t>
  </si>
  <si>
    <t>Transaktionsnr.</t>
  </si>
  <si>
    <t>Transaction ID</t>
  </si>
  <si>
    <t>KC_OFFER_ID</t>
  </si>
  <si>
    <t>Angebotsnr.</t>
  </si>
  <si>
    <t>Offer ID</t>
  </si>
  <si>
    <t>KC_ORDER_ID</t>
  </si>
  <si>
    <t>Auftragsnummer</t>
  </si>
  <si>
    <t>Order ID</t>
  </si>
  <si>
    <t>KC_PARTICIPANT_ID</t>
  </si>
  <si>
    <t>Teilnehmer-Nr.</t>
  </si>
  <si>
    <t>Participant number</t>
  </si>
  <si>
    <t>KC_PARTNER_NO</t>
  </si>
  <si>
    <t>Partner-Nr.</t>
  </si>
  <si>
    <t>Partner No</t>
  </si>
  <si>
    <t>KC_PRODUCT_NO</t>
  </si>
  <si>
    <t>Produktnummer</t>
  </si>
  <si>
    <t>Product No</t>
  </si>
  <si>
    <t>KC_VOUCHER_CODE</t>
  </si>
  <si>
    <t>Voucher Code</t>
  </si>
  <si>
    <t>KEYLINK_ID</t>
  </si>
  <si>
    <t>KeyLink ID</t>
  </si>
  <si>
    <t>KPC_ID</t>
  </si>
  <si>
    <t>Control Type ID</t>
  </si>
  <si>
    <t>KPCI_ID</t>
  </si>
  <si>
    <t>Control Instance ID</t>
  </si>
  <si>
    <t>KTO_ZUS</t>
  </si>
  <si>
    <t>Add.</t>
  </si>
  <si>
    <t>KUNDENNR</t>
  </si>
  <si>
    <t>Klientennummer</t>
  </si>
  <si>
    <t>Client number</t>
  </si>
  <si>
    <t>KUNDENNR_10</t>
  </si>
  <si>
    <t>KUNDENNR2</t>
  </si>
  <si>
    <t>Receive counterparty number</t>
  </si>
  <si>
    <t>LANGUAGE_CD</t>
  </si>
  <si>
    <t>Language</t>
  </si>
  <si>
    <t>LANGUAGE_CD4</t>
  </si>
  <si>
    <t>Sprachcode</t>
  </si>
  <si>
    <t>Language Code</t>
  </si>
  <si>
    <t>LANGUAGE_CODE</t>
  </si>
  <si>
    <t>LANGUAGE_X</t>
  </si>
  <si>
    <t>LAST_NAME</t>
  </si>
  <si>
    <t>Surname</t>
  </si>
  <si>
    <t>LASTNAME</t>
  </si>
  <si>
    <t>Last Name</t>
  </si>
  <si>
    <t>Erstellungsdatum</t>
  </si>
  <si>
    <t>Creation Date</t>
  </si>
  <si>
    <t>Suchdatum (von/bis)</t>
  </si>
  <si>
    <t>Searchdate (from/to)</t>
  </si>
  <si>
    <t>LEADPRODUCTNAME</t>
  </si>
  <si>
    <t>Lead Product Name</t>
  </si>
  <si>
    <t>LENAME</t>
  </si>
  <si>
    <t>BANK NAME</t>
  </si>
  <si>
    <t>LGLNMCONTRACTPRTY</t>
  </si>
  <si>
    <t>Full Legal Name of Contract Party</t>
  </si>
  <si>
    <t>LINE_OF_BUSINESS</t>
  </si>
  <si>
    <t>Line of business</t>
  </si>
  <si>
    <t>LIST_ID</t>
  </si>
  <si>
    <t>ListID</t>
  </si>
  <si>
    <t>LOCAL_ACC_NO</t>
  </si>
  <si>
    <t>Set ID</t>
  </si>
  <si>
    <t>LOCATION</t>
  </si>
  <si>
    <t>Location</t>
  </si>
  <si>
    <t>LOCATION_80</t>
  </si>
  <si>
    <t>MAIL_ID</t>
  </si>
  <si>
    <t>Identification of mail</t>
  </si>
  <si>
    <t>MAIN_EXTERNAL_ID</t>
  </si>
  <si>
    <t>Proposal/Order ID</t>
  </si>
  <si>
    <t>MANAGER</t>
  </si>
  <si>
    <t>Fund Manager</t>
  </si>
  <si>
    <t>MANDATE</t>
  </si>
  <si>
    <t>Mandate</t>
  </si>
  <si>
    <t>MANDATE_ID</t>
  </si>
  <si>
    <t>Mandate-ID</t>
  </si>
  <si>
    <t>MANDATENAME</t>
  </si>
  <si>
    <t>Mandate Name</t>
  </si>
  <si>
    <t>MARKETINGNAME</t>
  </si>
  <si>
    <t>Marketing Name</t>
  </si>
  <si>
    <t>MATCH_NO</t>
  </si>
  <si>
    <t>Match Number</t>
  </si>
  <si>
    <t>MATURITY_DATE</t>
  </si>
  <si>
    <t>Maturity date</t>
  </si>
  <si>
    <t>MATURITY_DATE_S</t>
  </si>
  <si>
    <t>MBREF</t>
  </si>
  <si>
    <t>Message Broker Reference</t>
  </si>
  <si>
    <t>MEETING_DATE</t>
  </si>
  <si>
    <t>Meeting datum</t>
  </si>
  <si>
    <t>Meeting date</t>
  </si>
  <si>
    <t>MEETING_ID</t>
  </si>
  <si>
    <t>Protokoll ID</t>
  </si>
  <si>
    <t>Minutes ID</t>
  </si>
  <si>
    <t>MESSAGE_DATE</t>
  </si>
  <si>
    <t>Message Datum</t>
  </si>
  <si>
    <t>Message Date</t>
  </si>
  <si>
    <t>MESSAGE_TYPE</t>
  </si>
  <si>
    <t>Message Type</t>
  </si>
  <si>
    <t>SWIFT Message Type</t>
  </si>
  <si>
    <t>MESSAGE_TYPE_25</t>
  </si>
  <si>
    <t>Meldungstyp</t>
  </si>
  <si>
    <t>Message-Type</t>
  </si>
  <si>
    <t>MESSAGE_TYPE_CODE</t>
  </si>
  <si>
    <t>MNEMONIC</t>
  </si>
  <si>
    <t>Mnemonic</t>
  </si>
  <si>
    <t>MOBILE</t>
  </si>
  <si>
    <t>Mobile number</t>
  </si>
  <si>
    <t>MOR_BUS_ORGUNIT</t>
  </si>
  <si>
    <t>MOR Business Organisational Unit</t>
  </si>
  <si>
    <t>MOR_CURRENCY_1</t>
  </si>
  <si>
    <t>MOR Currency 1</t>
  </si>
  <si>
    <t>MOR_CURRENCY_2</t>
  </si>
  <si>
    <t>MOR Currency 2</t>
  </si>
  <si>
    <t>MOR_ID</t>
  </si>
  <si>
    <t>Risk System ID2</t>
  </si>
  <si>
    <t>MOR_PRODUCT_NAME</t>
  </si>
  <si>
    <t>MOR Product Name</t>
  </si>
  <si>
    <t>MOR_TRADE_ID</t>
  </si>
  <si>
    <t>MOR trade Identifier</t>
  </si>
  <si>
    <t>MOR_TRX_BOOK_DATE</t>
  </si>
  <si>
    <t>MOR Trade Book Date</t>
  </si>
  <si>
    <t>NAME</t>
  </si>
  <si>
    <t>NAME_254</t>
  </si>
  <si>
    <t>NAME_OPPORTUNITY</t>
  </si>
  <si>
    <t>Opportunity Name</t>
  </si>
  <si>
    <t>NAMEOFBANK</t>
  </si>
  <si>
    <t>Name of Bank</t>
  </si>
  <si>
    <t>NATURE</t>
  </si>
  <si>
    <t>Nature</t>
  </si>
  <si>
    <t>NO_IC</t>
  </si>
  <si>
    <t>Anzahl der Investment Advice Context</t>
  </si>
  <si>
    <t>Number of investment advice context</t>
  </si>
  <si>
    <t>NO_PC</t>
  </si>
  <si>
    <t>Anzahl der Vorsorge Advice Context</t>
  </si>
  <si>
    <t>Number of pension advice context</t>
  </si>
  <si>
    <t>NOMINALCURRENCY</t>
  </si>
  <si>
    <t>Nominal Currency</t>
  </si>
  <si>
    <t>NOSYTRXID</t>
  </si>
  <si>
    <t>Transaktion-Nr.</t>
  </si>
  <si>
    <t>Transaction-Nr.</t>
  </si>
  <si>
    <t>NOTE</t>
  </si>
  <si>
    <t>Note</t>
  </si>
  <si>
    <t>NOTIFICATION_NO</t>
  </si>
  <si>
    <t>Avisierungs-Nr.</t>
  </si>
  <si>
    <t>Notification no.</t>
  </si>
  <si>
    <t>OBJECT_TYPE</t>
  </si>
  <si>
    <t>Objekt-Typ</t>
  </si>
  <si>
    <t>Object type</t>
  </si>
  <si>
    <t>OBJEKTNR</t>
  </si>
  <si>
    <t>Objekt Nr.</t>
  </si>
  <si>
    <t>Object No.</t>
  </si>
  <si>
    <t>OBJEKTZUSATZ</t>
  </si>
  <si>
    <t>Objekt Zusatz</t>
  </si>
  <si>
    <t>Objekt Add.:</t>
  </si>
  <si>
    <t>OFFERINGID</t>
  </si>
  <si>
    <t>Offering ID</t>
  </si>
  <si>
    <t>OFFERINGTYPE</t>
  </si>
  <si>
    <t>Offering Type</t>
  </si>
  <si>
    <t>OFFSHORING_ID</t>
  </si>
  <si>
    <t>Offshoring ID</t>
  </si>
  <si>
    <t>OFFSHORING_TITEL</t>
  </si>
  <si>
    <t>Offshoring title</t>
  </si>
  <si>
    <t>OPPBUSCHANNEL</t>
  </si>
  <si>
    <t>Business Channel</t>
  </si>
  <si>
    <t>OPPBUSSUBCHANNEL</t>
  </si>
  <si>
    <t>Business Sub Channel</t>
  </si>
  <si>
    <t>OPPCOMPMARKETNAME</t>
  </si>
  <si>
    <t>OPPCRM</t>
  </si>
  <si>
    <t>Opportunity CRM</t>
  </si>
  <si>
    <t>OPPNAME</t>
  </si>
  <si>
    <t>OPPRECORDTYPE</t>
  </si>
  <si>
    <t>OPTION1</t>
  </si>
  <si>
    <t>Option</t>
  </si>
  <si>
    <t>ORDER_CREATION_DT</t>
  </si>
  <si>
    <t>Order Creation Date</t>
  </si>
  <si>
    <t>ORDER_DATE</t>
  </si>
  <si>
    <t>Order Date</t>
  </si>
  <si>
    <t>ORDER_DATE_STRING</t>
  </si>
  <si>
    <t>ORDER_ID_100</t>
  </si>
  <si>
    <t>OrderID</t>
  </si>
  <si>
    <t>ORDER_ID_140</t>
  </si>
  <si>
    <t>Order Number</t>
  </si>
  <si>
    <t>ORDER_NO</t>
  </si>
  <si>
    <t>Auftrags-Nr.</t>
  </si>
  <si>
    <t>Order no</t>
  </si>
  <si>
    <t>ORDER_TEXT</t>
  </si>
  <si>
    <t>Order desc.</t>
  </si>
  <si>
    <t>ORDERID</t>
  </si>
  <si>
    <t>ORDERS_ID</t>
  </si>
  <si>
    <t>ORDERSTORAGEDATE</t>
  </si>
  <si>
    <t>Orderstoragedate</t>
  </si>
  <si>
    <t>ORDID</t>
  </si>
  <si>
    <t>ORDTYPE</t>
  </si>
  <si>
    <t>Order Type Code</t>
  </si>
  <si>
    <t>ORIGINAL_FILENAME</t>
  </si>
  <si>
    <t>ORIGINAL_MOR_ID</t>
  </si>
  <si>
    <t>Risk System ID1</t>
  </si>
  <si>
    <t>Original MOR ID</t>
  </si>
  <si>
    <t>OTHERCOUNTERPRTYID</t>
  </si>
  <si>
    <t>Other counterparty ID</t>
  </si>
  <si>
    <t>OU</t>
  </si>
  <si>
    <t>Org. Einheit</t>
  </si>
  <si>
    <t>Org. Unit</t>
  </si>
  <si>
    <t>OWNERIDNAME</t>
  </si>
  <si>
    <t>OWNERIDNAME_CMPNY</t>
  </si>
  <si>
    <t>Primary CRM Name</t>
  </si>
  <si>
    <t>OWNERIDNM_OPPRTNY</t>
  </si>
  <si>
    <t>Opportunity CRM Name</t>
  </si>
  <si>
    <t>PARTNER_ID_9</t>
  </si>
  <si>
    <t>Partner ID</t>
  </si>
  <si>
    <t>PARTNER_ID12</t>
  </si>
  <si>
    <t>PARTNERID</t>
  </si>
  <si>
    <t>Partner-ID</t>
  </si>
  <si>
    <t>PARTNERSHAREDID</t>
  </si>
  <si>
    <t>PARTNER SHARED ID</t>
  </si>
  <si>
    <t>PARTNO</t>
  </si>
  <si>
    <t>Laufnummer</t>
  </si>
  <si>
    <t>Sequence-Number</t>
  </si>
  <si>
    <t>PARTY_ID</t>
  </si>
  <si>
    <t>Party-ID</t>
  </si>
  <si>
    <t>PAYMENT_DATE</t>
  </si>
  <si>
    <t>Payment date</t>
  </si>
  <si>
    <t>PEGA_REF1</t>
  </si>
  <si>
    <t>Pega reference 1</t>
  </si>
  <si>
    <t>PEGA_REF11</t>
  </si>
  <si>
    <t>Ref. 1</t>
  </si>
  <si>
    <t>PEGA_REF12</t>
  </si>
  <si>
    <t>Ref. 2</t>
  </si>
  <si>
    <t>PEGA_REF13</t>
  </si>
  <si>
    <t>Ref. 3</t>
  </si>
  <si>
    <t>PEGA_REF2</t>
  </si>
  <si>
    <t>Pega reference 2</t>
  </si>
  <si>
    <t>PEGA_REF3</t>
  </si>
  <si>
    <t>Pega reference 3</t>
  </si>
  <si>
    <t>PEGA_TRNIN</t>
  </si>
  <si>
    <t>Inc. Trx. Ref.</t>
  </si>
  <si>
    <t>PEGA_TRNOUT_GCU</t>
  </si>
  <si>
    <t>Out GCU Trx. Ref-</t>
  </si>
  <si>
    <t>PEGA_TRNOUT_LDN</t>
  </si>
  <si>
    <t>Out LDN Trx. Ref</t>
  </si>
  <si>
    <t>PEGANR</t>
  </si>
  <si>
    <t>PEGA Nummer</t>
  </si>
  <si>
    <t>PEGA Number</t>
  </si>
  <si>
    <t>PER_DT</t>
  </si>
  <si>
    <t>Datum</t>
  </si>
  <si>
    <t>PER_DT_FROM</t>
  </si>
  <si>
    <t>PER_DT_TO</t>
  </si>
  <si>
    <t>Valid to</t>
  </si>
  <si>
    <t>PERIOD_END_DATE</t>
  </si>
  <si>
    <t>Billing Period End Date</t>
  </si>
  <si>
    <t>PERIOD_START_DATE</t>
  </si>
  <si>
    <t>Billing Period From Date</t>
  </si>
  <si>
    <t>PERIOD_X</t>
  </si>
  <si>
    <t>Period</t>
  </si>
  <si>
    <t>PHONE</t>
  </si>
  <si>
    <t>Telefonnummer</t>
  </si>
  <si>
    <t>Phone number</t>
  </si>
  <si>
    <t>PM_GPN</t>
  </si>
  <si>
    <t>Portfolio Manager GPN</t>
  </si>
  <si>
    <t>PORTFOLIO_CODE</t>
  </si>
  <si>
    <t>Account Code</t>
  </si>
  <si>
    <t>PORTFOLIO_UID</t>
  </si>
  <si>
    <t>Portfolio UID</t>
  </si>
  <si>
    <t>PORTFOLIONAME</t>
  </si>
  <si>
    <t>Portfolio Name</t>
  </si>
  <si>
    <t>PORTFOLIONR_4</t>
  </si>
  <si>
    <t>AV number</t>
  </si>
  <si>
    <t>POS_SETL_DATE</t>
  </si>
  <si>
    <t>Position Date / Effect Settlement Date</t>
  </si>
  <si>
    <t>POSTCODE</t>
  </si>
  <si>
    <t>Postcode</t>
  </si>
  <si>
    <t>PRD_CLASSIFICATION</t>
  </si>
  <si>
    <t>Product Classification</t>
  </si>
  <si>
    <t>PRESENTER</t>
  </si>
  <si>
    <t>Presenter</t>
  </si>
  <si>
    <t>PRICING_DATE</t>
  </si>
  <si>
    <t>Pricing date</t>
  </si>
  <si>
    <t>PRIMARYCRM</t>
  </si>
  <si>
    <t>Primary CRM</t>
  </si>
  <si>
    <t>PROCESSING_DATE</t>
  </si>
  <si>
    <t>Processing date</t>
  </si>
  <si>
    <t>PRODUCT_GROUP</t>
  </si>
  <si>
    <t>Product-Group</t>
  </si>
  <si>
    <t>PRODUCT_TYPE</t>
  </si>
  <si>
    <t>Product Type</t>
  </si>
  <si>
    <t>PROPERTY_ID</t>
  </si>
  <si>
    <t>Property Identification</t>
  </si>
  <si>
    <t>PROPERTY_ID_MA</t>
  </si>
  <si>
    <t>Property ID used by Managing Agent</t>
  </si>
  <si>
    <t>PROPERTY_ID_YARDI</t>
  </si>
  <si>
    <t>Property ID in Yardi</t>
  </si>
  <si>
    <t>PROPOSAL_ID</t>
  </si>
  <si>
    <t>Vorlage ID</t>
  </si>
  <si>
    <t>Proposal ID</t>
  </si>
  <si>
    <t>PROPOSAL_ORDER_ID</t>
  </si>
  <si>
    <t>Proposal/Order STID</t>
  </si>
  <si>
    <t>PS_ACCOUNTID</t>
  </si>
  <si>
    <t>Kontonummer</t>
  </si>
  <si>
    <t>PTMT_CLIENTSEGMENT</t>
  </si>
  <si>
    <t>Client Segment</t>
  </si>
  <si>
    <t>PUBL_DATE</t>
  </si>
  <si>
    <t>Publication Date</t>
  </si>
  <si>
    <t>PUBL_TYPE_ID</t>
  </si>
  <si>
    <t>Publication Type ID</t>
  </si>
  <si>
    <t>PUBL_TYPE_ID_32</t>
  </si>
  <si>
    <t>PUBLICATION_TYPE</t>
  </si>
  <si>
    <t>Publication Type</t>
  </si>
  <si>
    <t>PUBLISH_DATE</t>
  </si>
  <si>
    <t>Publish date</t>
  </si>
  <si>
    <t>QTS_MANDATOR_NO</t>
  </si>
  <si>
    <t>QTS Mandator Number</t>
  </si>
  <si>
    <t>QUANTITY</t>
  </si>
  <si>
    <t>QUANTITY4</t>
  </si>
  <si>
    <t>QUARTER</t>
  </si>
  <si>
    <t>Quarter</t>
  </si>
  <si>
    <t>QUARTER_DATE</t>
  </si>
  <si>
    <t>RAFF</t>
  </si>
  <si>
    <t>RDMD_STID</t>
  </si>
  <si>
    <t>REC_DATE</t>
  </si>
  <si>
    <t>Event Date of Corporate Action</t>
  </si>
  <si>
    <t>RECEIVED_DATE</t>
  </si>
  <si>
    <t>Received Date</t>
  </si>
  <si>
    <t>RECEIVED_TIME</t>
  </si>
  <si>
    <t>Received Time</t>
  </si>
  <si>
    <t>RECEIVER_BIC</t>
  </si>
  <si>
    <t>EmpfÃ¤nger-BIC</t>
  </si>
  <si>
    <t>Receiver-BIC</t>
  </si>
  <si>
    <t>RECEIVER_CLS_BIC</t>
  </si>
  <si>
    <t>Receiver CLS BIC</t>
  </si>
  <si>
    <t>RECORDTYPE</t>
  </si>
  <si>
    <t>REFERENCE_ID</t>
  </si>
  <si>
    <t>Reference</t>
  </si>
  <si>
    <t>REFERENCEID</t>
  </si>
  <si>
    <t>Reference ID</t>
  </si>
  <si>
    <t>REGARDING</t>
  </si>
  <si>
    <t>Regarding Record</t>
  </si>
  <si>
    <t>REGION</t>
  </si>
  <si>
    <t>Crdt Officer Region</t>
  </si>
  <si>
    <t>REGULATION</t>
  </si>
  <si>
    <t>Zugrunde liegende Regulierung</t>
  </si>
  <si>
    <t>Based on regulation</t>
  </si>
  <si>
    <t>REGULATION_64</t>
  </si>
  <si>
    <t>RELATED_REF</t>
  </si>
  <si>
    <t>Related Reference</t>
  </si>
  <si>
    <t>RELATED_REF_34</t>
  </si>
  <si>
    <t>UBS Trn.-Ref.</t>
  </si>
  <si>
    <t>REORGANIZED</t>
  </si>
  <si>
    <t>Reorganisiert</t>
  </si>
  <si>
    <t>Reorganized</t>
  </si>
  <si>
    <t>REP_SUBTYPE_CD</t>
  </si>
  <si>
    <t>Reportsubtypecode</t>
  </si>
  <si>
    <t>REPORT_NAME</t>
  </si>
  <si>
    <t>Name of Report</t>
  </si>
  <si>
    <t>REPORTDATE</t>
  </si>
  <si>
    <t>Report date</t>
  </si>
  <si>
    <t>REPORTING_FIRM_ID</t>
  </si>
  <si>
    <t>Reporting firm ID</t>
  </si>
  <si>
    <t>REPORTNR_8</t>
  </si>
  <si>
    <t>Report number</t>
  </si>
  <si>
    <t>REPORTTYPE</t>
  </si>
  <si>
    <t>Report type</t>
  </si>
  <si>
    <t>REQ_CREATION_DATE</t>
  </si>
  <si>
    <t>RequestCreationDate</t>
  </si>
  <si>
    <t>REQUEST_DATE</t>
  </si>
  <si>
    <t>Request Date</t>
  </si>
  <si>
    <t>REQUEST_ID</t>
  </si>
  <si>
    <t>Request ID</t>
  </si>
  <si>
    <t>REQUEST_ID_14</t>
  </si>
  <si>
    <t>Anfrage ID</t>
  </si>
  <si>
    <t>REQUEST_STATUS</t>
  </si>
  <si>
    <t>Request Status</t>
  </si>
  <si>
    <t>REQUEST_TYPE</t>
  </si>
  <si>
    <t>Request-Type</t>
  </si>
  <si>
    <t>REQUESTOR_NAME</t>
  </si>
  <si>
    <t>Requestor-Name</t>
  </si>
  <si>
    <t>RESOLVED_DATE</t>
  </si>
  <si>
    <t>Erledigungs Datum</t>
  </si>
  <si>
    <t>Resolved Date</t>
  </si>
  <si>
    <t>Abschluss-Datum</t>
  </si>
  <si>
    <t>RESPONSIBLE</t>
  </si>
  <si>
    <t>Verantwortlich</t>
  </si>
  <si>
    <t>Responsible</t>
  </si>
  <si>
    <t>REVIEW_CRT_DATE</t>
  </si>
  <si>
    <t>Review Creation Date</t>
  </si>
  <si>
    <t>REVIEW_ID</t>
  </si>
  <si>
    <t>Review ID</t>
  </si>
  <si>
    <t>REVIEW_TYPE</t>
  </si>
  <si>
    <t>Review Typ</t>
  </si>
  <si>
    <t>Review Type</t>
  </si>
  <si>
    <t>REVIEWID</t>
  </si>
  <si>
    <t>RLTDPORTFOLIONAME</t>
  </si>
  <si>
    <t>RP_GPN</t>
  </si>
  <si>
    <t>GPN of Recorded Person</t>
  </si>
  <si>
    <t>RPT_FIRM_NAME</t>
  </si>
  <si>
    <t>Reporting Firm Name</t>
  </si>
  <si>
    <t>SALESPERSON</t>
  </si>
  <si>
    <t>Version</t>
  </si>
  <si>
    <t>SATURN_BROKER_CODE</t>
  </si>
  <si>
    <t>SCANDATE</t>
  </si>
  <si>
    <t>Entry Date</t>
  </si>
  <si>
    <t>SCANUNITID36</t>
  </si>
  <si>
    <t>Scan Unit ID</t>
  </si>
  <si>
    <t>SCL_NM</t>
  </si>
  <si>
    <t>Share Class Name</t>
  </si>
  <si>
    <t>Share class name</t>
  </si>
  <si>
    <t>SCMT_CASE_ID</t>
  </si>
  <si>
    <t>SECCOIN_NO</t>
  </si>
  <si>
    <t>SecureCoin Nummber</t>
  </si>
  <si>
    <t>SecureCoin Number</t>
  </si>
  <si>
    <t>SECURITIES_ID</t>
  </si>
  <si>
    <t>Valorennummer oder Text</t>
  </si>
  <si>
    <t>SEND_DATE</t>
  </si>
  <si>
    <t>Versandtdatum des Emails</t>
  </si>
  <si>
    <t>Date when email was sent</t>
  </si>
  <si>
    <t>SENDER</t>
  </si>
  <si>
    <t>Absender</t>
  </si>
  <si>
    <t>Sender</t>
  </si>
  <si>
    <t>SENDER_BIC</t>
  </si>
  <si>
    <t>Absender-BIC</t>
  </si>
  <si>
    <t>Sender-BIC</t>
  </si>
  <si>
    <t>SENDER_ENTITY</t>
  </si>
  <si>
    <t>Sender BIC</t>
  </si>
  <si>
    <t>SEQUENCE_NO</t>
  </si>
  <si>
    <t>Event Sequence</t>
  </si>
  <si>
    <t>SEQUENCE_NUMBER</t>
  </si>
  <si>
    <t>SETTL_TYPE</t>
  </si>
  <si>
    <t>Abwicklungstyp</t>
  </si>
  <si>
    <t>Settlement Type</t>
  </si>
  <si>
    <t>SETTLDATE</t>
  </si>
  <si>
    <t>SettlDate</t>
  </si>
  <si>
    <t>SETTLE_DATE</t>
  </si>
  <si>
    <t>Settle Date</t>
  </si>
  <si>
    <t>SFIELD_7</t>
  </si>
  <si>
    <t>Reference 1</t>
  </si>
  <si>
    <t>SFIELD_8</t>
  </si>
  <si>
    <t>Reference 2</t>
  </si>
  <si>
    <t>SIGNDATE</t>
  </si>
  <si>
    <t>Unterschriftendatum (YYYYMMDD)</t>
  </si>
  <si>
    <t>Signature date (YYYYMMDD)</t>
  </si>
  <si>
    <t>SIL_ID</t>
  </si>
  <si>
    <t>Identification of Shareholder Information Letter</t>
  </si>
  <si>
    <t>Sammelkasse</t>
  </si>
  <si>
    <t>Vault</t>
  </si>
  <si>
    <t>SOFTWARE_ID</t>
  </si>
  <si>
    <t>Software ID</t>
  </si>
  <si>
    <t>SOURCE_SYSTEM</t>
  </si>
  <si>
    <t>Source System</t>
  </si>
  <si>
    <t>SOX_RELEVANT</t>
  </si>
  <si>
    <t>SOX Relevant</t>
  </si>
  <si>
    <t>ST_UID</t>
  </si>
  <si>
    <t>Banking Relationship</t>
  </si>
  <si>
    <t>STATEMENT20</t>
  </si>
  <si>
    <t>Dokumentenart</t>
  </si>
  <si>
    <t>Statement</t>
  </si>
  <si>
    <t>STATUS</t>
  </si>
  <si>
    <t>STATUS_32</t>
  </si>
  <si>
    <t>STATUS35</t>
  </si>
  <si>
    <t>STMT_DATE</t>
  </si>
  <si>
    <t>Statement Date</t>
  </si>
  <si>
    <t>STOCK_CODE</t>
  </si>
  <si>
    <t>Stock Code</t>
  </si>
  <si>
    <t>STR_TRADEDATE</t>
  </si>
  <si>
    <t>TradeDate</t>
  </si>
  <si>
    <t>STRATEGY_ID</t>
  </si>
  <si>
    <t>SUB_LIST_MONTH</t>
  </si>
  <si>
    <t>Month</t>
  </si>
  <si>
    <t>SUB_LIST_YEAR</t>
  </si>
  <si>
    <t>SUBJECT_EMAIL</t>
  </si>
  <si>
    <t>Subject of email</t>
  </si>
  <si>
    <t>Betreffzeile vom Email</t>
  </si>
  <si>
    <t>SUBJECT_X</t>
  </si>
  <si>
    <t>Subject</t>
  </si>
  <si>
    <t>SUBMITDATE</t>
  </si>
  <si>
    <t>Submit date</t>
  </si>
  <si>
    <t>SUBSCRIBER_ID</t>
  </si>
  <si>
    <t>Subscriber ID</t>
  </si>
  <si>
    <t>SV_ID</t>
  </si>
  <si>
    <t>Suitabilty Validation ID</t>
  </si>
  <si>
    <t>TA</t>
  </si>
  <si>
    <t>Transfer Agent</t>
  </si>
  <si>
    <t>TBL</t>
  </si>
  <si>
    <t>TableName</t>
  </si>
  <si>
    <t>TECH_ID</t>
  </si>
  <si>
    <t>Kontroll-Task-ID</t>
  </si>
  <si>
    <t>Control task ID</t>
  </si>
  <si>
    <t>TERMINATION_DATE_S</t>
  </si>
  <si>
    <t>Termination date</t>
  </si>
  <si>
    <t>TIME_STAMP</t>
  </si>
  <si>
    <t>Zeit</t>
  </si>
  <si>
    <t>Time</t>
  </si>
  <si>
    <t>TITLE</t>
  </si>
  <si>
    <t>TITLE_254</t>
  </si>
  <si>
    <t>TOU_VERSION</t>
  </si>
  <si>
    <t>TRADE_DATE</t>
  </si>
  <si>
    <t>Date of Transaction</t>
  </si>
  <si>
    <t>TRADE_ID</t>
  </si>
  <si>
    <t>Identification of trade</t>
  </si>
  <si>
    <t>TRADE_ID_20</t>
  </si>
  <si>
    <t>Deal ID</t>
  </si>
  <si>
    <t>TRADEDATE</t>
  </si>
  <si>
    <t>Date of trading</t>
  </si>
  <si>
    <t>TRADETYPE</t>
  </si>
  <si>
    <t>Trade Type</t>
  </si>
  <si>
    <t>TRADING_DATE</t>
  </si>
  <si>
    <t>Handelsdatum</t>
  </si>
  <si>
    <t>Trade date</t>
  </si>
  <si>
    <t>TRANSACT_REF</t>
  </si>
  <si>
    <t>Anfrager Ref.</t>
  </si>
  <si>
    <t>Inquirer Ref.</t>
  </si>
  <si>
    <t>TRANSACT_TYPE</t>
  </si>
  <si>
    <t>Transaction Type</t>
  </si>
  <si>
    <t>TRANSACTION_AMOUNT</t>
  </si>
  <si>
    <t>Transaktionsbetrag</t>
  </si>
  <si>
    <t>Transaction Amount</t>
  </si>
  <si>
    <t>TRANSACTION_DATE</t>
  </si>
  <si>
    <t>Transaktiondatum</t>
  </si>
  <si>
    <t>Transaction Date</t>
  </si>
  <si>
    <t>TRANSACTION_DATE8</t>
  </si>
  <si>
    <t>TRANSACTION_DT</t>
  </si>
  <si>
    <t>Transaction Entry Date</t>
  </si>
  <si>
    <t>TRANSACTION_ID</t>
  </si>
  <si>
    <t>Transaktions ID</t>
  </si>
  <si>
    <t>TRANSACTION_REF</t>
  </si>
  <si>
    <t>Transaction Reference</t>
  </si>
  <si>
    <t>TRANSACTIONID</t>
  </si>
  <si>
    <t>Transaction Id</t>
  </si>
  <si>
    <t>TRANSCODE</t>
  </si>
  <si>
    <t>Transaction Code</t>
  </si>
  <si>
    <t>TRANSTYPE</t>
  </si>
  <si>
    <t>TRAVELER_OU</t>
  </si>
  <si>
    <t>Traveler OU</t>
  </si>
  <si>
    <t>TRD_DATE</t>
  </si>
  <si>
    <t>Trade Date</t>
  </si>
  <si>
    <t>TRDMATCHID</t>
  </si>
  <si>
    <t>TrdMatchID</t>
  </si>
  <si>
    <t>TRIP_START_DATE</t>
  </si>
  <si>
    <t>Trip Start Date</t>
  </si>
  <si>
    <t>TRIP_STATUS</t>
  </si>
  <si>
    <t>Trip Status</t>
  </si>
  <si>
    <t>TRIPID</t>
  </si>
  <si>
    <t>Trip Id</t>
  </si>
  <si>
    <t>TRN_REF_ERRID</t>
  </si>
  <si>
    <t>Rel. Trans. ID</t>
  </si>
  <si>
    <t>TRN_REF_ERRID_TYPE</t>
  </si>
  <si>
    <t>Rel. Trans. ID Type</t>
  </si>
  <si>
    <t>TRNCODE</t>
  </si>
  <si>
    <t>TRNID</t>
  </si>
  <si>
    <t>TRX_DATE</t>
  </si>
  <si>
    <t>Abschlussdatum</t>
  </si>
  <si>
    <t>TRX_NO</t>
  </si>
  <si>
    <t>TRX-No</t>
  </si>
  <si>
    <t>UBDCOMPANYNAME</t>
  </si>
  <si>
    <t>UBDCREATEDON</t>
  </si>
  <si>
    <t>CP Creation date</t>
  </si>
  <si>
    <t>UBDDOCUMENTTYPE</t>
  </si>
  <si>
    <t>UBDKEYWORDSEARCH</t>
  </si>
  <si>
    <t>Keyword Search</t>
  </si>
  <si>
    <t>UBDNAME</t>
  </si>
  <si>
    <t>UBDOWNERIDNAME</t>
  </si>
  <si>
    <t>UBDRECORDTYPE</t>
  </si>
  <si>
    <t>UBS_ACTIVITYDATE</t>
  </si>
  <si>
    <t>UBS_COUNTRYIDNAME</t>
  </si>
  <si>
    <t>Country Name</t>
  </si>
  <si>
    <t>UBS_CREATEDDATE</t>
  </si>
  <si>
    <t>Cp Created On</t>
  </si>
  <si>
    <t>UBS_ORD_EXEC_LEI</t>
  </si>
  <si>
    <t>UBS Order Executing LEI</t>
  </si>
  <si>
    <t>UBS_ORD_ORIG_LEI</t>
  </si>
  <si>
    <t>UBS Order Originating LEI</t>
  </si>
  <si>
    <t>UBSLEGALENTITY</t>
  </si>
  <si>
    <t>UBS Legal Entity</t>
  </si>
  <si>
    <t>UDERL_INSTR_NAME</t>
  </si>
  <si>
    <t>Underlying instrument shortname</t>
  </si>
  <si>
    <t>UNDERLYING_ISIN</t>
  </si>
  <si>
    <t>Underlying ISIN</t>
  </si>
  <si>
    <t>Unique trade ID</t>
  </si>
  <si>
    <t>UNIQUE_IDENTIFIER</t>
  </si>
  <si>
    <t>Unique Identifier</t>
  </si>
  <si>
    <t>UNIT_NUMBER</t>
  </si>
  <si>
    <t>Unit Number</t>
  </si>
  <si>
    <t>UPL</t>
  </si>
  <si>
    <t>UPL_PORTFOLIO</t>
  </si>
  <si>
    <t>Portfolio UPL</t>
  </si>
  <si>
    <t>UPLOADDATE</t>
  </si>
  <si>
    <t>Upload Date</t>
  </si>
  <si>
    <t>UPLOADUSER</t>
  </si>
  <si>
    <t>Upload User</t>
  </si>
  <si>
    <t>USER_GPN</t>
  </si>
  <si>
    <t>User (GPN)</t>
  </si>
  <si>
    <t>USER_PRINCIPAL</t>
  </si>
  <si>
    <t>User Number</t>
  </si>
  <si>
    <t>VAL_DATE</t>
  </si>
  <si>
    <t>Value Date / Expiry Date</t>
  </si>
  <si>
    <t>Value Date</t>
  </si>
  <si>
    <t>Valid from</t>
  </si>
  <si>
    <t>VALID_TO</t>
  </si>
  <si>
    <t>VALIDATION_DATE</t>
  </si>
  <si>
    <t>Validation Date</t>
  </si>
  <si>
    <t>VALIDATION_TIME</t>
  </si>
  <si>
    <t>Validation Time</t>
  </si>
  <si>
    <t>VALIDFROM</t>
  </si>
  <si>
    <t>Erstellungsdatum Dokument (YYYYMMDD)</t>
  </si>
  <si>
    <t>Creation Date Document (YYYYMMDD)</t>
  </si>
  <si>
    <t>VALIDTO</t>
  </si>
  <si>
    <t>Ablaufdatum (YYYYMMDD)</t>
  </si>
  <si>
    <t>Expiration Date (YYYYMMDD)</t>
  </si>
  <si>
    <t>VALOR</t>
  </si>
  <si>
    <t>VALOR_FMI</t>
  </si>
  <si>
    <t>VALORENSTAMM</t>
  </si>
  <si>
    <t>Valoren-Nr.</t>
  </si>
  <si>
    <t>Securities no.</t>
  </si>
  <si>
    <t>VALUATION_TIME</t>
  </si>
  <si>
    <t>Valuation time</t>
  </si>
  <si>
    <t>VALUE_DATE</t>
  </si>
  <si>
    <t>Valutadatum</t>
  </si>
  <si>
    <t>VALUE_DATE8</t>
  </si>
  <si>
    <t>VERSION</t>
  </si>
  <si>
    <t>VERSION_3</t>
  </si>
  <si>
    <t>VERSION_8</t>
  </si>
  <si>
    <t>VERSION_ID</t>
  </si>
  <si>
    <t>Version ID</t>
  </si>
  <si>
    <t>VIOLATION_ISSUE_DT</t>
  </si>
  <si>
    <t>Violation Issue Date</t>
  </si>
  <si>
    <t>VIOLATION_LEVEL</t>
  </si>
  <si>
    <t>Violation Level</t>
  </si>
  <si>
    <t>VOUCHER_CODE</t>
  </si>
  <si>
    <t>Gutschein-Code</t>
  </si>
  <si>
    <t>Voucher code</t>
  </si>
  <si>
    <t>VV_ID</t>
  </si>
  <si>
    <t>VV Sequential number</t>
  </si>
  <si>
    <t>WAEHRUNG_ISO</t>
  </si>
  <si>
    <t>WCSFILETYPE</t>
  </si>
  <si>
    <t>WCS Report</t>
  </si>
  <si>
    <t>WMRANALYST</t>
  </si>
  <si>
    <t>Research Analyst</t>
  </si>
  <si>
    <t>WPPID</t>
  </si>
  <si>
    <t>Wealth Planning Party ID</t>
  </si>
  <si>
    <t>XDATE</t>
  </si>
  <si>
    <t>Letzte Ã„nderung (YYYYMMDD)</t>
  </si>
  <si>
    <t>Last update (YYYYMMDD)</t>
  </si>
  <si>
    <t>REF: https://sdlc-agile.swissbank.com/confluence/display/NGADOC/.Keys+assignment+v6.0</t>
  </si>
  <si>
    <t>Interface with the PhMeDaMo - default platform custom</t>
  </si>
  <si>
    <t>xsd</t>
  </si>
  <si>
    <t xml:space="preserve">information on expected value for the search </t>
  </si>
  <si>
    <t>&gt;,=, between</t>
  </si>
  <si>
    <t>Below keys to be inserted by the Appraisal team</t>
  </si>
  <si>
    <t>(done by Appraisal)</t>
  </si>
  <si>
    <t>this would be the same as businessNmae</t>
  </si>
  <si>
    <t>editable during onboarding</t>
  </si>
  <si>
    <t xml:space="preserve"> </t>
  </si>
  <si>
    <t>Business ID</t>
  </si>
  <si>
    <t>Tech ID</t>
  </si>
  <si>
    <t>technical name</t>
  </si>
  <si>
    <t>type</t>
  </si>
  <si>
    <t>indexing (fast /slow)</t>
  </si>
  <si>
    <t>mandatory4ingestion</t>
  </si>
  <si>
    <t>validation, regex</t>
  </si>
  <si>
    <t>searchMaskInformation</t>
  </si>
  <si>
    <t>default operator</t>
  </si>
  <si>
    <t>appraisal/feedProducer</t>
  </si>
  <si>
    <t>displayNameEN</t>
  </si>
  <si>
    <t>displayNameFR</t>
  </si>
  <si>
    <t>displayNameDE</t>
  </si>
  <si>
    <t>displayNameIT</t>
  </si>
  <si>
    <t>xs:date</t>
  </si>
  <si>
    <t>xs:string</t>
  </si>
  <si>
    <t>Equity trade ID</t>
  </si>
  <si>
    <t>?</t>
  </si>
  <si>
    <t>ingestion date?</t>
  </si>
  <si>
    <t>0007</t>
  </si>
  <si>
    <t>date, string,number</t>
  </si>
  <si>
    <t>appraisal</t>
  </si>
  <si>
    <t>0024</t>
  </si>
  <si>
    <t>banking relationship number</t>
  </si>
  <si>
    <t>0024_1</t>
  </si>
  <si>
    <t>bankingRelationClearingNumber</t>
  </si>
  <si>
    <t>0024_2</t>
  </si>
  <si>
    <t>bankingRelationMasterNumber</t>
  </si>
  <si>
    <t>XXXX</t>
  </si>
  <si>
    <t>to be decided by Feed Producer</t>
  </si>
  <si>
    <t>tradeID</t>
  </si>
  <si>
    <t>feedProducer</t>
  </si>
  <si>
    <t>Company Code</t>
  </si>
  <si>
    <t>0032_1</t>
  </si>
  <si>
    <t>companyID</t>
  </si>
  <si>
    <t>PhMeDaMo</t>
  </si>
  <si>
    <t>Inherited fields, cannot be changed (in onboarding)</t>
  </si>
  <si>
    <t xml:space="preserve">NOTE: if the business is able to define there keys, but not </t>
  </si>
  <si>
    <t>searchmask and default operator not possible for nonPhMeDaMo metadata. If a field has a same meaning</t>
  </si>
  <si>
    <t>how the search mask is used, then this would not be in the dictionary</t>
  </si>
  <si>
    <t>displayName</t>
  </si>
  <si>
    <t>eventually will points to a language file  (internationalisation file) Raf knows about it</t>
  </si>
  <si>
    <t>in danger of no reference (nto relevant for use for retrieving</t>
  </si>
  <si>
    <t>wild vs control conversation (shoe size)</t>
  </si>
  <si>
    <t>* fieldSearchMask, to be moved to PhMeDaMo</t>
  </si>
  <si>
    <t>* searchable/hitlist, not required. Filter/Favourites to replace this</t>
  </si>
  <si>
    <t>proposal, key dictionary should capture all keys (feed producer asewll)</t>
  </si>
  <si>
    <t>* operator override; not required. Filter/Favourites to replace this</t>
  </si>
  <si>
    <t>* if it's commonly used search, then should be in PhMeDaMo</t>
  </si>
  <si>
    <t>* length, isn't HITACHI required concept</t>
  </si>
  <si>
    <t>* sequence, not reuiqred because UI paradigm (multiple record types can eb dispayed together)</t>
  </si>
  <si>
    <t>OPEN POINTS</t>
  </si>
  <si>
    <t>How will Client metadata be promoted to "RM - Custom" -&gt; this will tie PhMeDaMo process (Evi/Marcelo)</t>
  </si>
  <si>
    <t>What if a seperate feed has TRADE_ID with different length or type (Marcelo)</t>
  </si>
  <si>
    <t>s</t>
  </si>
  <si>
    <t>Indexing fast, do we want to limit this, what should be the factors involved? E.g. client facing would expect faster results (Marcelo/IT)</t>
  </si>
  <si>
    <t>factors that may be important, that can be collected:</t>
  </si>
  <si>
    <t>and usage? (daily/yearly retrievals) - most important question</t>
  </si>
  <si>
    <t xml:space="preserve"> Whats the difference between fast and slow in seconds? ..</t>
  </si>
  <si>
    <t>the bigger the storage the slower the slow index will be, no metrics at the moment.</t>
  </si>
  <si>
    <t>Do we want to have a column "updateable"? (Relling/Sean H./P. Strehler to clarify) .. e.g. REC STATUS</t>
  </si>
  <si>
    <t>Do we want to have client - custom which is not manadatory? (Robert R)</t>
  </si>
  <si>
    <t>Feed Producer - custom</t>
  </si>
  <si>
    <t>Not PhMe</t>
  </si>
  <si>
    <t>Key dictionary to be checked and maintained by Sri/RM IT/System?</t>
  </si>
  <si>
    <t>PMDM</t>
  </si>
  <si>
    <t>custom</t>
  </si>
  <si>
    <t>required</t>
  </si>
  <si>
    <t>editable</t>
  </si>
  <si>
    <t>yes</t>
  </si>
  <si>
    <t>fixed</t>
  </si>
  <si>
    <t>yes (can null regex)</t>
  </si>
  <si>
    <t>searchmask</t>
  </si>
  <si>
    <t>no</t>
  </si>
  <si>
    <t>datatype</t>
  </si>
  <si>
    <t>indexing</t>
  </si>
  <si>
    <t>yes (but defualt is slow)</t>
  </si>
  <si>
    <t>Figurative Example</t>
  </si>
  <si>
    <t>Feed Producer</t>
  </si>
  <si>
    <t>ProcessingCenterID</t>
  </si>
  <si>
    <t>ExpectedFrequency</t>
  </si>
  <si>
    <t>AA123456</t>
  </si>
  <si>
    <t>123.12345.001</t>
  </si>
  <si>
    <t>10/10</t>
  </si>
  <si>
    <t>0/10</t>
  </si>
  <si>
    <t>123.12345.002</t>
  </si>
  <si>
    <t>Week ending 22.11.2020</t>
  </si>
  <si>
    <t>Week ending 15.11.2020</t>
  </si>
  <si>
    <t>Week ending 08.11.2020</t>
  </si>
  <si>
    <t>to be discussed on Thursday 26/11/20, Alan/Robert/Dat/Marcelo/Marcos/Alberto</t>
  </si>
  <si>
    <t>note</t>
  </si>
  <si>
    <t>We have feed producer A, who would like non search key “shoe size”. Since this is not a business key it is not mentioned in the TOE (tactical onboarding excel).</t>
  </si>
  <si>
    <t>important keys comes from appraisal</t>
  </si>
  <si>
    <t xml:space="preserve"> But for the example, I have added that it’s a string, the blacked out cells mean no value allowed for “non search” keys.</t>
  </si>
  <si>
    <t>those which are</t>
  </si>
  <si>
    <t>PHMeDAmo</t>
  </si>
  <si>
    <t>record type code</t>
  </si>
  <si>
    <t>key name</t>
  </si>
  <si>
    <t>group</t>
  </si>
  <si>
    <t>validation</t>
  </si>
  <si>
    <t>and others (shoe size)</t>
  </si>
  <si>
    <t>123.123.123</t>
  </si>
  <si>
    <t>search keys</t>
  </si>
  <si>
    <t>number</t>
  </si>
  <si>
    <t>shoe size</t>
  </si>
  <si>
    <t>non search keys</t>
  </si>
  <si>
    <t>string</t>
  </si>
  <si>
    <t xml:space="preserve">if already exisrts, need a more </t>
  </si>
  <si>
    <t>accurate desc</t>
  </si>
  <si>
    <t>mortage shoe size</t>
  </si>
  <si>
    <t>Then feed producer B comes along, and with appraisal they would like to make “shoe size” a business key with slow indexing, and display name as below.</t>
  </si>
  <si>
    <t xml:space="preserve"> Since this is no longer a “non search” key, then a few more options open up (indexing, mandatory..)</t>
  </si>
  <si>
    <t>may impact migration</t>
  </si>
  <si>
    <t>we will inherit some conflicted keys</t>
  </si>
  <si>
    <t>234.234.234</t>
  </si>
  <si>
    <t>30-100</t>
  </si>
  <si>
    <t>american shoe size</t>
  </si>
  <si>
    <t>i..e BCNR might be used fo something else</t>
  </si>
  <si>
    <t>keys which we dont know about</t>
  </si>
  <si>
    <t>e.g. the feed producers other meta data</t>
  </si>
  <si>
    <t>Then feed producer C comes along with “shoe size”, and appraisal have considered it, and want to enter into the PhMeDaMo.</t>
  </si>
  <si>
    <t>08 - 12</t>
  </si>
  <si>
    <t>european shoe size</t>
  </si>
  <si>
    <t>Feed producer C has below setup, and uses the defaults that have been setup in the PhMeDaMo</t>
  </si>
  <si>
    <t>NGA, what are teh groups?</t>
  </si>
  <si>
    <t>defined in LEX</t>
  </si>
  <si>
    <t>defined in RRS</t>
  </si>
  <si>
    <t>8 - 12</t>
  </si>
  <si>
    <t>Impacts on A,B,C</t>
  </si>
  <si>
    <t>archivalKey, which is the key required under guidance from Appraisal</t>
  </si>
  <si>
    <t>Feed Producer A, shouldn’t be impacted, but is this possible?</t>
  </si>
  <si>
    <t>businessKeys, any additional business relevant keys which the feed producer wishes to use</t>
  </si>
  <si>
    <t>Feed Producer B, displayname will override the default from the PhMeDaMo, but what about the other attributes?</t>
  </si>
  <si>
    <t>displayNames stay fixed to a tech name</t>
  </si>
  <si>
    <t>Indexing</t>
  </si>
  <si>
    <t>only means one thing</t>
  </si>
  <si>
    <t>Validation</t>
  </si>
  <si>
    <t>If a Feed Producer D comes along only the mandatory4ingestion would be allowed to change, is this correct?</t>
  </si>
  <si>
    <t>The above scenario touches on 2 different philosophies/approaches we have on meta data which will need to be discussed with Robert</t>
  </si>
  <si>
    <t>1 technical key can have multiple meaning and definition (the proposal above deals with this approach)</t>
  </si>
  <si>
    <t>1 technical key should have only 1 meaning 1 definition like a dictionary (Robert is more inline with this philosophy)</t>
  </si>
  <si>
    <t>control vs wildwest</t>
  </si>
  <si>
    <t>Identify the group of keys?</t>
  </si>
  <si>
    <t>point c</t>
  </si>
  <si>
    <t>not required</t>
  </si>
  <si>
    <t>point d</t>
  </si>
  <si>
    <t>concept of unexpectd keys</t>
  </si>
  <si>
    <t>not defined in appraisal</t>
  </si>
  <si>
    <t>REF</t>
  </si>
  <si>
    <t>1 technical key should have only 1 meaning 1 definition like a dictionary</t>
  </si>
  <si>
    <t>Questions</t>
  </si>
  <si>
    <t>what happens when a businessKey becomes an archivalKeys? Conversion … implications .. Once fixed how flexibule?</t>
  </si>
  <si>
    <t xml:space="preserve">what is </t>
  </si>
  <si>
    <t>type (date, string,number)</t>
  </si>
  <si>
    <t>sorting</t>
  </si>
  <si>
    <t>stored</t>
  </si>
  <si>
    <t>TRUE/FALSE</t>
  </si>
  <si>
    <t>keyType</t>
  </si>
  <si>
    <t>Company code</t>
  </si>
  <si>
    <t>displayName..</t>
  </si>
  <si>
    <t>(optional)</t>
  </si>
  <si>
    <t>Meeting conclusions</t>
  </si>
  <si>
    <t>The displayname will stay fixed to a technical ID (e.g. no override) therefore “1 technical key should have only 1 meaning 1 definition like a dictionary”</t>
  </si>
  <si>
    <t>3 types of keys will be used to categorize:</t>
  </si>
  <si>
    <t>businessKeys, any additional business relevant keys which the feed producer wishes to use. Tpyically fields that someone would like to search on, but not in archiveKey. Excpetion field which may be needed</t>
  </si>
  <si>
    <t>The trailing keys (wild keys)  from the feedproducer would be informational and not important enough to be considered as a business key</t>
  </si>
  <si>
    <t>who will do busiess keys? Sri/Appraisal</t>
  </si>
  <si>
    <t>shard keys better from feed producer IT to RM IT (to be clarified by architecture)</t>
  </si>
  <si>
    <t>initial business keys would be fleshged later so makes more sense sugin IT onboading phase</t>
  </si>
  <si>
    <t>"Design check" to be updated to include: A check on business &amp; archival keys setup by RM IT would be required by Appraisal team.</t>
  </si>
  <si>
    <t>keys will ne dup in DB</t>
  </si>
  <si>
    <t>wild keys wont be in the db, they will go into the slow index</t>
  </si>
  <si>
    <t>defiened in PhMeDaMo</t>
  </si>
  <si>
    <t>defined in LEX (key dictionary)</t>
  </si>
  <si>
    <t>shoudl cover most archival keys, but not necessarily all</t>
  </si>
  <si>
    <t>archive keys which are specific tofew recotd types, and dont need fast indexing</t>
  </si>
  <si>
    <t>all archival keys (those derived from RRS) will be defined in PhMeDAMo</t>
  </si>
  <si>
    <t>if meaningful to many other record ttypes then a candidate to the PhMeDaMo.</t>
  </si>
  <si>
    <t>should cover mosy business keys but not all</t>
  </si>
  <si>
    <t>MA/AH: will only contain common keys from various record type codes (e..g 50 people have the same key nad need it to be centrally managed)</t>
  </si>
  <si>
    <t>RR: all RRS keys whether defined once in many record types should be defined in the PhMeDaMo</t>
  </si>
  <si>
    <t>RRS keys will be captured as archivalkeys with in hte PhMeDaMo or LEX</t>
  </si>
  <si>
    <t>notes</t>
  </si>
  <si>
    <t>not expose to the user of UBS archive</t>
  </si>
  <si>
    <t>PhMeDaMo?</t>
  </si>
  <si>
    <t>archiveal/businesskey</t>
  </si>
  <si>
    <t>PhMeDAMo</t>
  </si>
  <si>
    <t>BusinessKeys</t>
  </si>
  <si>
    <t>RRS keys</t>
  </si>
  <si>
    <t>wild</t>
  </si>
  <si>
    <t>A</t>
  </si>
  <si>
    <t>E</t>
  </si>
  <si>
    <t>F</t>
  </si>
  <si>
    <t>Z</t>
  </si>
  <si>
    <t>default (mandatory per record)</t>
  </si>
  <si>
    <t>B</t>
  </si>
  <si>
    <t>D</t>
  </si>
  <si>
    <t>X</t>
  </si>
  <si>
    <t>C</t>
  </si>
  <si>
    <t>Y</t>
  </si>
  <si>
    <t>Also, a distinction should be made whether the key is:</t>
  </si>
  <si>
    <t>RecordRetentionSchedule</t>
  </si>
  <si>
    <t>process driven, tbd</t>
  </si>
  <si>
    <t>per language</t>
  </si>
  <si>
    <t>description</t>
  </si>
  <si>
    <t>tooltip</t>
  </si>
  <si>
    <t>NOTE:</t>
  </si>
  <si>
    <t>lang</t>
  </si>
  <si>
    <t>name</t>
  </si>
  <si>
    <t>stored, links to indexing</t>
  </si>
  <si>
    <t>EN</t>
  </si>
  <si>
    <t>loaddate</t>
  </si>
  <si>
    <t>clearning number</t>
  </si>
  <si>
    <t>account</t>
  </si>
  <si>
    <t>clüarning number</t>
  </si>
  <si>
    <t>accoönt</t>
  </si>
  <si>
    <t>Oiu Equity trade ID</t>
  </si>
  <si>
    <t>Oui Company code</t>
  </si>
  <si>
    <t>Feed-Submission-Protocol</t>
  </si>
  <si>
    <t>Feed-Producer-SW-Sub-Component-ID</t>
  </si>
  <si>
    <t>Feed-Producer-SWID</t>
  </si>
  <si>
    <t>Record-Type-Description-ES</t>
  </si>
  <si>
    <t>V3-015</t>
  </si>
  <si>
    <t>V3-014</t>
  </si>
  <si>
    <t>V3-013</t>
  </si>
  <si>
    <t>V3-012</t>
  </si>
  <si>
    <t>Excel Sheet (TabB1) renamed - remove "search" and "platform" from name, so that only confluence page needs to be updated. Purpose remains the same TAB-B1 = default-platform keys</t>
  </si>
  <si>
    <t xml:space="preserve">Excel Sheet (Tab B2) renamed - remove "search", "CUST" and "IND" from name, as it can contain all other keys no being a default-platform (mandatory) key. Exact documentation on confluence </t>
  </si>
  <si>
    <t>V3-016</t>
  </si>
  <si>
    <t>Record-Creator-SWC-ID</t>
  </si>
  <si>
    <t>iSAC AA Number</t>
  </si>
  <si>
    <t>iSAC Name of AA Number</t>
  </si>
  <si>
    <t>Record-Creator-SWC-Name</t>
  </si>
  <si>
    <t>Rename column "Record-Creator-Reference-Name" to "Record-Creator-SWC-Name" (=iSAC SW-Component Name)</t>
  </si>
  <si>
    <t>Rename column "Record-Creator-Reference-Code" to "Record-Creator-SWC-ID" (=iSAC AA-Number or SW-Component ID)</t>
  </si>
  <si>
    <t>Remove column "Annotation" and "Elements", these are HCP/HCI internal definitions, documented in Meta Data Models (Business &amp; Physical) and are assumed to be generated</t>
  </si>
  <si>
    <t xml:space="preserve">Documentation only, No Change: CamelCase Formula provided by GG,  =REPLACE((SUBSTITUTE(PROPER(LOWER(V5));" ";""));1;1;LOWER(LEFT((SUBSTITUTE(PROPER(LOWER(V5));" ";""));1)))  - replace V5 with Input </t>
  </si>
  <si>
    <t>Version shared and published</t>
  </si>
  <si>
    <t>Random Value</t>
  </si>
  <si>
    <t>Rename to TAB-B1 KEYS, replace the term "Platform" - TOE collects KEYS in 2 tabs (excel sheets), column key-type allows to define categorization. TAB-B1 contains the default-platform onces (also called Mandatory-KEYS)</t>
  </si>
  <si>
    <t>Rename to TAB-B2 KEYS, replace the term "Custom" - TOE collects KEYS in 2 different (excel sheets), column key-type allows to define categorization. TAB-B2 contains all others types of keys (not platform)</t>
  </si>
  <si>
    <t>V4-000</t>
  </si>
  <si>
    <t xml:space="preserve">Remove "Record-Creator Reference-Code" as it is already collected in TAB-A. </t>
  </si>
  <si>
    <t>Replaced column "Consultation-Version" with column "Record-Type-ID TOE-Only", which means order of columns changed, but it's of value to use VLOOKUP's in other TABs</t>
  </si>
  <si>
    <t>Feed-Submission-Pattern-Format</t>
  </si>
  <si>
    <t>Rename column "Feed Delivery Method"  to "Feed-Submission-Protocol" - still MFT or SCP</t>
  </si>
  <si>
    <t>Added column "Feed-Producer-SWID" which previously has been collected in TAB-A (3 character code form iSAC SubComponent, aka AK-Number</t>
  </si>
  <si>
    <t>Added column "Feed-Producer-SW-Sub-Component-ID" which previously has been collected in TAB-A (= iSac SubComponent ID, aka as AT-Number)</t>
  </si>
  <si>
    <t>Concat of Col N,O,P, Used to link in TAB-B1, TAB-B2</t>
  </si>
  <si>
    <t> https://www.uuidgenerator.net/version4</t>
  </si>
  <si>
    <t xml:space="preserve">Removed column "Consultation-Version",  as currently there is no usage </t>
  </si>
  <si>
    <t>Added ("-") the column description to be in sync with format of all other colum titles</t>
  </si>
  <si>
    <t xml:space="preserve">Rename column "Feed-Ingestion-Pattern" to Feed-Submission-Pattern-Format as we want to concatenate / merge values of this column with column Feed-Submission-Format, allowing only valid combinations. We still required a "pattern" and  "format" definition of the feed. </t>
  </si>
  <si>
    <t>(future) Proposal to add unique KEY-ID and KEY-SEQNO (seqno 1-n per record-type) and concatenation column D in TAB-B2 (Record-Type-ID) and KEY-SEQNO into new column KEY-ID</t>
  </si>
  <si>
    <t>Link to TAB-A, Column (Record-Type-ID) (1 to many)</t>
  </si>
  <si>
    <t>iSAC AA Number/ID</t>
  </si>
  <si>
    <t>iSAC AT Number/ID</t>
  </si>
  <si>
    <t>iSAC AK Number/ID</t>
  </si>
  <si>
    <t>iSAC 3character Code from AK Number/ID</t>
  </si>
  <si>
    <t>Single file with explicit metadata XCOM (EBCDIC encoded) (text based only)</t>
  </si>
  <si>
    <t>1C_V-DOC_TYPE_ID</t>
  </si>
  <si>
    <t>OnDemand load file format with CAS-ID as DOC_TYPE_ID</t>
  </si>
  <si>
    <t>1C_V-WMP_CDOK_ID</t>
  </si>
  <si>
    <t>OnDemand load file format with CAS-ID as WMP_CDOK_ID</t>
  </si>
  <si>
    <t>IDMS index for LU and AT</t>
  </si>
  <si>
    <t>GA-1a submissions delivered via DA5</t>
  </si>
  <si>
    <t>GA-2a submissions delivered via DA5</t>
  </si>
  <si>
    <t>GA-2b submissions delivered via DA5</t>
  </si>
  <si>
    <t>DA5XCOM-DOCTYPE</t>
  </si>
  <si>
    <t>XCOM delivered via DA5</t>
  </si>
  <si>
    <t>DA5IAF2</t>
  </si>
  <si>
    <t>IAF2 delivered via DA5</t>
  </si>
  <si>
    <t>GA-1A</t>
  </si>
  <si>
    <t>GA-1B</t>
  </si>
  <si>
    <t>GA-1C</t>
  </si>
  <si>
    <t>GA-2A-IBM500</t>
  </si>
  <si>
    <t>GA-2B-UTF8</t>
  </si>
  <si>
    <t>GA-2B-IBM500</t>
  </si>
  <si>
    <t>GA-3A</t>
  </si>
  <si>
    <t>GA-3B</t>
  </si>
  <si>
    <t>GA-3C</t>
  </si>
  <si>
    <t>IDMS-INDEX-LU-AT</t>
  </si>
  <si>
    <t>DA5ZIP-GA-1C</t>
  </si>
  <si>
    <t>DA5ZIP-GA-2A</t>
  </si>
  <si>
    <t>DA5ZIP-GA-2B</t>
  </si>
  <si>
    <t>see additional information here</t>
  </si>
  <si>
    <t>https://sdlc-agile.swissbank.com/confluence/x/posEFw</t>
  </si>
  <si>
    <t>Single file with explicit metadata IAF2  (UTF-8 encoding) (text or binary)</t>
  </si>
  <si>
    <t>Single file with explicit metadata IAF2  (EBCDIC aka IBM-500 encoding) (text or binary)</t>
  </si>
  <si>
    <t>recordCreatorSwcId</t>
  </si>
  <si>
    <t>Record Creator SWC ID</t>
  </si>
  <si>
    <t>Record Creator SWC Instance ID</t>
  </si>
  <si>
    <t>Record-Creator-SWC-Instance-ID</t>
  </si>
  <si>
    <t>Record-Creator-SWC-Instance-Name</t>
  </si>
  <si>
    <t>iSAC AT Number</t>
  </si>
  <si>
    <t>iSAC Name of AT Number</t>
  </si>
  <si>
    <t>Partner-Model</t>
  </si>
  <si>
    <t>Partner-Model-Level</t>
  </si>
  <si>
    <t>Client Scope</t>
  </si>
  <si>
    <t>Cross UBS clients</t>
  </si>
  <si>
    <t>No client scope</t>
  </si>
  <si>
    <t>Single UBS client / counterparty</t>
  </si>
  <si>
    <t>1P</t>
  </si>
  <si>
    <t>other</t>
  </si>
  <si>
    <t>Partner</t>
  </si>
  <si>
    <t>Contract</t>
  </si>
  <si>
    <t>Dormant-Account-Category</t>
  </si>
  <si>
    <t>Mime-Types</t>
  </si>
  <si>
    <t xml:space="preserve">text/plain </t>
  </si>
  <si>
    <t>application/pdf</t>
  </si>
  <si>
    <t>image/jpeg</t>
  </si>
  <si>
    <t>image/tiff</t>
  </si>
  <si>
    <t>message/rfc822</t>
  </si>
  <si>
    <t>Submission-Type</t>
  </si>
  <si>
    <t>text/xml</t>
  </si>
  <si>
    <t>text/csv</t>
  </si>
  <si>
    <t>video/mp4</t>
  </si>
  <si>
    <t>text/html</t>
  </si>
  <si>
    <t>audio/mpeg</t>
  </si>
  <si>
    <t>application/zip</t>
  </si>
  <si>
    <t>application/msoutlook</t>
  </si>
  <si>
    <t>application/vnd.ms-outlook</t>
  </si>
  <si>
    <t>Record-Type-Name-PT</t>
  </si>
  <si>
    <t>Record-Type-Description-PT</t>
  </si>
  <si>
    <t>Active-Submission</t>
  </si>
  <si>
    <t>application/vnd.ms-excel (*)</t>
  </si>
  <si>
    <t>application/msword (*)</t>
  </si>
  <si>
    <t>application/vnd.ms-powerpoint (*)</t>
  </si>
  <si>
    <t>Submission-Types</t>
  </si>
  <si>
    <t>BATCH</t>
  </si>
  <si>
    <t>API</t>
  </si>
  <si>
    <t>DIRECT</t>
  </si>
  <si>
    <t>recordCreatorSwcInstanceId</t>
  </si>
  <si>
    <t>Key-Description-PT</t>
  </si>
  <si>
    <t>Display-Name-PT</t>
  </si>
  <si>
    <t>RECORD_SERIES_CODE</t>
  </si>
  <si>
    <t>JURISDICTION</t>
  </si>
  <si>
    <t>PROCESSING_CENTER_ID</t>
  </si>
  <si>
    <t>RECORD_TYPE_CODE</t>
  </si>
  <si>
    <t>RECORD_TYPE_CODE_VERSION</t>
  </si>
  <si>
    <t>MIME_TYPE</t>
  </si>
  <si>
    <t>RECORD_CREATOR_SWC_ID</t>
  </si>
  <si>
    <t>RECORD_CREATOR_SWC_INSTANCE_ID</t>
  </si>
  <si>
    <t>Use drop-down or see more instructions here</t>
  </si>
  <si>
    <t>1-VSBBasicRecords</t>
  </si>
  <si>
    <t>2-NonVSBBasicRecords</t>
  </si>
  <si>
    <t>3-OutputRecordsStatements</t>
  </si>
  <si>
    <t>4-NonDormantAcctRelevantRecords</t>
  </si>
  <si>
    <t>5-ClosingDormAcctAndStructData</t>
  </si>
  <si>
    <t>6-DormantAcctCorrespondence</t>
  </si>
  <si>
    <t>7-DormantAcctRelevantRecords</t>
  </si>
  <si>
    <t>V5-000</t>
  </si>
  <si>
    <t>Add new Column "Dormant-Account-Record-Category"</t>
  </si>
  <si>
    <t>Add column Record-Creator-SWC-Instance-ID and "Record-Creator-SWC-Instance-Name"</t>
  </si>
  <si>
    <t>Add column "Record-Type-Name-PT" and "Record-Type-Description-PT"</t>
  </si>
  <si>
    <t>Add Lookup-list to column "Mime-Type" </t>
  </si>
  <si>
    <t>Add column "Submission-Type"</t>
  </si>
  <si>
    <t>Add column "Active-Submission"</t>
  </si>
  <si>
    <t>Remove column "Authorization-Model"</t>
  </si>
  <si>
    <t>Rename metadata field to "recordCreatorSwcId" according to latest physical metadata model</t>
  </si>
  <si>
    <t>Rename metadata field to "recordCreatorSwcInstanceId" according to latest physical metadata model</t>
  </si>
  <si>
    <t>Add meta data field "Record-Creation-Date" to mandatory platform keys to be mapped for all recordtypes</t>
  </si>
  <si>
    <t>Remove column "Record-Class-Code"</t>
  </si>
  <si>
    <t>Update Transformation-Rule with Macros</t>
  </si>
  <si>
    <t>Add column "Display-Name-PT" and "Key-Description-PT" </t>
  </si>
  <si>
    <t>Update lookup-list to column "Key-Type"</t>
  </si>
  <si>
    <t>Remove column "Active-Feed"</t>
  </si>
  <si>
    <t>Add formula to "Feed-Producer-..." columns</t>
  </si>
  <si>
    <t>Update file naming convention in cell B1</t>
  </si>
  <si>
    <t xml:space="preserve">Rules replace with macros </t>
  </si>
  <si>
    <t>See more details on following link</t>
  </si>
  <si>
    <t>https://sdlc-agile.swissbank.com/confluence/x/GxbvFQ</t>
  </si>
  <si>
    <t>https://sdlc-agile.swissbank.com/confluence/x/IZY2F</t>
  </si>
  <si>
    <t>Remove formula if value != TAB-A</t>
  </si>
  <si>
    <t>Ingestion-Pattern (to remove)</t>
  </si>
  <si>
    <t>Authorization Model (to remove)</t>
  </si>
  <si>
    <t>Format-Description (to be removed)</t>
  </si>
  <si>
    <t>As of April 2021</t>
  </si>
  <si>
    <t>shared</t>
  </si>
  <si>
    <t>Where and how to store filled out TOE see following</t>
  </si>
  <si>
    <t>https://sdlc-agile.swissbank.com/confluence/x/tMfpFw</t>
  </si>
  <si>
    <t>V4-002</t>
  </si>
  <si>
    <t>Added</t>
  </si>
  <si>
    <t>Removed</t>
  </si>
  <si>
    <t>added</t>
  </si>
  <si>
    <t>V4-001</t>
  </si>
  <si>
    <t>Enhanced MS-Excel data-validation for column "Mime-Type"</t>
  </si>
  <si>
    <t>Enhanced MS-Excel data-validation for column "Submission-Pattern-Format"</t>
  </si>
  <si>
    <t>NONE</t>
  </si>
  <si>
    <t>V4-003</t>
  </si>
  <si>
    <t xml:space="preserve">Update MS-Excel data-validation for column "Submission-Type" to also allow value "NONE" in case of inactive submissions. </t>
  </si>
  <si>
    <t>https://sdlc-agile.swissbank.com/confluence/x/o2kwFw</t>
  </si>
  <si>
    <t>Starting July 2021 changes and releases are also documented on below linked confluence page</t>
  </si>
  <si>
    <t>Update / correction example macro usage of format_date() for triggerEventDate and recordCreationDate</t>
  </si>
  <si>
    <t>V4-004</t>
  </si>
  <si>
    <t>Correction MS-Excel data-validation for column "Client-Related" - it is Yes/No as in previous version</t>
  </si>
  <si>
    <t>Text</t>
  </si>
  <si>
    <t>Auto-generated</t>
  </si>
  <si>
    <t xml:space="preserve">ASI-MFT-file-type </t>
  </si>
  <si>
    <t>Keys status</t>
  </si>
  <si>
    <t>Mandatory for individual keys (Custom section)</t>
  </si>
  <si>
    <t xml:space="preserve">Mandatory for active batch ingestions, empty for API calls </t>
  </si>
  <si>
    <t>Mandatory when the AT instance exists</t>
  </si>
  <si>
    <t>V4-005</t>
  </si>
  <si>
    <t>Paul Merila (43564741)</t>
  </si>
  <si>
    <r>
      <t xml:space="preserve">Addded row 8 to offer more context on when/how to fill each column:
- to be removed: the column is kept for backwards compatibility purposes, shouldn't be filled in
- mandatory/optional with no additional details - that column will be mandatory/optional in all cases
- mandatory/optional with comments (e.g. </t>
    </r>
    <r>
      <rPr>
        <i/>
        <sz val="11"/>
        <color theme="1"/>
        <rFont val="Calibri"/>
        <family val="2"/>
        <scheme val="minor"/>
      </rPr>
      <t>Mandatory for batch ingestion only</t>
    </r>
    <r>
      <rPr>
        <sz val="11"/>
        <color theme="1"/>
        <rFont val="Calibri"/>
        <family val="2"/>
        <scheme val="minor"/>
      </rPr>
      <t>) - that column will be filled in only in the described context</t>
    </r>
  </si>
  <si>
    <t>Column ASI-MFT-file-type was added</t>
  </si>
  <si>
    <t>The formula for "Record-Type-ID (TOE only, generated)" was changed to Processing-Center-Id.Record-Type-Code.Record-Type-Code-Version</t>
  </si>
  <si>
    <t>Removed all the drop-downs and added an "Accepted values" note  on the column headers.</t>
  </si>
  <si>
    <t>V4-006</t>
  </si>
  <si>
    <t>Removed the columns marked as "To be removed" in the previous version</t>
  </si>
  <si>
    <t>Implemented the comments from RDMITAD-5337</t>
  </si>
  <si>
    <t>Mandatory for active MFT submissions only</t>
  </si>
  <si>
    <t>Mandatory for active batch ingestions only</t>
  </si>
  <si>
    <t>Needed for active batch ingestions when it exists</t>
  </si>
  <si>
    <t>Removed the UUID validation for the CAS-ID column</t>
  </si>
  <si>
    <t>TOE-V4-007</t>
  </si>
  <si>
    <t>GLOBAL AUTHENTICATION</t>
  </si>
  <si>
    <t>GLOBAL AUTHENTICATION PROD EMEA</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</si>
  <si>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</si>
  <si>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Log data of authentication information from customers login into UBS online services as E-Banking, Connect and UBS Quotes - accessing via mobile devices and using Means of Authentication as Access Card, UBS Access App or Password. Furthermore information regarding Means of Access changes done by Administrator in Client Contract Management  Application as block, unblock, activate and deactivate Means of Access.</t>
  </si>
  <si>
    <t>USER AUTH LOG DATA</t>
  </si>
  <si>
    <t>COMPLETED</t>
  </si>
  <si>
    <t>Validation-Flag</t>
  </si>
  <si>
    <t>V1</t>
  </si>
  <si>
    <r>
      <t>CLI002005</t>
    </r>
    <r>
      <rPr>
        <sz val="10"/>
        <color rgb="FF000000"/>
        <rFont val="Segoe UI"/>
        <family val="2"/>
      </rPr>
      <t xml:space="preserve"> </t>
    </r>
  </si>
  <si>
    <t>AA40487</t>
  </si>
  <si>
    <t xml:space="preserve">AT35927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</si>
</sst>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mm/dd/yyyy"/>
  </numFmts>
  <fonts count="34"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0.5"/>
      <color theme="1"/>
      <name val="Frutiger 45 Light"/>
      <family val="2"/>
    </font>
    <font>
      <sz val="8"/>
      <name val="Calibri"/>
      <family val="2"/>
      <scheme val="minor"/>
    </font>
    <font>
      <sz val="11"/>
      <color rgb="FF9C5700"/>
      <name val="Calibri"/>
      <family val="2"/>
      <scheme val="minor"/>
    </font>
    <font>
      <b/>
      <sz val="11"/>
      <color theme="0"/>
      <name val="Calibri"/>
      <family val="2"/>
      <scheme val="minor"/>
    </font>
    <font>
      <b/>
      <sz val="11"/>
      <color rgb="FF9C5700"/>
      <name val="Calibri"/>
      <family val="2"/>
      <scheme val="minor"/>
    </font>
    <font>
      <b/>
      <sz val="11"/>
      <name val="Calibri"/>
      <family val="2"/>
      <scheme val="minor"/>
    </font>
    <font>
      <sz val="11"/>
      <name val="Frutiger 45 Light"/>
      <family val="2"/>
    </font>
    <font>
      <b/>
      <sz val="11"/>
      <color theme="1"/>
      <name val="Frutiger 45 Light"/>
      <family val="2"/>
    </font>
    <font>
      <sz val="11"/>
      <color theme="1"/>
      <name val="Frutiger 45 Light"/>
      <family val="2"/>
    </font>
    <font>
      <b/>
      <sz val="11"/>
      <color theme="0"/>
      <name val="Frutiger 45 Light"/>
      <family val="2"/>
    </font>
    <font>
      <sz val="11"/>
      <color rgb="FF333333"/>
      <name val="Calibri"/>
      <family val="2"/>
      <scheme val="minor"/>
    </font>
    <font>
      <sz val="11"/>
      <color theme="1" tint="0.34998626667073579"/>
      <name val="Frutiger 45 Light"/>
      <family val="2"/>
    </font>
    <font>
      <u/>
      <sz val="11"/>
      <color theme="10"/>
      <name val="Calibri"/>
      <family val="2"/>
      <scheme val="minor"/>
    </font>
    <font>
      <b/>
      <sz val="11"/>
      <name val="Frutiger 45 Light"/>
      <family val="2"/>
    </font>
    <font>
      <sz val="11"/>
      <color rgb="FF000000"/>
      <name val="Frutiger 45 Light"/>
      <family val="2"/>
    </font>
    <font>
      <u/>
      <sz val="11"/>
      <color theme="10"/>
      <name val="Frutiger 45 Light"/>
      <family val="2"/>
    </font>
    <font>
      <b/>
      <sz val="11"/>
      <color theme="0" tint="-4.9989318521683403E-2"/>
      <name val="Frutiger 45 Light"/>
      <family val="2"/>
    </font>
    <font>
      <sz val="11"/>
      <color theme="0"/>
      <name val="Frutiger 45 Light"/>
      <family val="2"/>
    </font>
    <font>
      <sz val="11"/>
      <name val="Calibri"/>
      <family val="2"/>
      <scheme val="minor"/>
    </font>
    <font>
      <strike/>
      <sz val="11"/>
      <name val="Frutiger 45 Light"/>
      <family val="2"/>
    </font>
    <font>
      <strike/>
      <sz val="11"/>
      <color theme="1"/>
      <name val="Calibri"/>
      <family val="2"/>
      <scheme val="minor"/>
    </font>
    <font>
      <strike/>
      <sz val="11"/>
      <color rgb="FF333333"/>
      <name val="Calibri"/>
      <family val="2"/>
      <scheme val="minor"/>
    </font>
    <font>
      <i/>
      <sz val="11"/>
      <color theme="1"/>
      <name val="Frutiger 45 Light"/>
      <family val="2"/>
    </font>
    <font>
      <i/>
      <sz val="11"/>
      <color theme="1"/>
      <name val="Calibri"/>
      <family val="2"/>
      <scheme val="minor"/>
    </font>
    <font>
      <sz val="9"/>
      <color indexed="81"/>
      <name val="Tahoma"/>
      <family val="2"/>
    </font>
    <font>
      <b/>
      <sz val="9"/>
      <color indexed="81"/>
      <name val="Tahoma"/>
      <family val="2"/>
    </font>
    <font>
      <sz val="9"/>
      <color indexed="81"/>
      <name val="Tahoma"/>
      <charset val="1"/>
    </font>
    <font>
      <b/>
      <sz val="9"/>
      <color indexed="81"/>
      <name val="Tahoma"/>
      <charset val="1"/>
    </font>
    <font>
      <sz val="12"/>
      <color theme="1"/>
      <name val="Times New Roman"/>
      <family val="1"/>
    </font>
    <font>
      <sz val="10"/>
      <color rgb="FF000000"/>
      <name val="Segoe UI"/>
      <family val="2"/>
    </font>
  </fonts>
  <fills count="23">
    <fill>
      <patternFill patternType="none"/>
    </fill>
    <fill>
      <patternFill patternType="gray125"/>
    </fill>
    <fill>
      <patternFill patternType="solid">
        <fgColor rgb="FFFFFF00"/>
        <bgColor indexed="64"/>
      </patternFill>
    </fill>
    <fill>
      <patternFill patternType="solid">
        <fgColor rgb="FFC6EFCE"/>
      </patternFill>
    </fill>
    <fill>
      <patternFill patternType="solid">
        <fgColor rgb="FFFFEB9C"/>
      </patternFill>
    </fill>
    <fill>
      <patternFill patternType="solid">
        <fgColor theme="1"/>
        <bgColor indexed="64"/>
      </patternFill>
    </fill>
    <fill>
      <patternFill patternType="solid">
        <fgColor theme="4" tint="0.79998168889431442"/>
        <bgColor theme="4" tint="0.79998168889431442"/>
      </patternFill>
    </fill>
    <fill>
      <patternFill patternType="solid">
        <fgColor theme="7" tint="0.79998168889431442"/>
        <bgColor indexed="64"/>
      </patternFill>
    </fill>
    <fill>
      <patternFill patternType="solid">
        <fgColor rgb="FF92D050"/>
        <bgColor indexed="64"/>
      </patternFill>
    </fill>
    <fill>
      <patternFill patternType="solid">
        <fgColor rgb="FFFF0000"/>
        <bgColor indexed="64"/>
      </patternFill>
    </fill>
    <fill>
      <patternFill patternType="solid">
        <fgColor rgb="FFFFC000"/>
        <bgColor indexed="64"/>
      </patternFill>
    </fill>
    <fill>
      <patternFill patternType="solid">
        <fgColor theme="7" tint="0.59999389629810485"/>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bgColor theme="4"/>
      </patternFill>
    </fill>
    <fill>
      <patternFill patternType="solid">
        <fgColor theme="0" tint="-0.14999847407452621"/>
        <bgColor indexed="64"/>
      </patternFill>
    </fill>
    <fill>
      <patternFill patternType="solid">
        <fgColor rgb="FFFFFFFF"/>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6"/>
        <bgColor theme="6"/>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9" tint="0.39997558519241921"/>
        <bgColor indexed="64"/>
      </patternFill>
    </fill>
  </fills>
  <borders count="23">
    <border>
      <left/>
      <right/>
      <top/>
      <bottom/>
      <diagonal/>
    </border>
    <border>
      <left/>
      <right/>
      <top style="thin">
        <color theme="4" tint="0.39997558519241921"/>
      </top>
      <bottom style="thin">
        <color theme="4" tint="0.39997558519241921"/>
      </bottom>
      <diagonal/>
    </border>
    <border>
      <left style="medium">
        <color rgb="FFDDDDDD"/>
      </left>
      <right style="medium">
        <color rgb="FFDDDDDD"/>
      </right>
      <top style="medium">
        <color rgb="FFDDDDDD"/>
      </top>
      <bottom style="medium">
        <color rgb="FFDDDDDD"/>
      </bottom>
      <diagonal/>
    </border>
    <border>
      <left style="thin">
        <color theme="4" tint="0.39997558519241921"/>
      </left>
      <right/>
      <top style="thin">
        <color theme="4" tint="0.39997558519241921"/>
      </top>
      <bottom style="thin">
        <color theme="4" tint="0.3999755851924192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rgb="FFDDDDDD"/>
      </left>
      <right style="medium">
        <color rgb="FFDDDDDD"/>
      </right>
      <top style="medium">
        <color rgb="FFDDDDDD"/>
      </top>
      <bottom/>
      <diagonal/>
    </border>
    <border>
      <left style="thin">
        <color indexed="64"/>
      </left>
      <right style="thin">
        <color indexed="64"/>
      </right>
      <top/>
      <bottom style="thin">
        <color indexed="64"/>
      </bottom>
      <diagonal/>
    </border>
    <border>
      <left style="thin">
        <color theme="6"/>
      </left>
      <right/>
      <top style="thin">
        <color theme="6"/>
      </top>
      <bottom/>
      <diagonal/>
    </border>
    <border>
      <left/>
      <right style="thin">
        <color theme="6"/>
      </right>
      <top style="thin">
        <color theme="6"/>
      </top>
      <bottom/>
      <diagonal/>
    </border>
    <border>
      <left/>
      <right/>
      <top style="thin">
        <color theme="7"/>
      </top>
      <bottom/>
      <diagonal/>
    </border>
    <border>
      <left/>
      <right/>
      <top style="thin">
        <color theme="6" tint="0.39997558519241921"/>
      </top>
      <bottom style="thin">
        <color theme="6" tint="0.39997558519241921"/>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right/>
      <top style="thin">
        <color theme="6"/>
      </top>
      <bottom/>
      <diagonal/>
    </border>
  </borders>
  <cellStyleXfs count="6">
    <xf numFmtId="0" fontId="0" fillId="0" borderId="0"/>
    <xf numFmtId="0" fontId="3" fillId="3" borderId="0" applyNumberFormat="0" applyBorder="0" applyAlignment="0" applyProtection="0"/>
    <xf numFmtId="0" fontId="2" fillId="0" borderId="0"/>
    <xf numFmtId="0" fontId="4" fillId="0" borderId="0"/>
    <xf numFmtId="0" fontId="6" fillId="4" borderId="0" applyNumberFormat="0" applyBorder="0" applyAlignment="0" applyProtection="0"/>
    <xf numFmtId="0" fontId="16" fillId="0" borderId="0" applyNumberFormat="0" applyFill="0" applyBorder="0" applyAlignment="0" applyProtection="0"/>
  </cellStyleXfs>
  <cellXfs count="176">
    <xf numFmtId="0" fontId="0" fillId="0" borderId="0" xfId="0"/>
    <xf numFmtId="0" fontId="1" fillId="0" borderId="0" xfId="0" applyFont="1"/>
    <xf numFmtId="0" fontId="0" fillId="0" borderId="0" xfId="0" applyAlignment="1">
      <alignment horizontal="left"/>
    </xf>
    <xf numFmtId="0" fontId="0" fillId="0" borderId="0" xfId="0" quotePrefix="1"/>
    <xf numFmtId="0" fontId="0" fillId="0" borderId="0" xfId="0" applyAlignment="1">
      <alignment wrapText="1"/>
    </xf>
    <xf numFmtId="0" fontId="0" fillId="2" borderId="0" xfId="0" applyFill="1"/>
    <xf numFmtId="0" fontId="0" fillId="0" borderId="2" xfId="0" applyBorder="1" applyAlignment="1">
      <alignment horizontal="left" vertical="top" wrapText="1"/>
    </xf>
    <xf numFmtId="0" fontId="0" fillId="0" borderId="0" xfId="0" applyAlignment="1"/>
    <xf numFmtId="0" fontId="0" fillId="2" borderId="1" xfId="0" applyFont="1" applyFill="1" applyBorder="1" applyAlignment="1">
      <alignment horizontal="center"/>
    </xf>
    <xf numFmtId="0" fontId="6" fillId="4" borderId="0" xfId="4"/>
    <xf numFmtId="0" fontId="0" fillId="2" borderId="0" xfId="0" applyFill="1" applyAlignment="1">
      <alignment horizontal="left"/>
    </xf>
    <xf numFmtId="0" fontId="0" fillId="0" borderId="0" xfId="0" quotePrefix="1" applyAlignment="1">
      <alignment horizontal="left"/>
    </xf>
    <xf numFmtId="0" fontId="0" fillId="2" borderId="0" xfId="0" applyFill="1" applyAlignment="1">
      <alignment wrapText="1"/>
    </xf>
    <xf numFmtId="0" fontId="0" fillId="0" borderId="0" xfId="0" applyFill="1" applyAlignment="1">
      <alignment horizontal="left"/>
    </xf>
    <xf numFmtId="0" fontId="0" fillId="5" borderId="0" xfId="0" applyFill="1"/>
    <xf numFmtId="0" fontId="0" fillId="7" borderId="0" xfId="0" applyFill="1"/>
    <xf numFmtId="0" fontId="0" fillId="8" borderId="0" xfId="0" applyFill="1"/>
    <xf numFmtId="0" fontId="0" fillId="9" borderId="0" xfId="0" applyFill="1"/>
    <xf numFmtId="0" fontId="0" fillId="6" borderId="3" xfId="0" applyFont="1" applyFill="1" applyBorder="1" applyAlignment="1">
      <alignment horizontal="left"/>
    </xf>
    <xf numFmtId="0" fontId="0" fillId="6" borderId="1" xfId="0" quotePrefix="1" applyFont="1" applyFill="1" applyBorder="1" applyAlignment="1">
      <alignment horizontal="left"/>
    </xf>
    <xf numFmtId="0" fontId="0" fillId="6" borderId="1" xfId="0" applyFont="1" applyFill="1" applyBorder="1" applyAlignment="1">
      <alignment horizontal="left"/>
    </xf>
    <xf numFmtId="0" fontId="0" fillId="10" borderId="0" xfId="0" applyFill="1"/>
    <xf numFmtId="14" fontId="1" fillId="0" borderId="0" xfId="0" applyNumberFormat="1" applyFont="1"/>
    <xf numFmtId="14" fontId="1" fillId="0" borderId="0" xfId="0" applyNumberFormat="1" applyFont="1" applyAlignment="1">
      <alignment wrapText="1"/>
    </xf>
    <xf numFmtId="16" fontId="0" fillId="8" borderId="0" xfId="0" quotePrefix="1" applyNumberFormat="1" applyFill="1"/>
    <xf numFmtId="0" fontId="1" fillId="12" borderId="4" xfId="0" applyFont="1" applyFill="1" applyBorder="1"/>
    <xf numFmtId="0" fontId="0" fillId="0" borderId="5" xfId="0" applyBorder="1" applyAlignment="1">
      <alignment horizontal="left"/>
    </xf>
    <xf numFmtId="0" fontId="1" fillId="12" borderId="6" xfId="0" applyFont="1" applyFill="1" applyBorder="1"/>
    <xf numFmtId="0" fontId="0" fillId="0" borderId="7" xfId="0" applyFont="1" applyBorder="1" applyAlignment="1">
      <alignment horizontal="left"/>
    </xf>
    <xf numFmtId="0" fontId="0" fillId="0" borderId="7" xfId="0" applyBorder="1" applyAlignment="1">
      <alignment horizontal="left"/>
    </xf>
    <xf numFmtId="0" fontId="1" fillId="12" borderId="8" xfId="0" applyFont="1" applyFill="1" applyBorder="1"/>
    <xf numFmtId="0" fontId="0" fillId="0" borderId="9" xfId="0" applyBorder="1" applyAlignment="1">
      <alignment horizontal="left"/>
    </xf>
    <xf numFmtId="16" fontId="0" fillId="0" borderId="7" xfId="0" quotePrefix="1" applyNumberFormat="1" applyFont="1" applyBorder="1" applyAlignment="1">
      <alignment horizontal="left"/>
    </xf>
    <xf numFmtId="0" fontId="7" fillId="14" borderId="1" xfId="0" applyFont="1" applyFill="1" applyBorder="1"/>
    <xf numFmtId="0" fontId="7" fillId="14" borderId="3" xfId="0" applyFont="1" applyFill="1" applyBorder="1"/>
    <xf numFmtId="0" fontId="1" fillId="10" borderId="0" xfId="0" applyFont="1" applyFill="1"/>
    <xf numFmtId="0" fontId="0" fillId="10" borderId="0" xfId="0" quotePrefix="1" applyFill="1" applyAlignment="1">
      <alignment horizontal="left"/>
    </xf>
    <xf numFmtId="0" fontId="0" fillId="10" borderId="0" xfId="0" applyFill="1" applyAlignment="1">
      <alignment horizontal="left"/>
    </xf>
    <xf numFmtId="0" fontId="0" fillId="0" borderId="0" xfId="0" applyBorder="1"/>
    <xf numFmtId="0" fontId="0" fillId="0" borderId="0" xfId="0" applyAlignment="1">
      <alignment vertical="center"/>
    </xf>
    <xf numFmtId="0" fontId="1" fillId="0" borderId="10" xfId="0" applyFont="1" applyBorder="1"/>
    <xf numFmtId="0" fontId="0" fillId="0" borderId="10" xfId="0" applyBorder="1"/>
    <xf numFmtId="0" fontId="0" fillId="11" borderId="10" xfId="0" applyFill="1" applyBorder="1"/>
    <xf numFmtId="0" fontId="0" fillId="5" borderId="10" xfId="0" applyFill="1" applyBorder="1"/>
    <xf numFmtId="0" fontId="0" fillId="13" borderId="10" xfId="0" applyFill="1" applyBorder="1"/>
    <xf numFmtId="0" fontId="0" fillId="13" borderId="10" xfId="0" quotePrefix="1" applyFill="1" applyBorder="1"/>
    <xf numFmtId="0" fontId="1" fillId="0" borderId="0" xfId="0" applyFont="1" applyAlignment="1">
      <alignment vertical="center"/>
    </xf>
    <xf numFmtId="0" fontId="0" fillId="0" borderId="0" xfId="0" applyAlignment="1">
      <alignment horizontal="left" vertical="center" indent="1"/>
    </xf>
    <xf numFmtId="0" fontId="0" fillId="0" borderId="0" xfId="0" applyAlignment="1">
      <alignment horizontal="left" vertical="center" indent="2"/>
    </xf>
    <xf numFmtId="0" fontId="0" fillId="0" borderId="0" xfId="0" applyFont="1" applyFill="1" applyBorder="1"/>
    <xf numFmtId="0" fontId="8" fillId="4" borderId="1" xfId="4" applyFont="1" applyFill="1" applyBorder="1"/>
    <xf numFmtId="0" fontId="9" fillId="2" borderId="1" xfId="0" applyFont="1" applyFill="1" applyBorder="1"/>
    <xf numFmtId="0" fontId="0" fillId="0" borderId="10" xfId="0" applyBorder="1" applyAlignment="1">
      <alignment wrapText="1"/>
    </xf>
    <xf numFmtId="0" fontId="0" fillId="0" borderId="4" xfId="0" applyBorder="1"/>
    <xf numFmtId="0" fontId="0" fillId="0" borderId="11" xfId="0" applyBorder="1"/>
    <xf numFmtId="0" fontId="0" fillId="0" borderId="5" xfId="0" applyBorder="1"/>
    <xf numFmtId="0" fontId="0" fillId="0" borderId="6" xfId="0" applyBorder="1"/>
    <xf numFmtId="0" fontId="0" fillId="0" borderId="7" xfId="0" applyBorder="1" applyAlignment="1">
      <alignment wrapText="1"/>
    </xf>
    <xf numFmtId="0" fontId="0" fillId="0" borderId="8" xfId="0" applyFont="1" applyFill="1" applyBorder="1"/>
    <xf numFmtId="0" fontId="0" fillId="0" borderId="12" xfId="0" applyFont="1" applyFill="1" applyBorder="1" applyAlignment="1">
      <alignment wrapText="1"/>
    </xf>
    <xf numFmtId="0" fontId="0" fillId="0" borderId="9" xfId="0" applyBorder="1" applyAlignment="1">
      <alignment wrapText="1"/>
    </xf>
    <xf numFmtId="0" fontId="0" fillId="0" borderId="0" xfId="0" applyFill="1"/>
    <xf numFmtId="0" fontId="1" fillId="0" borderId="0" xfId="0" applyFont="1" applyFill="1" applyAlignment="1">
      <alignment horizontal="left" vertical="center" indent="1"/>
    </xf>
    <xf numFmtId="0" fontId="0" fillId="0" borderId="0" xfId="0" applyFill="1" applyAlignment="1">
      <alignment horizontal="left" vertical="center" indent="2"/>
    </xf>
    <xf numFmtId="0" fontId="0" fillId="0" borderId="0" xfId="0" applyFill="1" applyAlignment="1">
      <alignment horizontal="left" vertical="center" indent="1"/>
    </xf>
    <xf numFmtId="17" fontId="0" fillId="0" borderId="0" xfId="0" quotePrefix="1" applyNumberFormat="1"/>
    <xf numFmtId="0" fontId="0" fillId="15" borderId="0" xfId="0" applyFill="1" applyAlignment="1">
      <alignment horizontal="center" vertical="top" wrapText="1"/>
    </xf>
    <xf numFmtId="0" fontId="0" fillId="0" borderId="0" xfId="0" applyAlignment="1">
      <alignment horizontal="center"/>
    </xf>
    <xf numFmtId="0" fontId="0" fillId="15" borderId="0" xfId="0" applyFill="1" applyAlignment="1">
      <alignment horizontal="left" vertical="top" wrapText="1"/>
    </xf>
    <xf numFmtId="0" fontId="1" fillId="0" borderId="0" xfId="0" applyFont="1" applyAlignment="1">
      <alignment horizontal="left"/>
    </xf>
    <xf numFmtId="0" fontId="11" fillId="0" borderId="0" xfId="0" applyFont="1"/>
    <xf numFmtId="0" fontId="12" fillId="0" borderId="0" xfId="0" applyFont="1"/>
    <xf numFmtId="0" fontId="12" fillId="0" borderId="0" xfId="0" applyFont="1" applyAlignment="1">
      <alignment horizontal="left"/>
    </xf>
    <xf numFmtId="0" fontId="13" fillId="0" borderId="0" xfId="0" applyFont="1"/>
    <xf numFmtId="0" fontId="13" fillId="10" borderId="0" xfId="0" applyFont="1" applyFill="1"/>
    <xf numFmtId="0" fontId="12" fillId="0" borderId="0" xfId="0" applyFont="1" applyBorder="1"/>
    <xf numFmtId="0" fontId="10" fillId="0" borderId="0" xfId="0" applyFont="1" applyBorder="1" applyAlignment="1">
      <alignment horizontal="left"/>
    </xf>
    <xf numFmtId="0" fontId="0" fillId="0" borderId="0" xfId="0" applyFont="1" applyAlignment="1">
      <alignment vertical="top"/>
    </xf>
    <xf numFmtId="0" fontId="14" fillId="16" borderId="2" xfId="0" applyFont="1" applyFill="1" applyBorder="1" applyAlignment="1">
      <alignment horizontal="left" vertical="center" wrapText="1"/>
    </xf>
    <xf numFmtId="0" fontId="14" fillId="16" borderId="13" xfId="0" applyFont="1" applyFill="1" applyBorder="1" applyAlignment="1">
      <alignment horizontal="left" vertical="center" wrapText="1"/>
    </xf>
    <xf numFmtId="0" fontId="0" fillId="0" borderId="0" xfId="0" applyFont="1" applyAlignment="1">
      <alignment horizontal="left" vertical="center"/>
    </xf>
    <xf numFmtId="0" fontId="1" fillId="0" borderId="0" xfId="0" applyFont="1" applyAlignment="1">
      <alignment horizontal="left" vertical="center"/>
    </xf>
    <xf numFmtId="0" fontId="12" fillId="0" borderId="0" xfId="0" applyFont="1" applyFill="1"/>
    <xf numFmtId="49" fontId="0" fillId="0" borderId="0" xfId="0" applyNumberFormat="1" applyFont="1" applyAlignment="1">
      <alignment vertical="top" wrapText="1"/>
    </xf>
    <xf numFmtId="0" fontId="15" fillId="0" borderId="0" xfId="0" applyFont="1" applyFill="1"/>
    <xf numFmtId="0" fontId="10" fillId="0" borderId="0" xfId="0" applyFont="1" applyFill="1"/>
    <xf numFmtId="0" fontId="10" fillId="0" borderId="0" xfId="0" applyFont="1"/>
    <xf numFmtId="0" fontId="10" fillId="0" borderId="0" xfId="0" applyFont="1" applyAlignment="1">
      <alignment horizontal="left"/>
    </xf>
    <xf numFmtId="0" fontId="12" fillId="0" borderId="0" xfId="0" applyFont="1" applyAlignment="1">
      <alignment horizontal="left" vertical="top"/>
    </xf>
    <xf numFmtId="0" fontId="10" fillId="0" borderId="0" xfId="0" applyFont="1" applyAlignment="1">
      <alignment horizontal="left" vertical="top"/>
    </xf>
    <xf numFmtId="0" fontId="16" fillId="0" borderId="0" xfId="5" applyAlignment="1">
      <alignment horizontal="left" vertical="center"/>
    </xf>
    <xf numFmtId="0" fontId="12" fillId="0" borderId="0" xfId="0" applyFont="1" applyFill="1" applyAlignment="1"/>
    <xf numFmtId="0" fontId="15" fillId="13" borderId="0" xfId="0" applyFont="1" applyFill="1"/>
    <xf numFmtId="0" fontId="12" fillId="0" borderId="0" xfId="0" applyFont="1" applyFill="1" applyBorder="1"/>
    <xf numFmtId="0" fontId="12" fillId="0" borderId="0" xfId="0" quotePrefix="1" applyFont="1" applyFill="1" applyAlignment="1"/>
    <xf numFmtId="0" fontId="12" fillId="0" borderId="0" xfId="0" quotePrefix="1" applyFont="1"/>
    <xf numFmtId="0" fontId="0" fillId="0" borderId="0" xfId="0" quotePrefix="1" applyFont="1" applyAlignment="1">
      <alignment horizontal="left" vertical="center"/>
    </xf>
    <xf numFmtId="0" fontId="10" fillId="0" borderId="0" xfId="1" applyFont="1" applyFill="1" applyBorder="1"/>
    <xf numFmtId="0" fontId="16" fillId="0" borderId="0" xfId="5"/>
    <xf numFmtId="0" fontId="17" fillId="0" borderId="0" xfId="0" applyFont="1" applyFill="1"/>
    <xf numFmtId="0" fontId="10" fillId="0" borderId="0" xfId="0" applyFont="1" applyFill="1" applyBorder="1"/>
    <xf numFmtId="0" fontId="18" fillId="0" borderId="0" xfId="0" applyFont="1" applyFill="1"/>
    <xf numFmtId="0" fontId="19" fillId="0" borderId="0" xfId="5" applyFont="1" applyFill="1"/>
    <xf numFmtId="0" fontId="20" fillId="0" borderId="0" xfId="0" applyFont="1" applyFill="1"/>
    <xf numFmtId="22" fontId="12" fillId="0" borderId="0" xfId="0" applyNumberFormat="1" applyFont="1"/>
    <xf numFmtId="14" fontId="0" fillId="0" borderId="0" xfId="0" applyNumberFormat="1"/>
    <xf numFmtId="0" fontId="10" fillId="0" borderId="0" xfId="0" applyFont="1" applyFill="1" applyBorder="1" applyAlignment="1">
      <alignment horizontal="left"/>
    </xf>
    <xf numFmtId="0" fontId="10" fillId="0" borderId="0" xfId="0" applyFont="1" applyFill="1" applyBorder="1" applyAlignment="1">
      <alignment horizontal="left" vertical="top"/>
    </xf>
    <xf numFmtId="0" fontId="17" fillId="0" borderId="0" xfId="0" applyFont="1" applyFill="1" applyBorder="1"/>
    <xf numFmtId="0" fontId="13" fillId="0" borderId="0" xfId="0" applyFont="1" applyFill="1" applyBorder="1"/>
    <xf numFmtId="0" fontId="17" fillId="0" borderId="0" xfId="0" applyFont="1" applyFill="1" applyBorder="1" applyAlignment="1">
      <alignment horizontal="left"/>
    </xf>
    <xf numFmtId="0" fontId="13" fillId="0" borderId="0" xfId="0" applyFont="1" applyFill="1"/>
    <xf numFmtId="0" fontId="12" fillId="0" borderId="0" xfId="0" applyFont="1" applyFill="1" applyBorder="1" applyAlignment="1">
      <alignment horizontal="left"/>
    </xf>
    <xf numFmtId="0" fontId="22" fillId="0" borderId="0" xfId="0" applyFont="1" applyFill="1" applyBorder="1"/>
    <xf numFmtId="0" fontId="13" fillId="0" borderId="14" xfId="0" applyFont="1" applyFill="1" applyBorder="1"/>
    <xf numFmtId="0" fontId="10" fillId="17" borderId="0" xfId="0" applyFont="1" applyFill="1" applyBorder="1"/>
    <xf numFmtId="0" fontId="21" fillId="0" borderId="0" xfId="0" applyFont="1" applyFill="1" applyBorder="1"/>
    <xf numFmtId="0" fontId="21" fillId="10" borderId="0" xfId="0" applyFont="1" applyFill="1" applyBorder="1"/>
    <xf numFmtId="49" fontId="10" fillId="0" borderId="0" xfId="0" quotePrefix="1" applyNumberFormat="1" applyFont="1" applyBorder="1" applyAlignment="1">
      <alignment horizontal="left" vertical="top"/>
    </xf>
    <xf numFmtId="0" fontId="12" fillId="10" borderId="0" xfId="0" applyFont="1" applyFill="1"/>
    <xf numFmtId="0" fontId="11" fillId="2" borderId="0" xfId="0" applyFont="1" applyFill="1"/>
    <xf numFmtId="49" fontId="10" fillId="0" borderId="0" xfId="0" applyNumberFormat="1" applyFont="1" applyFill="1" applyBorder="1"/>
    <xf numFmtId="49" fontId="12" fillId="0" borderId="0" xfId="0" applyNumberFormat="1" applyFont="1"/>
    <xf numFmtId="0" fontId="10" fillId="0" borderId="0" xfId="0" applyNumberFormat="1" applyFont="1" applyFill="1" applyBorder="1" applyAlignment="1">
      <alignment horizontal="left"/>
    </xf>
    <xf numFmtId="0" fontId="10" fillId="0" borderId="0" xfId="0" applyNumberFormat="1" applyFont="1" applyFill="1" applyBorder="1"/>
    <xf numFmtId="49" fontId="10" fillId="0" borderId="0" xfId="0" applyNumberFormat="1" applyFont="1" applyFill="1" applyBorder="1" applyAlignment="1">
      <alignment horizontal="left" vertical="top"/>
    </xf>
    <xf numFmtId="14" fontId="0" fillId="2" borderId="0" xfId="0" applyNumberFormat="1" applyFill="1"/>
    <xf numFmtId="49" fontId="10" fillId="0" borderId="0" xfId="0" applyNumberFormat="1" applyFont="1"/>
    <xf numFmtId="0" fontId="10" fillId="2" borderId="0" xfId="0" applyFont="1" applyFill="1" applyBorder="1"/>
    <xf numFmtId="0" fontId="10" fillId="2" borderId="0" xfId="1" applyFont="1" applyFill="1" applyBorder="1"/>
    <xf numFmtId="0" fontId="7" fillId="19" borderId="15" xfId="0" applyFont="1" applyFill="1" applyBorder="1"/>
    <xf numFmtId="0" fontId="7" fillId="19" borderId="16" xfId="0" applyFont="1" applyFill="1" applyBorder="1"/>
    <xf numFmtId="0" fontId="0" fillId="0" borderId="17" xfId="0" applyFont="1" applyBorder="1"/>
    <xf numFmtId="14" fontId="0" fillId="0" borderId="0" xfId="0" applyNumberFormat="1" applyFill="1"/>
    <xf numFmtId="0" fontId="12" fillId="0" borderId="18" xfId="0" applyFont="1" applyBorder="1"/>
    <xf numFmtId="0" fontId="12" fillId="2" borderId="0" xfId="0" applyFont="1" applyFill="1" applyAlignment="1">
      <alignment horizontal="left" vertical="top"/>
    </xf>
    <xf numFmtId="22" fontId="12" fillId="2" borderId="0" xfId="0" applyNumberFormat="1" applyFont="1" applyFill="1" applyAlignment="1">
      <alignment horizontal="left" vertical="top"/>
    </xf>
    <xf numFmtId="0" fontId="12" fillId="18" borderId="0" xfId="0" applyFont="1" applyFill="1" applyAlignment="1">
      <alignment horizontal="left" vertical="top"/>
    </xf>
    <xf numFmtId="22" fontId="12" fillId="18" borderId="0" xfId="0" applyNumberFormat="1" applyFont="1" applyFill="1" applyAlignment="1">
      <alignment horizontal="left" vertical="top"/>
    </xf>
    <xf numFmtId="0" fontId="12" fillId="15" borderId="0" xfId="0" applyFont="1" applyFill="1" applyAlignment="1">
      <alignment horizontal="left" vertical="top"/>
    </xf>
    <xf numFmtId="22" fontId="12" fillId="15" borderId="0" xfId="0" applyNumberFormat="1" applyFont="1" applyFill="1" applyAlignment="1">
      <alignment horizontal="left" vertical="top"/>
    </xf>
    <xf numFmtId="0" fontId="0" fillId="0" borderId="0" xfId="0" applyAlignment="1">
      <alignment vertical="center" wrapText="1"/>
    </xf>
    <xf numFmtId="0" fontId="1" fillId="0" borderId="0" xfId="0" applyFont="1" applyAlignment="1">
      <alignment horizontal="left" vertical="top" wrapText="1"/>
    </xf>
    <xf numFmtId="0" fontId="0" fillId="0" borderId="0" xfId="0" applyFont="1" applyAlignment="1">
      <alignment horizontal="left" vertical="center" wrapText="1"/>
    </xf>
    <xf numFmtId="0" fontId="0" fillId="0" borderId="0" xfId="0" applyFont="1" applyAlignment="1">
      <alignment vertical="center" wrapText="1"/>
    </xf>
    <xf numFmtId="0" fontId="24" fillId="0" borderId="0" xfId="0" applyFont="1" applyAlignment="1">
      <alignment horizontal="left" vertical="center"/>
    </xf>
    <xf numFmtId="0" fontId="25" fillId="16" borderId="2" xfId="0" applyFont="1" applyFill="1" applyBorder="1" applyAlignment="1">
      <alignment horizontal="left" vertical="center" wrapText="1"/>
    </xf>
    <xf numFmtId="0" fontId="25" fillId="16" borderId="13" xfId="0" applyFont="1" applyFill="1" applyBorder="1" applyAlignment="1">
      <alignment horizontal="left" vertical="center" wrapText="1"/>
    </xf>
    <xf numFmtId="0" fontId="16" fillId="0" borderId="0" xfId="5" applyFill="1"/>
    <xf numFmtId="49" fontId="10" fillId="0" borderId="0" xfId="0" applyNumberFormat="1" applyFont="1" applyAlignment="1">
      <alignment horizontal="left" vertical="top"/>
    </xf>
    <xf numFmtId="0" fontId="0" fillId="0" borderId="15" xfId="0" applyFont="1" applyBorder="1"/>
    <xf numFmtId="0" fontId="0" fillId="0" borderId="16" xfId="0" applyFont="1" applyBorder="1"/>
    <xf numFmtId="0" fontId="0" fillId="0" borderId="19" xfId="0" applyFont="1" applyBorder="1"/>
    <xf numFmtId="0" fontId="0" fillId="0" borderId="21" xfId="0" applyFont="1" applyBorder="1"/>
    <xf numFmtId="0" fontId="23" fillId="0" borderId="22" xfId="0" applyFont="1" applyBorder="1"/>
    <xf numFmtId="0" fontId="23" fillId="0" borderId="20" xfId="0" applyFont="1" applyBorder="1"/>
    <xf numFmtId="0" fontId="17" fillId="20" borderId="10" xfId="0" applyFont="1" applyFill="1" applyBorder="1"/>
    <xf numFmtId="0" fontId="17" fillId="20" borderId="0" xfId="0" applyFont="1" applyFill="1" applyAlignment="1">
      <alignment horizontal="left"/>
    </xf>
    <xf numFmtId="0" fontId="17" fillId="20" borderId="0" xfId="0" applyFont="1" applyFill="1"/>
    <xf numFmtId="49" fontId="17" fillId="20" borderId="0" xfId="0" applyNumberFormat="1" applyFont="1" applyFill="1"/>
    <xf numFmtId="0" fontId="13" fillId="21" borderId="0" xfId="0" applyFont="1" applyFill="1"/>
    <xf numFmtId="0" fontId="21" fillId="22" borderId="0" xfId="0" applyFont="1" applyFill="1" applyBorder="1"/>
    <xf numFmtId="0" fontId="12" fillId="22" borderId="0" xfId="0" applyFont="1" applyFill="1"/>
    <xf numFmtId="0" fontId="12" fillId="0" borderId="0" xfId="0" applyNumberFormat="1" applyFont="1" applyProtection="1">
      <protection locked="0"/>
    </xf>
    <xf numFmtId="0" fontId="26" fillId="0" borderId="0" xfId="0" applyNumberFormat="1" applyFont="1" applyProtection="1">
      <protection locked="0"/>
    </xf>
    <xf numFmtId="0" fontId="26" fillId="0" borderId="0" xfId="0" applyFont="1"/>
    <xf numFmtId="0" fontId="26" fillId="0" borderId="0" xfId="0" applyNumberFormat="1" applyFont="1" applyAlignment="1" applyProtection="1">
      <alignment horizontal="left" wrapText="1"/>
      <protection locked="0"/>
    </xf>
    <xf numFmtId="0" fontId="26" fillId="0" borderId="0" xfId="0" quotePrefix="1" applyFont="1"/>
    <xf numFmtId="164" fontId="0" fillId="0" borderId="0" xfId="0" applyNumberFormat="1"/>
    <xf numFmtId="165" fontId="0" fillId="2" borderId="0" xfId="0" applyNumberFormat="1" applyFill="1"/>
    <xf numFmtId="165" fontId="0" fillId="2" borderId="0" xfId="0" applyNumberFormat="1" applyFill="1" applyAlignment="1">
      <alignment vertical="top"/>
    </xf>
    <xf numFmtId="14" fontId="0" fillId="2" borderId="0" xfId="0" applyNumberFormat="1" applyFill="1" applyAlignment="1">
      <alignment vertical="top"/>
    </xf>
    <xf numFmtId="164" fontId="0" fillId="0" borderId="0" xfId="0" applyNumberFormat="1" applyAlignment="1">
      <alignment vertical="top"/>
    </xf>
    <xf numFmtId="0" fontId="10" fillId="0" borderId="0" xfId="0" applyNumberFormat="1" applyFont="1"/>
    <xf numFmtId="0" fontId="10" fillId="0" borderId="18" xfId="0" applyFont="1" applyBorder="1"/>
    <xf numFmtId="0" fontId="32" fillId="0" borderId="0" xfId="0" applyFont="1" applyAlignment="1">
      <alignment vertical="center"/>
    </xf>
  </cellXfs>
  <cellStyles count="6">
    <cellStyle name="Good" xfId="1" builtinId="26"/>
    <cellStyle name="Hyperlink" xfId="5" builtinId="8"/>
    <cellStyle name="Neutral" xfId="4" builtinId="28"/>
    <cellStyle name="Normal" xfId="0" builtinId="0"/>
    <cellStyle name="Normal 2" xfId="2" xr:uid="{8E611E05-02C8-4845-9048-C284C408D7C4}"/>
    <cellStyle name="Normal 3" xfId="3" xr:uid="{18CA3EA3-0B98-4183-94C2-13A521DF7468}"/>
  </cellStyles>
  <dxfs count="342">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border diagonalUp="0" diagonalDown="0">
        <left/>
        <right/>
        <top style="thin">
          <color theme="7"/>
        </top>
        <bottom/>
        <vertical/>
        <horizontal/>
      </border>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numFmt numFmtId="164" formatCode="yyyy/mm/dd"/>
    </dxf>
    <dxf>
      <numFmt numFmtId="164" formatCode="yyyy/mm/dd"/>
    </dxf>
    <dxf>
      <numFmt numFmtId="164" formatCode="yyyy/mm/dd"/>
      <fill>
        <patternFill patternType="solid">
          <fgColor indexed="64"/>
          <bgColor rgb="FFFFFF00"/>
        </patternFill>
      </fill>
    </dxf>
    <dxf>
      <numFmt numFmtId="164" formatCode="yyyy/mm/dd"/>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alignment horizontal="general"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top"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border outline="0">
        <bottom style="medium">
          <color rgb="FFDDDDDD"/>
        </bottom>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border diagonalUp="0" diagonalDown="0">
        <left style="medium">
          <color rgb="FFDDDDDD"/>
        </left>
        <right style="medium">
          <color rgb="FFDDDDDD"/>
        </right>
        <top style="medium">
          <color rgb="FFDDDDDD"/>
        </top>
        <bottom style="medium">
          <color rgb="FFDDDDDD"/>
        </bottom>
        <vertical/>
        <horizontal/>
      </border>
    </dxf>
    <dxf>
      <font>
        <b val="0"/>
        <i val="0"/>
        <strike val="0"/>
        <condense val="0"/>
        <extend val="0"/>
        <outline val="0"/>
        <shadow val="0"/>
        <u val="none"/>
        <vertAlign val="baseline"/>
        <sz val="11"/>
        <color rgb="FF333333"/>
        <name val="Calibri"/>
        <family val="2"/>
        <scheme val="minor"/>
      </font>
      <fill>
        <patternFill patternType="solid">
          <fgColor indexed="64"/>
          <bgColor rgb="FFFFFFFF"/>
        </patternFill>
      </fill>
      <alignment horizontal="left" vertical="center"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rgb="FF000000"/>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numFmt numFmtId="0" formatCode="General"/>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strike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0"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numFmt numFmtId="0" formatCode="General"/>
      <fill>
        <patternFill patternType="none">
          <fgColor indexed="64"/>
          <bgColor auto="1"/>
        </patternFill>
      </fill>
    </dxf>
    <dxf>
      <font>
        <b val="0"/>
        <i val="0"/>
        <strike val="0"/>
        <condense val="0"/>
        <extend val="0"/>
        <outline val="0"/>
        <shadow val="0"/>
        <u val="none"/>
        <vertAlign val="baseline"/>
        <sz val="11"/>
        <color rgb="FF00000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tint="0.34998626667073579"/>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indexed="65"/>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fill>
        <patternFill patternType="none">
          <fgColor indexed="64"/>
          <bgColor auto="1"/>
        </patternFill>
      </fill>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numFmt numFmtId="166" formatCode="yyyy/mm/dd\ hh:mm"/>
    </dxf>
    <dxf>
      <font>
        <b val="0"/>
        <i val="0"/>
        <strike val="0"/>
        <condense val="0"/>
        <extend val="0"/>
        <outline val="0"/>
        <shadow val="0"/>
        <u val="none"/>
        <vertAlign val="baseline"/>
        <sz val="11"/>
        <color theme="1"/>
        <name val="Frutiger 45 Light"/>
        <family val="2"/>
        <scheme val="none"/>
      </font>
    </dxf>
    <dxf>
      <font>
        <b val="0"/>
        <i val="0"/>
        <strike val="0"/>
        <condense val="0"/>
        <extend val="0"/>
        <outline val="0"/>
        <shadow val="0"/>
        <u val="none"/>
        <vertAlign val="baseline"/>
        <sz val="11"/>
        <color theme="1"/>
        <name val="Frutiger 45 Light"/>
        <family val="2"/>
        <scheme val="none"/>
      </font>
    </dxf>
    <dxf>
      <font>
        <b/>
        <i val="0"/>
        <strike val="0"/>
        <condense val="0"/>
        <extend val="0"/>
        <outline val="0"/>
        <shadow val="0"/>
        <u val="none"/>
        <vertAlign val="baseline"/>
        <sz val="11"/>
        <color theme="0"/>
        <name val="Frutiger 45 Light"/>
        <family val="2"/>
        <scheme val="none"/>
      </font>
      <fill>
        <patternFill patternType="none">
          <fgColor indexed="64"/>
          <bgColor auto="1"/>
        </patternFill>
      </fil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numFmt numFmtId="30" formatCode="@"/>
      <alignment horizontal="left" vertical="top"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border diagonalUp="0" diagonalDown="0">
        <left/>
        <right/>
        <top style="thin">
          <color theme="6" tint="0.39997558519241921"/>
        </top>
        <bottom style="thin">
          <color theme="6" tint="0.39997558519241921"/>
        </bottom>
        <vertical/>
        <horizontal/>
      </border>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30" formatCode="@"/>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numFmt numFmtId="0" formatCode="General"/>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val="0"/>
        <i val="0"/>
        <strike val="0"/>
        <condense val="0"/>
        <extend val="0"/>
        <outline val="0"/>
        <shadow val="0"/>
        <u val="none"/>
        <vertAlign val="baseline"/>
        <sz val="11"/>
        <color auto="1"/>
        <name val="Frutiger 45 Light"/>
        <family val="2"/>
        <scheme val="none"/>
      </font>
    </dxf>
    <dxf>
      <font>
        <b/>
        <i val="0"/>
        <strike val="0"/>
        <condense val="0"/>
        <extend val="0"/>
        <outline val="0"/>
        <shadow val="0"/>
        <u val="none"/>
        <vertAlign val="baseline"/>
        <sz val="11"/>
        <color auto="1"/>
        <name val="Frutiger 45 Light"/>
        <family val="2"/>
        <scheme val="none"/>
      </font>
      <fill>
        <patternFill patternType="none">
          <fgColor indexed="64"/>
          <bgColor auto="1"/>
        </patternFill>
      </fill>
    </dxf>
    <dxf>
      <fill>
        <patternFill patternType="solid">
          <fgColor indexed="64"/>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28" Type="http://schemas.openxmlformats.org/officeDocument/2006/relationships/customXml" Target="../customXml/item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ustomXml" Target="../customXml/item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2" Type="http://schemas.openxmlformats.org/officeDocument/2006/relationships/image" Target="../media/image14.png"/><Relationship Id="rId1" Type="http://schemas.openxmlformats.org/officeDocument/2006/relationships/image" Target="../media/image13.jpeg"/><Relationship Id="rId6" Type="http://schemas.openxmlformats.org/officeDocument/2006/relationships/image" Target="../media/image18.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219075</xdr:colOff>
      <xdr:row>4</xdr:row>
      <xdr:rowOff>47625</xdr:rowOff>
    </xdr:from>
    <xdr:to>
      <xdr:col>18</xdr:col>
      <xdr:colOff>531989</xdr:colOff>
      <xdr:row>126</xdr:row>
      <xdr:rowOff>35196</xdr:rowOff>
    </xdr:to>
    <xdr:pic>
      <xdr:nvPicPr>
        <xdr:cNvPr id="3" name="Picture 2">
          <a:extLst>
            <a:ext uri="{FF2B5EF4-FFF2-40B4-BE49-F238E27FC236}">
              <a16:creationId xmlns:a16="http://schemas.microsoft.com/office/drawing/2014/main" id="{D8C6F399-E5E8-4C97-9147-17B0E28A93D4}"/>
            </a:ext>
          </a:extLst>
        </xdr:cNvPr>
        <xdr:cNvPicPr>
          <a:picLocks noChangeAspect="1"/>
        </xdr:cNvPicPr>
      </xdr:nvPicPr>
      <xdr:blipFill>
        <a:blip xmlns:r="http://schemas.openxmlformats.org/officeDocument/2006/relationships" r:embed="rId1"/>
        <a:stretch>
          <a:fillRect/>
        </a:stretch>
      </xdr:blipFill>
      <xdr:spPr>
        <a:xfrm>
          <a:off x="4486275" y="809625"/>
          <a:ext cx="11285714" cy="23228571"/>
        </a:xfrm>
        <a:prstGeom prst="rect">
          <a:avLst/>
        </a:prstGeom>
      </xdr:spPr>
    </xdr:pic>
    <xdr:clientData/>
  </xdr:twoCellAnchor>
  <xdr:twoCellAnchor editAs="oneCell">
    <xdr:from>
      <xdr:col>10</xdr:col>
      <xdr:colOff>445777</xdr:colOff>
      <xdr:row>51</xdr:row>
      <xdr:rowOff>165937</xdr:rowOff>
    </xdr:from>
    <xdr:to>
      <xdr:col>26</xdr:col>
      <xdr:colOff>108243</xdr:colOff>
      <xdr:row>67</xdr:row>
      <xdr:rowOff>120782</xdr:rowOff>
    </xdr:to>
    <xdr:pic>
      <xdr:nvPicPr>
        <xdr:cNvPr id="4" name="Picture 3">
          <a:extLst>
            <a:ext uri="{FF2B5EF4-FFF2-40B4-BE49-F238E27FC236}">
              <a16:creationId xmlns:a16="http://schemas.microsoft.com/office/drawing/2014/main" id="{A6C3C565-843D-4432-A725-72C39FCAE4CD}"/>
            </a:ext>
          </a:extLst>
        </xdr:cNvPr>
        <xdr:cNvPicPr>
          <a:picLocks noChangeAspect="1"/>
        </xdr:cNvPicPr>
      </xdr:nvPicPr>
      <xdr:blipFill>
        <a:blip xmlns:r="http://schemas.openxmlformats.org/officeDocument/2006/relationships" r:embed="rId2"/>
        <a:stretch>
          <a:fillRect/>
        </a:stretch>
      </xdr:blipFill>
      <xdr:spPr>
        <a:xfrm>
          <a:off x="6574907" y="9881437"/>
          <a:ext cx="9684423" cy="3002845"/>
        </a:xfrm>
        <a:prstGeom prst="rect">
          <a:avLst/>
        </a:prstGeom>
      </xdr:spPr>
    </xdr:pic>
    <xdr:clientData/>
  </xdr:twoCellAnchor>
  <xdr:twoCellAnchor editAs="oneCell">
    <xdr:from>
      <xdr:col>11</xdr:col>
      <xdr:colOff>457200</xdr:colOff>
      <xdr:row>75</xdr:row>
      <xdr:rowOff>114300</xdr:rowOff>
    </xdr:from>
    <xdr:to>
      <xdr:col>21</xdr:col>
      <xdr:colOff>532629</xdr:colOff>
      <xdr:row>80</xdr:row>
      <xdr:rowOff>133229</xdr:rowOff>
    </xdr:to>
    <xdr:pic>
      <xdr:nvPicPr>
        <xdr:cNvPr id="7" name="Picture 6">
          <a:extLst>
            <a:ext uri="{FF2B5EF4-FFF2-40B4-BE49-F238E27FC236}">
              <a16:creationId xmlns:a16="http://schemas.microsoft.com/office/drawing/2014/main" id="{F155B920-9D3D-4CA0-A21E-A75E75244679}"/>
            </a:ext>
          </a:extLst>
        </xdr:cNvPr>
        <xdr:cNvPicPr>
          <a:picLocks noChangeAspect="1"/>
        </xdr:cNvPicPr>
      </xdr:nvPicPr>
      <xdr:blipFill>
        <a:blip xmlns:r="http://schemas.openxmlformats.org/officeDocument/2006/relationships" r:embed="rId3"/>
        <a:stretch>
          <a:fillRect/>
        </a:stretch>
      </xdr:blipFill>
      <xdr:spPr>
        <a:xfrm>
          <a:off x="11430000" y="14401800"/>
          <a:ext cx="6171429" cy="971429"/>
        </a:xfrm>
        <a:prstGeom prst="rect">
          <a:avLst/>
        </a:prstGeom>
      </xdr:spPr>
    </xdr:pic>
    <xdr:clientData/>
  </xdr:twoCellAnchor>
  <xdr:twoCellAnchor editAs="oneCell">
    <xdr:from>
      <xdr:col>11</xdr:col>
      <xdr:colOff>504825</xdr:colOff>
      <xdr:row>82</xdr:row>
      <xdr:rowOff>114300</xdr:rowOff>
    </xdr:from>
    <xdr:to>
      <xdr:col>21</xdr:col>
      <xdr:colOff>640709</xdr:colOff>
      <xdr:row>88</xdr:row>
      <xdr:rowOff>180824</xdr:rowOff>
    </xdr:to>
    <xdr:pic>
      <xdr:nvPicPr>
        <xdr:cNvPr id="8" name="Picture 7">
          <a:extLst>
            <a:ext uri="{FF2B5EF4-FFF2-40B4-BE49-F238E27FC236}">
              <a16:creationId xmlns:a16="http://schemas.microsoft.com/office/drawing/2014/main" id="{5DDE5F36-9CD2-42CC-8665-022199650137}"/>
            </a:ext>
          </a:extLst>
        </xdr:cNvPr>
        <xdr:cNvPicPr>
          <a:picLocks noChangeAspect="1"/>
        </xdr:cNvPicPr>
      </xdr:nvPicPr>
      <xdr:blipFill>
        <a:blip xmlns:r="http://schemas.openxmlformats.org/officeDocument/2006/relationships" r:embed="rId4"/>
        <a:stretch>
          <a:fillRect/>
        </a:stretch>
      </xdr:blipFill>
      <xdr:spPr>
        <a:xfrm>
          <a:off x="11477625" y="15735300"/>
          <a:ext cx="6228571" cy="1209524"/>
        </a:xfrm>
        <a:prstGeom prst="rect">
          <a:avLst/>
        </a:prstGeom>
      </xdr:spPr>
    </xdr:pic>
    <xdr:clientData/>
  </xdr:twoCellAnchor>
  <xdr:twoCellAnchor editAs="oneCell">
    <xdr:from>
      <xdr:col>26</xdr:col>
      <xdr:colOff>250278</xdr:colOff>
      <xdr:row>56</xdr:row>
      <xdr:rowOff>184588</xdr:rowOff>
    </xdr:from>
    <xdr:to>
      <xdr:col>33</xdr:col>
      <xdr:colOff>506888</xdr:colOff>
      <xdr:row>66</xdr:row>
      <xdr:rowOff>22445</xdr:rowOff>
    </xdr:to>
    <xdr:pic>
      <xdr:nvPicPr>
        <xdr:cNvPr id="9" name="Picture 8">
          <a:extLst>
            <a:ext uri="{FF2B5EF4-FFF2-40B4-BE49-F238E27FC236}">
              <a16:creationId xmlns:a16="http://schemas.microsoft.com/office/drawing/2014/main" id="{E1500D45-BE8A-4D0D-8C78-0DA166875E0A}"/>
            </a:ext>
          </a:extLst>
        </xdr:cNvPr>
        <xdr:cNvPicPr>
          <a:picLocks noChangeAspect="1"/>
        </xdr:cNvPicPr>
      </xdr:nvPicPr>
      <xdr:blipFill>
        <a:blip xmlns:r="http://schemas.openxmlformats.org/officeDocument/2006/relationships" r:embed="rId5"/>
        <a:stretch>
          <a:fillRect/>
        </a:stretch>
      </xdr:blipFill>
      <xdr:spPr>
        <a:xfrm>
          <a:off x="16357381" y="10852588"/>
          <a:ext cx="4533007" cy="1742857"/>
        </a:xfrm>
        <a:prstGeom prst="rect">
          <a:avLst/>
        </a:prstGeom>
      </xdr:spPr>
    </xdr:pic>
    <xdr:clientData/>
  </xdr:twoCellAnchor>
  <xdr:twoCellAnchor editAs="oneCell">
    <xdr:from>
      <xdr:col>11</xdr:col>
      <xdr:colOff>495300</xdr:colOff>
      <xdr:row>91</xdr:row>
      <xdr:rowOff>19050</xdr:rowOff>
    </xdr:from>
    <xdr:to>
      <xdr:col>21</xdr:col>
      <xdr:colOff>570729</xdr:colOff>
      <xdr:row>96</xdr:row>
      <xdr:rowOff>76074</xdr:rowOff>
    </xdr:to>
    <xdr:pic>
      <xdr:nvPicPr>
        <xdr:cNvPr id="10" name="Picture 9">
          <a:extLst>
            <a:ext uri="{FF2B5EF4-FFF2-40B4-BE49-F238E27FC236}">
              <a16:creationId xmlns:a16="http://schemas.microsoft.com/office/drawing/2014/main" id="{E3C05B03-9E95-4370-AB5C-05AC97185633}"/>
            </a:ext>
          </a:extLst>
        </xdr:cNvPr>
        <xdr:cNvPicPr>
          <a:picLocks noChangeAspect="1"/>
        </xdr:cNvPicPr>
      </xdr:nvPicPr>
      <xdr:blipFill>
        <a:blip xmlns:r="http://schemas.openxmlformats.org/officeDocument/2006/relationships" r:embed="rId6"/>
        <a:stretch>
          <a:fillRect/>
        </a:stretch>
      </xdr:blipFill>
      <xdr:spPr>
        <a:xfrm>
          <a:off x="11468100" y="17354550"/>
          <a:ext cx="6171429" cy="10095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777875</xdr:colOff>
      <xdr:row>12</xdr:row>
      <xdr:rowOff>47625</xdr:rowOff>
    </xdr:from>
    <xdr:to>
      <xdr:col>7</xdr:col>
      <xdr:colOff>1047750</xdr:colOff>
      <xdr:row>19</xdr:row>
      <xdr:rowOff>63500</xdr:rowOff>
    </xdr:to>
    <xdr:sp macro="" textlink="">
      <xdr:nvSpPr>
        <xdr:cNvPr id="2" name="TextBox 1">
          <a:extLst>
            <a:ext uri="{FF2B5EF4-FFF2-40B4-BE49-F238E27FC236}">
              <a16:creationId xmlns:a16="http://schemas.microsoft.com/office/drawing/2014/main" id="{6E7F42A4-9E60-4D91-B326-197FCA2B9FDC}"/>
            </a:ext>
          </a:extLst>
        </xdr:cNvPr>
        <xdr:cNvSpPr txBox="1"/>
      </xdr:nvSpPr>
      <xdr:spPr>
        <a:xfrm>
          <a:off x="3571875" y="2333625"/>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MFT configuration for new onboardings in future</a:t>
          </a:r>
          <a:endParaRPr lang="en-US" sz="36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587375</xdr:colOff>
      <xdr:row>12</xdr:row>
      <xdr:rowOff>63500</xdr:rowOff>
    </xdr:from>
    <xdr:to>
      <xdr:col>5</xdr:col>
      <xdr:colOff>1063625</xdr:colOff>
      <xdr:row>19</xdr:row>
      <xdr:rowOff>79375</xdr:rowOff>
    </xdr:to>
    <xdr:sp macro="" textlink="">
      <xdr:nvSpPr>
        <xdr:cNvPr id="2" name="TextBox 1">
          <a:extLst>
            <a:ext uri="{FF2B5EF4-FFF2-40B4-BE49-F238E27FC236}">
              <a16:creationId xmlns:a16="http://schemas.microsoft.com/office/drawing/2014/main" id="{1A62975E-5EF9-4E79-932E-CADB97A48186}"/>
            </a:ext>
          </a:extLst>
        </xdr:cNvPr>
        <xdr:cNvSpPr txBox="1"/>
      </xdr:nvSpPr>
      <xdr:spPr>
        <a:xfrm>
          <a:off x="4064000" y="2349500"/>
          <a:ext cx="11906250" cy="1349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t>this</a:t>
          </a:r>
          <a:r>
            <a:rPr lang="en-US" sz="3600" baseline="0"/>
            <a:t> sheet is currently not used, but migh serve to collect SCP configuration for new onboardings in future</a:t>
          </a:r>
          <a:endParaRPr lang="en-US" sz="3600"/>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7</xdr:row>
      <xdr:rowOff>0</xdr:rowOff>
    </xdr:from>
    <xdr:to>
      <xdr:col>4</xdr:col>
      <xdr:colOff>66514</xdr:colOff>
      <xdr:row>8</xdr:row>
      <xdr:rowOff>85690</xdr:rowOff>
    </xdr:to>
    <xdr:pic>
      <xdr:nvPicPr>
        <xdr:cNvPr id="2" name="Picture 1">
          <a:extLst>
            <a:ext uri="{FF2B5EF4-FFF2-40B4-BE49-F238E27FC236}">
              <a16:creationId xmlns:a16="http://schemas.microsoft.com/office/drawing/2014/main" id="{E4D4C234-EFE0-4769-90CB-CF9F905F9CE1}"/>
            </a:ext>
          </a:extLst>
        </xdr:cNvPr>
        <xdr:cNvPicPr>
          <a:picLocks noChangeAspect="1"/>
        </xdr:cNvPicPr>
      </xdr:nvPicPr>
      <xdr:blipFill>
        <a:blip xmlns:r="http://schemas.openxmlformats.org/officeDocument/2006/relationships" r:embed="rId1"/>
        <a:stretch>
          <a:fillRect/>
        </a:stretch>
      </xdr:blipFill>
      <xdr:spPr>
        <a:xfrm>
          <a:off x="1216269" y="1333500"/>
          <a:ext cx="1282783" cy="276190"/>
        </a:xfrm>
        <a:prstGeom prst="rect">
          <a:avLst/>
        </a:prstGeom>
      </xdr:spPr>
    </xdr:pic>
    <xdr:clientData/>
  </xdr:twoCellAnchor>
  <xdr:twoCellAnchor editAs="oneCell">
    <xdr:from>
      <xdr:col>2</xdr:col>
      <xdr:colOff>314325</xdr:colOff>
      <xdr:row>10</xdr:row>
      <xdr:rowOff>9525</xdr:rowOff>
    </xdr:from>
    <xdr:to>
      <xdr:col>7</xdr:col>
      <xdr:colOff>1124</xdr:colOff>
      <xdr:row>16</xdr:row>
      <xdr:rowOff>152239</xdr:rowOff>
    </xdr:to>
    <xdr:pic>
      <xdr:nvPicPr>
        <xdr:cNvPr id="3" name="Picture 2">
          <a:extLst>
            <a:ext uri="{FF2B5EF4-FFF2-40B4-BE49-F238E27FC236}">
              <a16:creationId xmlns:a16="http://schemas.microsoft.com/office/drawing/2014/main" id="{A527F1D1-1B54-46E7-A5B1-BA7D1FF22B4E}"/>
            </a:ext>
          </a:extLst>
        </xdr:cNvPr>
        <xdr:cNvPicPr>
          <a:picLocks noChangeAspect="1"/>
        </xdr:cNvPicPr>
      </xdr:nvPicPr>
      <xdr:blipFill>
        <a:blip xmlns:r="http://schemas.openxmlformats.org/officeDocument/2006/relationships" r:embed="rId2"/>
        <a:stretch>
          <a:fillRect/>
        </a:stretch>
      </xdr:blipFill>
      <xdr:spPr>
        <a:xfrm>
          <a:off x="1530594" y="1914525"/>
          <a:ext cx="2727472" cy="1285714"/>
        </a:xfrm>
        <a:prstGeom prst="rect">
          <a:avLst/>
        </a:prstGeom>
      </xdr:spPr>
    </xdr:pic>
    <xdr:clientData/>
  </xdr:twoCellAnchor>
  <xdr:twoCellAnchor editAs="oneCell">
    <xdr:from>
      <xdr:col>2</xdr:col>
      <xdr:colOff>527538</xdr:colOff>
      <xdr:row>17</xdr:row>
      <xdr:rowOff>153866</xdr:rowOff>
    </xdr:from>
    <xdr:to>
      <xdr:col>14</xdr:col>
      <xdr:colOff>914140</xdr:colOff>
      <xdr:row>56</xdr:row>
      <xdr:rowOff>124366</xdr:rowOff>
    </xdr:to>
    <xdr:pic>
      <xdr:nvPicPr>
        <xdr:cNvPr id="6" name="Picture 5">
          <a:extLst>
            <a:ext uri="{FF2B5EF4-FFF2-40B4-BE49-F238E27FC236}">
              <a16:creationId xmlns:a16="http://schemas.microsoft.com/office/drawing/2014/main" id="{2698F46F-D6D2-4E23-9B97-C3C81C764F93}"/>
            </a:ext>
          </a:extLst>
        </xdr:cNvPr>
        <xdr:cNvPicPr>
          <a:picLocks noChangeAspect="1"/>
        </xdr:cNvPicPr>
      </xdr:nvPicPr>
      <xdr:blipFill>
        <a:blip xmlns:r="http://schemas.openxmlformats.org/officeDocument/2006/relationships" r:embed="rId3"/>
        <a:stretch>
          <a:fillRect/>
        </a:stretch>
      </xdr:blipFill>
      <xdr:spPr>
        <a:xfrm>
          <a:off x="1743807" y="3392366"/>
          <a:ext cx="7933333" cy="7400000"/>
        </a:xfrm>
        <a:prstGeom prst="rect">
          <a:avLst/>
        </a:prstGeom>
      </xdr:spPr>
    </xdr:pic>
    <xdr:clientData/>
  </xdr:twoCellAnchor>
  <xdr:twoCellAnchor editAs="oneCell">
    <xdr:from>
      <xdr:col>16</xdr:col>
      <xdr:colOff>14655</xdr:colOff>
      <xdr:row>7</xdr:row>
      <xdr:rowOff>183173</xdr:rowOff>
    </xdr:from>
    <xdr:to>
      <xdr:col>28</xdr:col>
      <xdr:colOff>560074</xdr:colOff>
      <xdr:row>14</xdr:row>
      <xdr:rowOff>87768</xdr:rowOff>
    </xdr:to>
    <xdr:pic>
      <xdr:nvPicPr>
        <xdr:cNvPr id="7" name="Picture 6">
          <a:extLst>
            <a:ext uri="{FF2B5EF4-FFF2-40B4-BE49-F238E27FC236}">
              <a16:creationId xmlns:a16="http://schemas.microsoft.com/office/drawing/2014/main" id="{C1ABDBAE-13C8-48E3-9D28-B1B2ED3E9686}"/>
            </a:ext>
          </a:extLst>
        </xdr:cNvPr>
        <xdr:cNvPicPr>
          <a:picLocks noChangeAspect="1"/>
        </xdr:cNvPicPr>
      </xdr:nvPicPr>
      <xdr:blipFill>
        <a:blip xmlns:r="http://schemas.openxmlformats.org/officeDocument/2006/relationships" r:embed="rId4"/>
        <a:stretch>
          <a:fillRect/>
        </a:stretch>
      </xdr:blipFill>
      <xdr:spPr>
        <a:xfrm>
          <a:off x="10580078" y="1516673"/>
          <a:ext cx="9352381" cy="1238095"/>
        </a:xfrm>
        <a:prstGeom prst="rect">
          <a:avLst/>
        </a:prstGeom>
      </xdr:spPr>
    </xdr:pic>
    <xdr:clientData/>
  </xdr:twoCellAnchor>
  <xdr:twoCellAnchor editAs="oneCell">
    <xdr:from>
      <xdr:col>17</xdr:col>
      <xdr:colOff>190499</xdr:colOff>
      <xdr:row>27</xdr:row>
      <xdr:rowOff>65942</xdr:rowOff>
    </xdr:from>
    <xdr:to>
      <xdr:col>25</xdr:col>
      <xdr:colOff>516516</xdr:colOff>
      <xdr:row>32</xdr:row>
      <xdr:rowOff>132490</xdr:rowOff>
    </xdr:to>
    <xdr:pic>
      <xdr:nvPicPr>
        <xdr:cNvPr id="8" name="Picture 7">
          <a:extLst>
            <a:ext uri="{FF2B5EF4-FFF2-40B4-BE49-F238E27FC236}">
              <a16:creationId xmlns:a16="http://schemas.microsoft.com/office/drawing/2014/main" id="{5AFD0631-C22E-4EAA-9DDF-0B5EFBFE06B1}"/>
            </a:ext>
          </a:extLst>
        </xdr:cNvPr>
        <xdr:cNvPicPr>
          <a:picLocks noChangeAspect="1"/>
        </xdr:cNvPicPr>
      </xdr:nvPicPr>
      <xdr:blipFill>
        <a:blip xmlns:r="http://schemas.openxmlformats.org/officeDocument/2006/relationships" r:embed="rId5"/>
        <a:stretch>
          <a:fillRect/>
        </a:stretch>
      </xdr:blipFill>
      <xdr:spPr>
        <a:xfrm>
          <a:off x="11950211" y="5209442"/>
          <a:ext cx="6114286" cy="1019048"/>
        </a:xfrm>
        <a:prstGeom prst="rect">
          <a:avLst/>
        </a:prstGeom>
      </xdr:spPr>
    </xdr:pic>
    <xdr:clientData/>
  </xdr:twoCellAnchor>
  <xdr:twoCellAnchor>
    <xdr:from>
      <xdr:col>6</xdr:col>
      <xdr:colOff>95249</xdr:colOff>
      <xdr:row>23</xdr:row>
      <xdr:rowOff>161193</xdr:rowOff>
    </xdr:from>
    <xdr:to>
      <xdr:col>14</xdr:col>
      <xdr:colOff>915865</xdr:colOff>
      <xdr:row>36</xdr:row>
      <xdr:rowOff>14655</xdr:rowOff>
    </xdr:to>
    <xdr:sp macro="" textlink="">
      <xdr:nvSpPr>
        <xdr:cNvPr id="10" name="Rectangle 9">
          <a:extLst>
            <a:ext uri="{FF2B5EF4-FFF2-40B4-BE49-F238E27FC236}">
              <a16:creationId xmlns:a16="http://schemas.microsoft.com/office/drawing/2014/main" id="{A6F40515-8936-4118-BCA9-E8E41BCC2F4C}"/>
            </a:ext>
          </a:extLst>
        </xdr:cNvPr>
        <xdr:cNvSpPr/>
      </xdr:nvSpPr>
      <xdr:spPr>
        <a:xfrm>
          <a:off x="3744057" y="4542693"/>
          <a:ext cx="5934808" cy="2329962"/>
        </a:xfrm>
        <a:prstGeom prst="rect">
          <a:avLst/>
        </a:prstGeom>
        <a:noFill/>
        <a:ln w="4762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86457</xdr:colOff>
      <xdr:row>36</xdr:row>
      <xdr:rowOff>123093</xdr:rowOff>
    </xdr:from>
    <xdr:to>
      <xdr:col>14</xdr:col>
      <xdr:colOff>907073</xdr:colOff>
      <xdr:row>41</xdr:row>
      <xdr:rowOff>131885</xdr:rowOff>
    </xdr:to>
    <xdr:sp macro="" textlink="">
      <xdr:nvSpPr>
        <xdr:cNvPr id="13" name="Rectangle 12">
          <a:extLst>
            <a:ext uri="{FF2B5EF4-FFF2-40B4-BE49-F238E27FC236}">
              <a16:creationId xmlns:a16="http://schemas.microsoft.com/office/drawing/2014/main" id="{AE4E99A0-5108-478B-8DE1-48FAC5C3D920}"/>
            </a:ext>
          </a:extLst>
        </xdr:cNvPr>
        <xdr:cNvSpPr/>
      </xdr:nvSpPr>
      <xdr:spPr>
        <a:xfrm>
          <a:off x="3735265" y="6981093"/>
          <a:ext cx="5934808" cy="961292"/>
        </a:xfrm>
        <a:prstGeom prst="rect">
          <a:avLst/>
        </a:prstGeom>
        <a:noFill/>
        <a:ln w="47625">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455472</xdr:colOff>
      <xdr:row>12</xdr:row>
      <xdr:rowOff>161925</xdr:rowOff>
    </xdr:from>
    <xdr:to>
      <xdr:col>8</xdr:col>
      <xdr:colOff>362220</xdr:colOff>
      <xdr:row>36</xdr:row>
      <xdr:rowOff>47625</xdr:rowOff>
    </xdr:to>
    <xdr:pic>
      <xdr:nvPicPr>
        <xdr:cNvPr id="2" name="Picture 1">
          <a:extLst>
            <a:ext uri="{FF2B5EF4-FFF2-40B4-BE49-F238E27FC236}">
              <a16:creationId xmlns:a16="http://schemas.microsoft.com/office/drawing/2014/main" id="{33174909-59E3-4B86-84FC-8CA8270371D8}"/>
            </a:ext>
          </a:extLst>
        </xdr:cNvPr>
        <xdr:cNvPicPr>
          <a:picLocks noChangeAspect="1"/>
        </xdr:cNvPicPr>
      </xdr:nvPicPr>
      <xdr:blipFill>
        <a:blip xmlns:r="http://schemas.openxmlformats.org/officeDocument/2006/relationships" r:embed="rId1"/>
        <a:stretch>
          <a:fillRect/>
        </a:stretch>
      </xdr:blipFill>
      <xdr:spPr>
        <a:xfrm>
          <a:off x="455472" y="2828925"/>
          <a:ext cx="7926798" cy="4457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143762</xdr:colOff>
      <xdr:row>122</xdr:row>
      <xdr:rowOff>80434</xdr:rowOff>
    </xdr:from>
    <xdr:to>
      <xdr:col>8</xdr:col>
      <xdr:colOff>924236</xdr:colOff>
      <xdr:row>156</xdr:row>
      <xdr:rowOff>58145</xdr:rowOff>
    </xdr:to>
    <xdr:pic>
      <xdr:nvPicPr>
        <xdr:cNvPr id="3" name="Picture 2">
          <a:extLst>
            <a:ext uri="{FF2B5EF4-FFF2-40B4-BE49-F238E27FC236}">
              <a16:creationId xmlns:a16="http://schemas.microsoft.com/office/drawing/2014/main" id="{68EF5072-31F1-47EC-A03C-20F2ED3C432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85262" y="7700434"/>
          <a:ext cx="10136141" cy="64547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1609725</xdr:colOff>
      <xdr:row>8</xdr:row>
      <xdr:rowOff>142875</xdr:rowOff>
    </xdr:from>
    <xdr:to>
      <xdr:col>10</xdr:col>
      <xdr:colOff>863262</xdr:colOff>
      <xdr:row>10</xdr:row>
      <xdr:rowOff>123780</xdr:rowOff>
    </xdr:to>
    <xdr:pic>
      <xdr:nvPicPr>
        <xdr:cNvPr id="2" name="Picture 1">
          <a:extLst>
            <a:ext uri="{FF2B5EF4-FFF2-40B4-BE49-F238E27FC236}">
              <a16:creationId xmlns:a16="http://schemas.microsoft.com/office/drawing/2014/main" id="{3CE6ACBF-9F33-4691-BF50-63CA14AE87F3}"/>
            </a:ext>
          </a:extLst>
        </xdr:cNvPr>
        <xdr:cNvPicPr>
          <a:picLocks noChangeAspect="1"/>
        </xdr:cNvPicPr>
      </xdr:nvPicPr>
      <xdr:blipFill>
        <a:blip xmlns:r="http://schemas.openxmlformats.org/officeDocument/2006/relationships" r:embed="rId2"/>
        <a:stretch>
          <a:fillRect/>
        </a:stretch>
      </xdr:blipFill>
      <xdr:spPr>
        <a:xfrm>
          <a:off x="5600700" y="904875"/>
          <a:ext cx="9047619" cy="361905"/>
        </a:xfrm>
        <a:prstGeom prst="rect">
          <a:avLst/>
        </a:prstGeom>
      </xdr:spPr>
    </xdr:pic>
    <xdr:clientData/>
  </xdr:twoCellAnchor>
  <xdr:twoCellAnchor editAs="oneCell">
    <xdr:from>
      <xdr:col>2</xdr:col>
      <xdr:colOff>1714500</xdr:colOff>
      <xdr:row>18</xdr:row>
      <xdr:rowOff>35719</xdr:rowOff>
    </xdr:from>
    <xdr:to>
      <xdr:col>10</xdr:col>
      <xdr:colOff>760893</xdr:colOff>
      <xdr:row>20</xdr:row>
      <xdr:rowOff>83290</xdr:rowOff>
    </xdr:to>
    <xdr:pic>
      <xdr:nvPicPr>
        <xdr:cNvPr id="4" name="Picture 3">
          <a:extLst>
            <a:ext uri="{FF2B5EF4-FFF2-40B4-BE49-F238E27FC236}">
              <a16:creationId xmlns:a16="http://schemas.microsoft.com/office/drawing/2014/main" id="{FB48F366-D651-4B9F-AED5-F8FDC2CA2B2E}"/>
            </a:ext>
          </a:extLst>
        </xdr:cNvPr>
        <xdr:cNvPicPr>
          <a:picLocks noChangeAspect="1"/>
        </xdr:cNvPicPr>
      </xdr:nvPicPr>
      <xdr:blipFill>
        <a:blip xmlns:r="http://schemas.openxmlformats.org/officeDocument/2006/relationships" r:embed="rId3"/>
        <a:stretch>
          <a:fillRect/>
        </a:stretch>
      </xdr:blipFill>
      <xdr:spPr>
        <a:xfrm>
          <a:off x="5691188" y="3274219"/>
          <a:ext cx="8857143" cy="428571"/>
        </a:xfrm>
        <a:prstGeom prst="rect">
          <a:avLst/>
        </a:prstGeom>
      </xdr:spPr>
    </xdr:pic>
    <xdr:clientData/>
  </xdr:twoCellAnchor>
  <xdr:twoCellAnchor editAs="oneCell">
    <xdr:from>
      <xdr:col>1</xdr:col>
      <xdr:colOff>29307</xdr:colOff>
      <xdr:row>49</xdr:row>
      <xdr:rowOff>165774</xdr:rowOff>
    </xdr:from>
    <xdr:to>
      <xdr:col>7</xdr:col>
      <xdr:colOff>838549</xdr:colOff>
      <xdr:row>53</xdr:row>
      <xdr:rowOff>41869</xdr:rowOff>
    </xdr:to>
    <xdr:pic>
      <xdr:nvPicPr>
        <xdr:cNvPr id="5" name="Picture 4">
          <a:extLst>
            <a:ext uri="{FF2B5EF4-FFF2-40B4-BE49-F238E27FC236}">
              <a16:creationId xmlns:a16="http://schemas.microsoft.com/office/drawing/2014/main" id="{CCE76502-CAFC-4241-8CFC-B8B5FCD43F84}"/>
            </a:ext>
          </a:extLst>
        </xdr:cNvPr>
        <xdr:cNvPicPr>
          <a:picLocks noChangeAspect="1"/>
        </xdr:cNvPicPr>
      </xdr:nvPicPr>
      <xdr:blipFill>
        <a:blip xmlns:r="http://schemas.openxmlformats.org/officeDocument/2006/relationships" r:embed="rId4"/>
        <a:stretch>
          <a:fillRect/>
        </a:stretch>
      </xdr:blipFill>
      <xdr:spPr>
        <a:xfrm>
          <a:off x="1011115" y="9324428"/>
          <a:ext cx="8920146" cy="638095"/>
        </a:xfrm>
        <a:prstGeom prst="rect">
          <a:avLst/>
        </a:prstGeom>
      </xdr:spPr>
    </xdr:pic>
    <xdr:clientData/>
  </xdr:twoCellAnchor>
  <xdr:twoCellAnchor editAs="oneCell">
    <xdr:from>
      <xdr:col>2</xdr:col>
      <xdr:colOff>1535907</xdr:colOff>
      <xdr:row>38</xdr:row>
      <xdr:rowOff>95250</xdr:rowOff>
    </xdr:from>
    <xdr:to>
      <xdr:col>9</xdr:col>
      <xdr:colOff>468074</xdr:colOff>
      <xdr:row>40</xdr:row>
      <xdr:rowOff>57107</xdr:rowOff>
    </xdr:to>
    <xdr:pic>
      <xdr:nvPicPr>
        <xdr:cNvPr id="6" name="Picture 5">
          <a:extLst>
            <a:ext uri="{FF2B5EF4-FFF2-40B4-BE49-F238E27FC236}">
              <a16:creationId xmlns:a16="http://schemas.microsoft.com/office/drawing/2014/main" id="{2ABC9799-49DC-4C86-AEFB-53926066C24B}"/>
            </a:ext>
          </a:extLst>
        </xdr:cNvPr>
        <xdr:cNvPicPr>
          <a:picLocks noChangeAspect="1"/>
        </xdr:cNvPicPr>
      </xdr:nvPicPr>
      <xdr:blipFill>
        <a:blip xmlns:r="http://schemas.openxmlformats.org/officeDocument/2006/relationships" r:embed="rId5"/>
        <a:stretch>
          <a:fillRect/>
        </a:stretch>
      </xdr:blipFill>
      <xdr:spPr>
        <a:xfrm>
          <a:off x="5512595" y="7167563"/>
          <a:ext cx="8266667" cy="342857"/>
        </a:xfrm>
        <a:prstGeom prst="rect">
          <a:avLst/>
        </a:prstGeom>
      </xdr:spPr>
    </xdr:pic>
    <xdr:clientData/>
  </xdr:twoCellAnchor>
  <xdr:twoCellAnchor editAs="oneCell">
    <xdr:from>
      <xdr:col>2</xdr:col>
      <xdr:colOff>1559719</xdr:colOff>
      <xdr:row>42</xdr:row>
      <xdr:rowOff>119063</xdr:rowOff>
    </xdr:from>
    <xdr:to>
      <xdr:col>10</xdr:col>
      <xdr:colOff>187064</xdr:colOff>
      <xdr:row>44</xdr:row>
      <xdr:rowOff>80920</xdr:rowOff>
    </xdr:to>
    <xdr:pic>
      <xdr:nvPicPr>
        <xdr:cNvPr id="7" name="Picture 6">
          <a:extLst>
            <a:ext uri="{FF2B5EF4-FFF2-40B4-BE49-F238E27FC236}">
              <a16:creationId xmlns:a16="http://schemas.microsoft.com/office/drawing/2014/main" id="{15B9F288-A6D8-405C-BAD6-7B5602C4B643}"/>
            </a:ext>
          </a:extLst>
        </xdr:cNvPr>
        <xdr:cNvPicPr>
          <a:picLocks noChangeAspect="1"/>
        </xdr:cNvPicPr>
      </xdr:nvPicPr>
      <xdr:blipFill>
        <a:blip xmlns:r="http://schemas.openxmlformats.org/officeDocument/2006/relationships" r:embed="rId6"/>
        <a:stretch>
          <a:fillRect/>
        </a:stretch>
      </xdr:blipFill>
      <xdr:spPr>
        <a:xfrm>
          <a:off x="5536407" y="7953376"/>
          <a:ext cx="8438095" cy="342857"/>
        </a:xfrm>
        <a:prstGeom prst="rect">
          <a:avLst/>
        </a:prstGeom>
      </xdr:spPr>
    </xdr:pic>
    <xdr:clientData/>
  </xdr:twoCellAnchor>
  <xdr:twoCellAnchor editAs="oneCell">
    <xdr:from>
      <xdr:col>1</xdr:col>
      <xdr:colOff>547688</xdr:colOff>
      <xdr:row>72</xdr:row>
      <xdr:rowOff>107156</xdr:rowOff>
    </xdr:from>
    <xdr:to>
      <xdr:col>7</xdr:col>
      <xdr:colOff>1456197</xdr:colOff>
      <xdr:row>80</xdr:row>
      <xdr:rowOff>59346</xdr:rowOff>
    </xdr:to>
    <xdr:pic>
      <xdr:nvPicPr>
        <xdr:cNvPr id="8" name="Picture 7">
          <a:extLst>
            <a:ext uri="{FF2B5EF4-FFF2-40B4-BE49-F238E27FC236}">
              <a16:creationId xmlns:a16="http://schemas.microsoft.com/office/drawing/2014/main" id="{B269AF37-DC02-440E-9D61-08672008FED2}"/>
            </a:ext>
          </a:extLst>
        </xdr:cNvPr>
        <xdr:cNvPicPr>
          <a:picLocks noChangeAspect="1"/>
        </xdr:cNvPicPr>
      </xdr:nvPicPr>
      <xdr:blipFill>
        <a:blip xmlns:r="http://schemas.openxmlformats.org/officeDocument/2006/relationships" r:embed="rId7"/>
        <a:stretch>
          <a:fillRect/>
        </a:stretch>
      </xdr:blipFill>
      <xdr:spPr>
        <a:xfrm>
          <a:off x="1524001" y="13656469"/>
          <a:ext cx="9028571" cy="1476190"/>
        </a:xfrm>
        <a:prstGeom prst="rect">
          <a:avLst/>
        </a:prstGeom>
      </xdr:spPr>
    </xdr:pic>
    <xdr:clientData/>
  </xdr:twoCellAnchor>
  <xdr:twoCellAnchor editAs="oneCell">
    <xdr:from>
      <xdr:col>1</xdr:col>
      <xdr:colOff>327879</xdr:colOff>
      <xdr:row>59</xdr:row>
      <xdr:rowOff>67774</xdr:rowOff>
    </xdr:from>
    <xdr:to>
      <xdr:col>10</xdr:col>
      <xdr:colOff>7382</xdr:colOff>
      <xdr:row>69</xdr:row>
      <xdr:rowOff>67536</xdr:rowOff>
    </xdr:to>
    <xdr:pic>
      <xdr:nvPicPr>
        <xdr:cNvPr id="9" name="Picture 8">
          <a:extLst>
            <a:ext uri="{FF2B5EF4-FFF2-40B4-BE49-F238E27FC236}">
              <a16:creationId xmlns:a16="http://schemas.microsoft.com/office/drawing/2014/main" id="{00EA5FA4-D67D-4F02-8003-922DEF6674E8}"/>
            </a:ext>
          </a:extLst>
        </xdr:cNvPr>
        <xdr:cNvPicPr>
          <a:picLocks noChangeAspect="1"/>
        </xdr:cNvPicPr>
      </xdr:nvPicPr>
      <xdr:blipFill>
        <a:blip xmlns:r="http://schemas.openxmlformats.org/officeDocument/2006/relationships" r:embed="rId8"/>
        <a:stretch>
          <a:fillRect/>
        </a:stretch>
      </xdr:blipFill>
      <xdr:spPr>
        <a:xfrm>
          <a:off x="1309687" y="11131428"/>
          <a:ext cx="11256041" cy="1904762"/>
        </a:xfrm>
        <a:prstGeom prst="rect">
          <a:avLst/>
        </a:prstGeom>
      </xdr:spPr>
    </xdr:pic>
    <xdr:clientData/>
  </xdr:twoCellAnchor>
  <xdr:twoCellAnchor editAs="oneCell">
    <xdr:from>
      <xdr:col>2</xdr:col>
      <xdr:colOff>396680</xdr:colOff>
      <xdr:row>91</xdr:row>
      <xdr:rowOff>83343</xdr:rowOff>
    </xdr:from>
    <xdr:to>
      <xdr:col>6</xdr:col>
      <xdr:colOff>1115823</xdr:colOff>
      <xdr:row>109</xdr:row>
      <xdr:rowOff>54183</xdr:rowOff>
    </xdr:to>
    <xdr:pic>
      <xdr:nvPicPr>
        <xdr:cNvPr id="10" name="Picture 9">
          <a:extLst>
            <a:ext uri="{FF2B5EF4-FFF2-40B4-BE49-F238E27FC236}">
              <a16:creationId xmlns:a16="http://schemas.microsoft.com/office/drawing/2014/main" id="{9F43612A-01E6-41B5-8949-DC7EBFF09A3D}"/>
            </a:ext>
          </a:extLst>
        </xdr:cNvPr>
        <xdr:cNvPicPr>
          <a:picLocks noChangeAspect="1"/>
        </xdr:cNvPicPr>
      </xdr:nvPicPr>
      <xdr:blipFill>
        <a:blip xmlns:r="http://schemas.openxmlformats.org/officeDocument/2006/relationships" r:embed="rId9"/>
        <a:stretch>
          <a:fillRect/>
        </a:stretch>
      </xdr:blipFill>
      <xdr:spPr>
        <a:xfrm>
          <a:off x="3158930" y="17252156"/>
          <a:ext cx="5707862" cy="3399840"/>
        </a:xfrm>
        <a:prstGeom prst="rect">
          <a:avLst/>
        </a:prstGeom>
      </xdr:spPr>
    </xdr:pic>
    <xdr:clientData/>
  </xdr:twoCellAnchor>
  <xdr:twoCellAnchor editAs="oneCell">
    <xdr:from>
      <xdr:col>7</xdr:col>
      <xdr:colOff>666750</xdr:colOff>
      <xdr:row>91</xdr:row>
      <xdr:rowOff>43939</xdr:rowOff>
    </xdr:from>
    <xdr:to>
      <xdr:col>16</xdr:col>
      <xdr:colOff>227096</xdr:colOff>
      <xdr:row>110</xdr:row>
      <xdr:rowOff>74123</xdr:rowOff>
    </xdr:to>
    <xdr:pic>
      <xdr:nvPicPr>
        <xdr:cNvPr id="11" name="Picture 10">
          <a:extLst>
            <a:ext uri="{FF2B5EF4-FFF2-40B4-BE49-F238E27FC236}">
              <a16:creationId xmlns:a16="http://schemas.microsoft.com/office/drawing/2014/main" id="{46814EA9-F946-44A3-BAC9-5FBEA93A6C78}"/>
            </a:ext>
          </a:extLst>
        </xdr:cNvPr>
        <xdr:cNvPicPr>
          <a:picLocks noChangeAspect="1"/>
        </xdr:cNvPicPr>
      </xdr:nvPicPr>
      <xdr:blipFill>
        <a:blip xmlns:r="http://schemas.openxmlformats.org/officeDocument/2006/relationships" r:embed="rId10"/>
        <a:stretch>
          <a:fillRect/>
        </a:stretch>
      </xdr:blipFill>
      <xdr:spPr>
        <a:xfrm>
          <a:off x="9759462" y="17203593"/>
          <a:ext cx="9102908" cy="3649684"/>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924EACA-49E4-4B2B-93AE-5395230AF4DD}" name="Table36" displayName="Table36" ref="A5:F9" totalsRowShown="0">
  <autoFilter ref="A5:F9" xr:uid="{07A2CF14-8287-42E7-8E13-2E39C15E8C87}"/>
  <tableColumns count="6">
    <tableColumn id="1" xr3:uid="{5B2FAC91-1C7B-470C-ABD2-7270FDACE507}" name="ID per record type code"/>
    <tableColumn id="2" xr3:uid="{52AD5B3D-4635-41A5-8638-57237C57C213}" name="Region"/>
    <tableColumn id="3" xr3:uid="{A2E4035F-97E8-4543-AEED-E6E1BDF2EF70}" name="processingCenterId"/>
    <tableColumn id="4" xr3:uid="{F6878F8F-6F43-415E-8113-A1BE03B5E718}" name="jurisdiction"/>
    <tableColumn id="5" xr3:uid="{49C018E0-7187-4271-92D6-CACB162A4440}" name="expectedDeliveryFrequency"/>
    <tableColumn id="6" xr3:uid="{B15B31F6-C900-48F5-8C5E-BA1CE7E92F69}" name="authorisationModel" dataDxfId="34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5D87053D-451C-406E-8AEE-FA0434AD80F0}" name="Table6" displayName="Table6" ref="A9:AQ10" totalsRowShown="0" headerRowDxfId="340" dataDxfId="339">
  <autoFilter ref="A9:AQ10" xr:uid="{316D9200-F16B-4FA4-8ED3-CDC2ED62035F}"/>
  <tableColumns count="43">
    <tableColumn id="57" xr3:uid="{D998F9F3-9409-4997-8E96-BDFFC2D4FDBD}" name="Created-Updated-By" dataDxfId="338"/>
    <tableColumn id="58" xr3:uid="{671127D1-FA8A-4B2E-A453-17938D7448D3}" name="Last-Update" dataDxfId="337"/>
    <tableColumn id="59" xr3:uid="{3FAB1ADD-7073-4845-941B-CFCA349D7C4A}" name="Status" dataDxfId="336"/>
    <tableColumn id="2" xr3:uid="{5F655318-B261-4BD7-B8AC-627B64E60A72}" name="Record-Type-ID (TOE only, generated)" dataDxfId="335">
      <calculatedColumnFormula>CONCATENATE(Q10,".",I10,".",J10)</calculatedColumnFormula>
    </tableColumn>
    <tableColumn id="3" xr3:uid="{A4BE947C-99E4-43A9-B8F8-D447718DAA5D}" name="Record-Creator-SWC-ID" dataDxfId="334"/>
    <tableColumn id="4" xr3:uid="{430A38D5-22F0-4BD5-925F-D133E74B9144}" name="Record-Creator-SWC-Name" dataDxfId="333"/>
    <tableColumn id="22" xr3:uid="{620B9B33-55AE-4831-845D-D14E1A44675C}" name="Record-Creator-SWC-Instance-ID" dataDxfId="332"/>
    <tableColumn id="31" xr3:uid="{F4487D26-25FD-4ECA-A41C-440C527AEEEC}" name="Record-Creator-SWC-Instance-Name" dataDxfId="331"/>
    <tableColumn id="37" xr3:uid="{A0C38B58-C276-4C50-BFCE-1BF59950EA50}" name="Record-Type-Code" dataDxfId="330"/>
    <tableColumn id="36" xr3:uid="{1D4F9020-3AA4-4F00-AC05-7BC6D34B23CE}" name="Record-Type-Code-Version" dataDxfId="329"/>
    <tableColumn id="12" xr3:uid="{CF3BABDB-2D14-4BD5-A985-428284D8F345}" name="Record-Series-Code" dataDxfId="328"/>
    <tableColumn id="17" xr3:uid="{4D1ABD7A-C481-45B7-B2E1-F4ECC3704238}" name="Mime-Type" dataDxfId="327"/>
    <tableColumn id="18" xr3:uid="{3B42D62D-6A8F-4164-A40F-17C36D530C79}" name="Active-Filing " dataDxfId="326"/>
    <tableColumn id="11" xr3:uid="{BFAD723C-5453-4EF5-AFA1-21FC1430225C}" name="Submission-Type" dataDxfId="325"/>
    <tableColumn id="43" xr3:uid="{412ED1A7-B534-49E5-BC7B-9263ED9BE115}" name="Feed-ID" dataDxfId="324"/>
    <tableColumn id="48" xr3:uid="{6DD0D0EA-9BF6-42BB-8A2A-C2598E3C20E7}" name="CAS-ID" dataDxfId="323"/>
    <tableColumn id="56" xr3:uid="{B686B1FF-40CF-4814-831B-F0EC692E0A4A}" name="Processing-Center-Id" dataDxfId="322"/>
    <tableColumn id="60" xr3:uid="{5EF5C8AE-30A8-4831-90DC-B7D865613702}" name="Jurisdiction" dataDxfId="321"/>
    <tableColumn id="61" xr3:uid="{6E3BCE8A-DF8F-4434-9005-36C9FF1641FB}" name="Client-Related" dataDxfId="320"/>
    <tableColumn id="20" xr3:uid="{2A5F7A71-7C40-4727-803E-144E6A2E0880}" name="SCDA Sensitivity Level" dataDxfId="319"/>
    <tableColumn id="10" xr3:uid="{8A4C5D59-70F5-43F1-8294-E7EB76C435BC}" name="Record-Type-Description-EN" dataDxfId="318"/>
    <tableColumn id="33" xr3:uid="{03CE136F-CE69-4363-AB0E-3420ADFF587D}" name="Record-Type-Description-IT" dataDxfId="317"/>
    <tableColumn id="34" xr3:uid="{5F28EBAB-705B-43F1-B4E1-C8603814BD84}" name="Record-Type-Description-DE" dataDxfId="316"/>
    <tableColumn id="28" xr3:uid="{6BD1CD3A-23D5-4952-95E9-8085336C23B9}" name="Record-Type-Description-FR" dataDxfId="315"/>
    <tableColumn id="27" xr3:uid="{CFADD040-5F0D-41CC-A2E2-4356EC7E94A0}" name="Record-Type-Description-ES" dataDxfId="314"/>
    <tableColumn id="55" xr3:uid="{120FE749-3DD7-44F7-A459-FC9290CCB5F0}" name="Record-Type-Description-PT" dataDxfId="313"/>
    <tableColumn id="21" xr3:uid="{71E6FE59-8FDD-4CCC-AC3C-A4C9F6263EC3}" name="Record-Type-Name-EN" dataDxfId="312"/>
    <tableColumn id="23" xr3:uid="{1A9045F6-8321-4208-9A57-945EA12EF246}" name="Record-Type-Name-IT" dataDxfId="311"/>
    <tableColumn id="24" xr3:uid="{DF5247B9-7C10-4CDD-80F7-82224CCC8443}" name="Record-Type-Name-DE" dataDxfId="310"/>
    <tableColumn id="14" xr3:uid="{58685AC8-5E56-45BD-B860-178553FF4680}" name="Record-Type-Name-FR" dataDxfId="309"/>
    <tableColumn id="25" xr3:uid="{DCF9F385-2C1C-473F-9675-9D030C5003F7}" name="Record-Type-Name-ES" dataDxfId="308"/>
    <tableColumn id="54" xr3:uid="{DB0565C9-86FD-428D-BB97-1AA67E701F80}" name="Record-Type-Name-PT" dataDxfId="307"/>
    <tableColumn id="29" xr3:uid="{798E2672-F48E-4167-AFEA-FC6CFEE44962}" name="Expected-Delivery-Frequency" dataDxfId="306"/>
    <tableColumn id="30" xr3:uid="{AFF8BE38-FEC3-4FC1-A836-8A2581973301}" name="Expected-Volume-Size" dataDxfId="305"/>
    <tableColumn id="44" xr3:uid="{D3D1B492-B9F2-4497-ADCD-CA39CE67CF90}" name="Expected-Record-Count" dataDxfId="304"/>
    <tableColumn id="50" xr3:uid="{4D034F44-B94D-454F-B7F8-51D959F3D206}" name="Expected-Submission-Count" dataDxfId="303"/>
    <tableColumn id="41" xr3:uid="{754FFFEF-4C0D-44FA-A56D-BB3743503DB8}" name="Plan-Date-Start-PROD" dataDxfId="302"/>
    <tableColumn id="42" xr3:uid="{22F16549-0097-4751-B98D-0539AE80D9C6}" name="Plan-Date-Start-TE2-UAT" dataDxfId="301"/>
    <tableColumn id="49" xr3:uid="{0EABBD25-BBBD-45E0-8AB4-247DBFD1BE67}" name="Plan-Date-Start-TE1-SIT" dataDxfId="300"/>
    <tableColumn id="32" xr3:uid="{925BF826-B386-4557-B0CF-8A9F8E486DAF}" name="Plan-Date-Start-DEV" dataDxfId="299"/>
    <tableColumn id="45" xr3:uid="{364BF423-CECB-459B-8D4C-16ECD0D3FCC8}" name="Link-to-sample-submission-file" dataDxfId="298"/>
    <tableColumn id="46" xr3:uid="{92841B81-C2DF-462D-A3A7-B0198D538357}" name="Link-to-documentation" dataDxfId="297"/>
    <tableColumn id="47" xr3:uid="{E1EF2889-E5AB-4304-8738-DED3642F03C0}" name="TOE-Comments-Remark-Questions" dataDxfId="296"/>
  </tableColumns>
  <tableStyleInfo name="TableStyleMedium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43A4917-0063-4A2D-BFCA-2638B409CA9A}" name="Table7" displayName="Table7" ref="A8:AG16" totalsRowShown="0" headerRowDxfId="295" dataDxfId="294">
  <autoFilter ref="A8:AG16" xr:uid="{A9F7BE6D-4474-4D50-8A46-BAD6DB4B71C6}"/>
  <tableColumns count="33">
    <tableColumn id="32" xr3:uid="{C27A0AE2-4F6D-4B0E-BE05-0E91D02E7A1E}" name="Created-Updated-By" dataDxfId="293"/>
    <tableColumn id="33" xr3:uid="{51C94C68-10B2-499E-8F8A-B8A0923C599E}" name="Last-Update" dataDxfId="292"/>
    <tableColumn id="34" xr3:uid="{30FA5586-330F-44B7-BF74-05B59BCBF20F}" name="Status" dataDxfId="291"/>
    <tableColumn id="1" xr3:uid="{91E3C7AA-15EC-4CC3-9454-B998CA0441CC}" name="Record-Type-ID (TOE only)" dataDxfId="290"/>
    <tableColumn id="36" xr3:uid="{E72E5720-3CE7-4261-8624-91ABB328F666}" name="Tech-Key-Name" dataDxfId="289"/>
    <tableColumn id="35" xr3:uid="{2CD85E71-8C77-4EA5-BF7D-F5A24CE3FE0A}" name="Display-Name-EN" dataDxfId="288"/>
    <tableColumn id="25" xr3:uid="{66A56ECB-11F0-48B8-83AD-5E4494591272}" name="Key-Description-EN" dataDxfId="287"/>
    <tableColumn id="24" xr3:uid="{E607E96F-904E-41DC-8A98-681F2220286E}" name="Key-Data-Type" dataDxfId="286"/>
    <tableColumn id="13" xr3:uid="{47703780-A32E-40CF-AD5D-B39F677DA96B}" name="Key-Length" dataDxfId="285"/>
    <tableColumn id="29" xr3:uid="{43CA4B26-D574-478D-97C6-84AF152B2E11}" name="Tranformation-Input-Key" dataDxfId="284"/>
    <tableColumn id="28" xr3:uid="{9C3B2C11-9526-4C34-BE2F-F6E70B0D1BFF}" name="Transformation-Rule" dataDxfId="283"/>
    <tableColumn id="7" xr3:uid="{FA3801A6-E45F-48AC-B865-89BA5E213841}" name="Indexing-Type" dataDxfId="282"/>
    <tableColumn id="8" xr3:uid="{742E5408-7F0B-47C2-BC4E-6EB99A324D03}" name="Mandatory4Ingestion" dataDxfId="281"/>
    <tableColumn id="9" xr3:uid="{E2648404-7E5F-431C-B09E-1637DE24A967}" name="Basic-Validation" dataDxfId="280"/>
    <tableColumn id="10" xr3:uid="{6B5324F7-D255-4EBA-9E7B-CB6EA4D8D613}" name="Sortable Query" dataDxfId="279"/>
    <tableColumn id="11" xr3:uid="{6EBB0C5E-25A8-468C-B07D-73C1E73C5FFC}" name="onSearchResultList" dataDxfId="278"/>
    <tableColumn id="22" xr3:uid="{BFCDCEED-FC69-436F-8BD4-F6E26348CC04}" name="Searchable (Query)" dataDxfId="277"/>
    <tableColumn id="20" xr3:uid="{110D0D7A-F370-4F27-A0AA-2CD3EDA3064A}" name="Multivalued" dataDxfId="276"/>
    <tableColumn id="19" xr3:uid="{80E439C1-122B-4D12-A318-9D82383A152F}" name="Search within the field" dataDxfId="275"/>
    <tableColumn id="18" xr3:uid="{1BF41E8E-F202-4801-B3D8-B282CE437A9A}" name="Facet in field" dataDxfId="274"/>
    <tableColumn id="2" xr3:uid="{590C2994-D8FD-4BBD-A17D-7193441CA69C}" name="Modifiable" dataDxfId="273"/>
    <tableColumn id="12" xr3:uid="{7019747F-9803-48F0-8F09-1FFC832D76E8}" name="Key-Type" dataDxfId="272"/>
    <tableColumn id="14" xr3:uid="{4D84010F-DA07-40DA-9B87-2DC31D3C74E2}" name="Display-Name-FR" dataDxfId="271"/>
    <tableColumn id="15" xr3:uid="{6CC5658E-268F-4E25-8875-DDEE5EF949AD}" name="Display-Name-DE" dataDxfId="270"/>
    <tableColumn id="16" xr3:uid="{56B4BED0-E32A-4AFD-8473-C75B44D755D5}" name="Display-Name-IT" dataDxfId="269"/>
    <tableColumn id="26" xr3:uid="{D1FA08B4-329C-4E74-9D76-5691D32005F1}" name="Display-Name-ES" dataDxfId="268"/>
    <tableColumn id="21" xr3:uid="{F7053421-D103-4A83-BAC8-AC635B47CADC}" name="Display-Name-PT"/>
    <tableColumn id="5" xr3:uid="{0235D4DE-145B-4D7F-AD91-D6AE5C28023A}" name="Key-Description-FR" dataDxfId="267"/>
    <tableColumn id="4" xr3:uid="{01DAE133-0050-4552-B12E-E12D5852A995}" name="Key-Description-DE" dataDxfId="266"/>
    <tableColumn id="3" xr3:uid="{C8AEF50E-1AF4-411D-9453-E09D4059E827}" name="Key-Description-IT" dataDxfId="265"/>
    <tableColumn id="17" xr3:uid="{B462D50B-0EDD-47A9-B1B6-A7A2CB214B72}" name="Key-Description-ES" dataDxfId="264"/>
    <tableColumn id="6" xr3:uid="{9C75A70A-8789-4490-80A2-ECCA59C68160}" name="Key-Description-PT"/>
    <tableColumn id="23" xr3:uid="{2B0B980C-BCC4-453C-9294-CB67766C3D7B}" name="TOE-Comments-Remark-Questions" dataDxfId="263"/>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A56E588-FECB-43F5-B3AE-C5F24C063E65}" name="Table79" displayName="Table79" ref="A9:W10" insertRow="1" totalsRowShown="0" headerRowDxfId="262" dataDxfId="261">
  <autoFilter ref="A9:W10" xr:uid="{A9F7BE6D-4474-4D50-8A46-BAD6DB4B71C6}"/>
  <tableColumns count="23">
    <tableColumn id="34" xr3:uid="{7590CC49-8FB8-485F-997E-ADE95013D0A9}" name="Created-Updated-By" dataDxfId="260"/>
    <tableColumn id="35" xr3:uid="{022FE5E4-1212-486E-B203-17048CA3BEAD}" name="Last-Update" dataDxfId="259"/>
    <tableColumn id="36" xr3:uid="{85AB9C8D-F1B1-4EDF-BD56-2DB93233A337}" name="Status" dataDxfId="258"/>
    <tableColumn id="1" xr3:uid="{246F89D5-EC02-461D-B2DF-DB4C10BA1BED}" name="Record-Type-ID (TOE only)" dataDxfId="257"/>
    <tableColumn id="28" xr3:uid="{F092875C-0505-44C3-ACAB-29B080BC7618}" name="Tech-Key-Name" dataDxfId="256"/>
    <tableColumn id="27" xr3:uid="{4DEA9F6D-7372-4939-8EF4-7D6D66E88C0A}" name="Display-Name-EN" dataDxfId="255"/>
    <tableColumn id="29" xr3:uid="{D74F68C9-6E93-4C35-A880-F1B0E098E652}" name="Key-Description-EN" dataDxfId="254"/>
    <tableColumn id="31" xr3:uid="{B81F317F-0060-48A0-B83E-C3F52DA6D6CB}" name="Key-Data-Type" dataDxfId="253"/>
    <tableColumn id="38" xr3:uid="{4B41BF49-40C4-4D09-8BAE-AFB3ADD24151}" name="Tranformation-Input-Key" dataDxfId="252"/>
    <tableColumn id="37" xr3:uid="{69E20F6A-557D-43BC-9BC9-7F3483CAB878}" name="Transformation-Rule" dataDxfId="251"/>
    <tableColumn id="2" xr3:uid="{27000237-2B7F-4E9B-8FA7-E6FD11769008}" name="Validation-Flag" dataDxfId="250"/>
    <tableColumn id="12" xr3:uid="{6F9D3481-F476-43FB-963C-0847EF1D3958}" name="Key-Type" dataDxfId="249"/>
    <tableColumn id="14" xr3:uid="{4368F8F2-B658-493A-863D-1C8F629E1B7D}" name="Display-Name-FR" dataDxfId="248"/>
    <tableColumn id="15" xr3:uid="{54C96DDD-5DEA-4D0A-9B29-7B6F96E7CE1D}" name="Display-Name-DE" dataDxfId="247"/>
    <tableColumn id="16" xr3:uid="{A6DE10E7-0864-47F6-AEA4-C045C216486B}" name="Display-Name-IT" dataDxfId="246"/>
    <tableColumn id="26" xr3:uid="{DCAC1669-3850-4673-BCD3-714D72348B4D}" name="Display-Name-ES" dataDxfId="245"/>
    <tableColumn id="24" xr3:uid="{13591DDA-8DAD-43A6-860B-03F1D861F0D0}" name="Display-Name-PT" dataDxfId="244"/>
    <tableColumn id="5" xr3:uid="{3443F68A-739F-4DBA-8281-FF2DB5C4D49A}" name="Key-Description-FR" dataDxfId="243"/>
    <tableColumn id="4" xr3:uid="{F46CD106-B5E1-42A1-A689-9368C3AF4B5C}" name="Key-Description-DE" dataDxfId="242"/>
    <tableColumn id="3" xr3:uid="{429A5CD6-0A50-42A6-843A-5E74ABC0A4AB}" name="Key-Description-IT" dataDxfId="241"/>
    <tableColumn id="13" xr3:uid="{48CA645B-7A1A-4996-B42B-1881F3D05419}" name="Key-Description-ES" dataDxfId="240"/>
    <tableColumn id="21" xr3:uid="{0F513260-4011-43B7-9585-668291BE1625}" name="Key-Description-PT" dataDxfId="239"/>
    <tableColumn id="23" xr3:uid="{EA640625-21C0-400F-B2C0-C42468E94E44}" name="TOE-Comments-Remark-Questions" dataDxfId="238"/>
  </tableColumns>
  <tableStyleInfo name="TableStyleLight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1A94222-7356-458E-B575-C8E2A00121E6}" name="Table23" displayName="Table23" ref="A9:O18" totalsRowShown="0" headerRowDxfId="237" dataDxfId="236">
  <autoFilter ref="A9:O18" xr:uid="{03C0B728-FE80-4D84-A4F2-BC677FD76BD2}"/>
  <tableColumns count="15">
    <tableColumn id="15" xr3:uid="{5502065E-FD82-4A15-A59B-D085E30636DA}" name="Created-Updated-By" dataDxfId="235"/>
    <tableColumn id="16" xr3:uid="{317ACDD2-5FAE-45C3-9FF0-DB4F34120B91}" name="Last-Update" dataDxfId="234"/>
    <tableColumn id="17" xr3:uid="{02AEA8C9-BFF9-4F48-AD60-E45BAE87134B}" name="Status" dataDxfId="233"/>
    <tableColumn id="1" xr3:uid="{C1A85595-6AC3-4225-A872-E4FF8F425CE0}" name="Feed-ID" dataDxfId="232"/>
    <tableColumn id="19" xr3:uid="{A0DCD9C2-29DB-402A-B4A7-352AD492BDF1}" name="Record-Type-ID (TOE only, generated)" dataDxfId="231"/>
    <tableColumn id="4" xr3:uid="{83716AA0-6C3B-4D84-963D-7606B05A0408}" name="Feed-Submission-Pattern-Format" dataDxfId="230"/>
    <tableColumn id="5" xr3:uid="{9A9091CC-2EE4-4D6D-A41C-A8AC4FB99172}" name="Feed-Submission-Protocol" dataDxfId="229"/>
    <tableColumn id="2" xr3:uid="{15D2166D-8300-4D7F-9D68-0107972063DD}" name="ASI-MFT-file-type " dataDxfId="228"/>
    <tableColumn id="13" xr3:uid="{28A574D4-7561-42EF-B3A1-61BD3A3705E3}" name="Processing-Center-ID" dataDxfId="227">
      <calculatedColumnFormula array="1">IF(D10="","",_xlfn.TEXTJOIN("; ",TRUE,_xlfn.UNIQUE(IF('TAB-A RECORD TYPES'!$O:$O=Table23[[#This Row],[Feed-ID]],'TAB-A RECORD TYPES'!Q:Q,""))))</calculatedColumnFormula>
    </tableColumn>
    <tableColumn id="12" xr3:uid="{02401BE0-F842-4739-B219-6634CC35147D}" name="Check-Processing-Center-ID" dataDxfId="226">
      <calculatedColumnFormula>IF(D10="","",IF(ISERROR(FIND(";",Table23[[#This Row],[Processing-Center-ID]])&gt;0),"OK","NOK"))</calculatedColumnFormula>
    </tableColumn>
    <tableColumn id="11" xr3:uid="{5F1B2A87-FE95-452F-81D2-3CBAE56F0C4A}" name="Feed-Producer-SWC-ID" dataDxfId="225">
      <calculatedColumnFormula>IF($E10="","",IF( ISERROR(SEARCH(";",$E10,1)), VLOOKUP(Table23[[#This Row],[Record-Type-ID (TOE only, generated)]],Table6[[#All],[Record-Type-ID (TOE only, generated)]:[Record-Creator-SWC-ID]],2,FALSE),""))</calculatedColumnFormula>
    </tableColumn>
    <tableColumn id="10" xr3:uid="{815233FE-D25C-457E-84EF-89ACE4D40BFA}" name="Feed-Producer-SWC-Instance-ID" dataDxfId="224">
      <calculatedColumnFormula>IF($E10="","",IF( ISERROR(SEARCH(";",$E10,1)), VLOOKUP(Table23[[#This Row],[Record-Type-ID (TOE only, generated)]],Table6[[#All],[Record-Type-ID (TOE only, generated)]:[Record-Creator-SWC-Instance-ID]],4,FALSE),""))</calculatedColumnFormula>
    </tableColumn>
    <tableColumn id="8" xr3:uid="{98D98AB7-24A3-4B04-AADA-2CA4D1578E7C}" name="Feed-Producer-SW-Sub-Component-ID" dataDxfId="223"/>
    <tableColumn id="9" xr3:uid="{98E6E96A-507D-48E1-84B8-5B51B1794C36}" name="Feed-Producer-SWID" dataDxfId="222"/>
    <tableColumn id="18" xr3:uid="{14AEA8A1-D4FB-45D3-9A00-8C45F1874C01}" name="TOE-Comments-Remark-Questions" dataDxfId="221"/>
  </tableColumns>
  <tableStyleInfo name="TableStyleMedium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63E661-805C-46C3-839A-1414DEC8B4D3}" name="Table24" displayName="Table24" ref="A8:AA16" totalsRowShown="0" headerRowDxfId="220" dataDxfId="219">
  <autoFilter ref="A8:AA16" xr:uid="{D16CDA4A-2C9F-41FA-9FD7-0BB2AD7D02CA}"/>
  <tableColumns count="27">
    <tableColumn id="25" xr3:uid="{C1BDAEF8-10AE-4B6B-9815-88FAFF42EA05}" name="Created-Updated-By" dataDxfId="218"/>
    <tableColumn id="26" xr3:uid="{DE87CEB4-4CCC-4036-98C6-67868B4DC82C}" name="Last-Update" dataDxfId="217"/>
    <tableColumn id="27" xr3:uid="{0E9977CB-5859-404D-997F-E61DE6210E7B}" name="Status" dataDxfId="216"/>
    <tableColumn id="1" xr3:uid="{7CAA3E99-B76C-45D3-9FB7-26DD51C1D063}" name="Feed-ID" dataDxfId="215"/>
    <tableColumn id="2" xr3:uid="{63071F45-14D8-4D89-A5FF-BAC63BA71904}" name="Destination Directory" dataDxfId="214">
      <calculatedColumnFormula>VLOOKUP(Table24[[#This Row],[Feed-ID]],#REF!,7,FALSE)</calculatedColumnFormula>
    </tableColumn>
    <tableColumn id="3" xr3:uid="{F84A10D7-B7CC-4B25-9D67-00804AF9092A}" name="Destination Filename " dataDxfId="213"/>
    <tableColumn id="4" xr3:uid="{DFB999C5-935D-45E7-A7B5-C442368AF853}" name="Post Processing Command" dataDxfId="212"/>
    <tableColumn id="5" xr3:uid="{83861DA4-019F-45DE-8A79-2E327EDC2D5D}" name="Sender Software Compoment" dataDxfId="211"/>
    <tableColumn id="6" xr3:uid="{AC858D41-53E4-4045-A749-6A69F24C9E1B}" name="Sender Software Sub Component" dataDxfId="210"/>
    <tableColumn id="7" xr3:uid="{DEADDF46-FC08-489E-8A37-499A505F1B1B}" name="Sender Hostname PRD" dataDxfId="209"/>
    <tableColumn id="8" xr3:uid="{96E3A3FD-BA59-4D22-9792-6D63A5811CD8}" name="Sender Hostname TE2" dataDxfId="208"/>
    <tableColumn id="9" xr3:uid="{701A0EFB-746A-468B-8AAD-76FCBEF948E3}" name="Sender Hostname TE1" dataDxfId="207"/>
    <tableColumn id="10" xr3:uid="{DD802F78-683F-45A5-A349-1E362D40A5AD}" name="Sender Hostname DEV" dataDxfId="206"/>
    <tableColumn id="11" xr3:uid="{8D9CD4C1-64D1-4808-A43C-62E1013F607F}" name="Sender Platform" dataDxfId="205"/>
    <tableColumn id="12" xr3:uid="{C0675C7B-CE93-4A87-8256-BC4F64E3BAB3}" name="Sender Runtime Environment" dataDxfId="204"/>
    <tableColumn id="13" xr3:uid="{298CF9B2-A715-4DE7-BA8A-5029C13ECEE3}" name="Sender Mandator" dataDxfId="203"/>
    <tableColumn id="14" xr3:uid="{9021C89B-2E8E-46C1-8426-7990045A2F3A}" name="Sender Technical User ID" dataDxfId="202"/>
    <tableColumn id="15" xr3:uid="{53BC6F07-2E7D-4583-89FD-D2C50C3D4B2E}" name="Receiver Software Compoment" dataDxfId="201"/>
    <tableColumn id="16" xr3:uid="{152CEF4F-6ADF-4226-9B14-5ED84B5C06D5}" name="Receiver Software Sub Component" dataDxfId="200"/>
    <tableColumn id="17" xr3:uid="{FDF1DF8E-4521-4D47-893F-EC28D810CA71}" name="Receiver Hostname PRD" dataDxfId="199"/>
    <tableColumn id="18" xr3:uid="{89F25624-DB6B-4B9C-947A-9E88E43C2037}" name="Receiver Hostname TE2" dataDxfId="198"/>
    <tableColumn id="19" xr3:uid="{D8FCC861-65E6-4499-ADFD-5F96E318F37C}" name="Receiver Hostname TE1" dataDxfId="197"/>
    <tableColumn id="20" xr3:uid="{B7C16F6F-120C-461F-AEE9-64B3421D2374}" name="Receiver Hostname DEV" dataDxfId="196"/>
    <tableColumn id="21" xr3:uid="{C5505F56-8952-448A-9474-85D7A8A345FF}" name="Receiver Platform" dataDxfId="195"/>
    <tableColumn id="22" xr3:uid="{279C21D1-2C52-4F0F-9E73-A2B9A31B6979}" name="Receiver Runtime Environment" dataDxfId="194"/>
    <tableColumn id="23" xr3:uid="{F809DF4D-C628-4E98-9A49-AC0DBDDF6FF1}" name="Receiver Mandator" dataDxfId="193"/>
    <tableColumn id="24" xr3:uid="{55DA046A-7351-4935-BC64-CA9F58CA3D5A}" name="Receiver Technical User ID" dataDxfId="192"/>
  </tableColumns>
  <tableStyleInfo name="TableStyleMedium6"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02893E96-CE28-46C4-839B-7BFC2D279A2F}" name="Table2438" displayName="Table2438" ref="A8:AA16" totalsRowShown="0" headerRowDxfId="191" dataDxfId="190">
  <autoFilter ref="A8:AA16" xr:uid="{D16CDA4A-2C9F-41FA-9FD7-0BB2AD7D02CA}"/>
  <tableColumns count="27">
    <tableColumn id="25" xr3:uid="{B4069EAD-D4DB-4CB6-8BF6-BBCEEBE97380}" name="Created-Updated-By" dataDxfId="189"/>
    <tableColumn id="26" xr3:uid="{1C0EED13-75EC-4547-B120-71C65CDF9F4D}" name="Last-Update" dataDxfId="188"/>
    <tableColumn id="27" xr3:uid="{324B8952-3ABC-4380-8DBD-15A766281684}" name="Status" dataDxfId="187"/>
    <tableColumn id="1" xr3:uid="{0B21AC6A-4524-4DA0-B0F0-567DA7AF4FAD}" name="Feed-ID" dataDxfId="186"/>
    <tableColumn id="2" xr3:uid="{CC71B994-CF45-40B7-9AD0-50619DFB4C1B}" name="Destination Directory" dataDxfId="185">
      <calculatedColumnFormula>VLOOKUP(Table2438[[#This Row],[Feed-ID]],#REF!,7,FALSE)</calculatedColumnFormula>
    </tableColumn>
    <tableColumn id="3" xr3:uid="{72652CDC-CD1B-4934-8C8F-D033DDE0EF2E}" name="Destination Filename " dataDxfId="184"/>
    <tableColumn id="4" xr3:uid="{EA0832BE-3258-4499-9B21-46AA738F0A16}" name="Post Processing Command" dataDxfId="183"/>
    <tableColumn id="5" xr3:uid="{97DD9BB8-2BE2-4013-904F-F69766F96718}" name="Sender Software Compoment" dataDxfId="182"/>
    <tableColumn id="6" xr3:uid="{5EB7A525-94D1-4B76-8EE7-C2F9BE40E21E}" name="Sender Software Sub Component" dataDxfId="181"/>
    <tableColumn id="7" xr3:uid="{68F1C262-374E-436A-815E-CCF7B400CC2B}" name="Sender Hostname PRD" dataDxfId="180"/>
    <tableColumn id="8" xr3:uid="{5160488F-5632-456B-A17B-0D4FDE0BEC7B}" name="Sender Hostname TE2" dataDxfId="179"/>
    <tableColumn id="9" xr3:uid="{3F53B73C-A1D3-4B4D-A147-6CD72E5AFB49}" name="Sender Hostname TE1" dataDxfId="178"/>
    <tableColumn id="10" xr3:uid="{F8B60AB0-37DA-44CC-BBCD-C365568A141A}" name="Sender Hostname DEV" dataDxfId="177"/>
    <tableColumn id="11" xr3:uid="{C03B88E1-18ED-4414-A8F9-C8482BAAC748}" name="Sender Platform" dataDxfId="176"/>
    <tableColumn id="12" xr3:uid="{44621315-33E4-4D48-A6FC-6ED7445FB9CA}" name="Sender Runtime Environment" dataDxfId="175"/>
    <tableColumn id="13" xr3:uid="{5266310E-D9D4-4D8F-AE4A-660E4133DA60}" name="Sender Mandator" dataDxfId="174"/>
    <tableColumn id="14" xr3:uid="{B32378F3-F0D9-45CA-A102-5A7AA21F3F9F}" name="Sender Technical User ID" dataDxfId="173"/>
    <tableColumn id="15" xr3:uid="{7F8CA75C-26DE-44B2-B169-C5A131A2DD1D}" name="Receiver Software Compoment" dataDxfId="172"/>
    <tableColumn id="16" xr3:uid="{C2769493-1D3B-441B-8A14-249721D2F995}" name="Receiver Software Sub Component" dataDxfId="171"/>
    <tableColumn id="17" xr3:uid="{6D994CF9-FB52-415C-A16D-A695C53B131F}" name="Receiver Hostname PRD" dataDxfId="170"/>
    <tableColumn id="18" xr3:uid="{E70F886F-74C3-4E3B-B8F4-7A08B589C4E1}" name="Receiver Hostname TE2" dataDxfId="169"/>
    <tableColumn id="19" xr3:uid="{B540FD08-9D77-4E92-B450-3F2A925C3A5B}" name="Receiver Hostname TE1" dataDxfId="168"/>
    <tableColumn id="20" xr3:uid="{045B4EAD-CCE2-4959-A3F6-E1B77071FDEA}" name="Receiver Hostname DEV" dataDxfId="167"/>
    <tableColumn id="21" xr3:uid="{8E98B2D9-0793-4C41-B1F7-03F12A099ADE}" name="Receiver Platform" dataDxfId="166"/>
    <tableColumn id="22" xr3:uid="{B602F163-BA3F-4A4B-B69B-9B1A7AE6DDDB}" name="Receiver Runtime Environment" dataDxfId="165"/>
    <tableColumn id="23" xr3:uid="{CACFB714-8CD2-45B9-9C50-E8D52B20B6C3}" name="Receiver Mandator" dataDxfId="164"/>
    <tableColumn id="24" xr3:uid="{72568D99-711D-4BB1-BF64-35A2D9177422}" name="Receiver Technical User ID" dataDxfId="163"/>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FF43BB0-FF35-4E3C-9161-78BC2CC67C41}" name="Table810" displayName="Table810" ref="U3:Y467" totalsRowShown="0">
  <autoFilter ref="U3:Y467" xr:uid="{2765497B-B608-4972-9AC1-1C06A5B34B74}"/>
  <tableColumns count="5">
    <tableColumn id="1" xr3:uid="{C6506F0C-C3D9-4590-97F0-1F24298E9147}" name="Record Series ID"/>
    <tableColumn id="2" xr3:uid="{9604D4E0-A8F9-47A0-B209-7FE906B1FA90}" name="Function Code"/>
    <tableColumn id="3" xr3:uid="{D3DC3DEF-1E6C-41EE-8C37-A8194BAFE80E}" name="Activity Code"/>
    <tableColumn id="4" xr3:uid="{5CBE17D1-5F0A-4821-98C9-2DB8B53D8A98}" name="Record Series Code"/>
    <tableColumn id="5" xr3:uid="{B79442A8-518B-4CB7-B654-DC986DFE4D97}" name="Record Series Name"/>
  </tableColumns>
  <tableStyleInfo name="TableStyleLight8"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45F75DD1-1C41-4359-BF8A-76B4F9BD8BD2}" name="Table10" displayName="Table10" ref="O3:Q19" totalsRowShown="0" headerRowDxfId="162" dataDxfId="161">
  <autoFilter ref="O3:Q19" xr:uid="{2E0450A6-5356-4BC6-9011-8D90D096E3DD}"/>
  <tableColumns count="3">
    <tableColumn id="1" xr3:uid="{43141373-6306-4D2B-9E63-56084275B955}" name="SCDA Client Code" dataDxfId="160"/>
    <tableColumn id="2" xr3:uid="{F64F8F5F-B11C-49D6-8465-6FBDEA61068A}" name="Client Category" dataDxfId="159"/>
    <tableColumn id="3" xr3:uid="{40EF506F-EAC4-4685-AB54-74083D5F7379}" name="Client Area" dataDxfId="158"/>
  </tableColumns>
  <tableStyleInfo name="TableStyleLight8"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1E92D351-EE06-46CC-AC8E-791BBDB7963A}" name="Table11" displayName="Table11" ref="M3:M13" totalsRowShown="0" headerRowDxfId="157" dataDxfId="156">
  <autoFilter ref="M3:M13" xr:uid="{39F2B116-3015-4569-BA7F-2CB9103A74E7}"/>
  <tableColumns count="1">
    <tableColumn id="1" xr3:uid="{D0CB502F-5297-47D1-82CB-D98F5E7DD999}" name="SCDA Sensitivity Codes" dataDxfId="155"/>
  </tableColumns>
  <tableStyleInfo name="TableStyleLight8"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6FAFA4D4-F062-45C5-AE54-E4390CB46971}" name="Table12" displayName="Table12" ref="H3:H7" totalsRowShown="0" headerRowDxfId="154" dataDxfId="153">
  <autoFilter ref="H3:H7" xr:uid="{1251A938-629D-411D-B13E-82B98B0894FC}"/>
  <tableColumns count="1">
    <tableColumn id="1" xr3:uid="{72EB26C6-F02A-4CA9-B8D4-C66B942077C8}" name="Regions" dataDxfId="152"/>
  </tableColumns>
  <tableStyleInfo name="TableStyleLight8"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E1B967A-AB9B-4FE0-9392-627BED7036E2}" name="Table13" displayName="Table13" ref="J3:K14" totalsRowShown="0" headerRowDxfId="151" dataDxfId="150" tableBorderDxfId="149">
  <autoFilter ref="J3:K14" xr:uid="{273F0888-FFBE-4C7F-99E4-7DC46245A0F0}"/>
  <tableColumns count="2">
    <tableColumn id="1" xr3:uid="{1B84FCF5-3F7C-4A1D-BF0D-CB09511F29D1}" name="GA-Submstion Formats" dataDxfId="148"/>
    <tableColumn id="2" xr3:uid="{798B070D-8EC0-4B07-B53A-AA5585B4E921}" name="Format-Description (to be removed)" dataDxfId="147"/>
  </tableColumns>
  <tableStyleInfo name="TableStyleLight8"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39D3855D-97DD-4FCD-B9FC-733F5399AFB2}" name="Table14" displayName="Table14" ref="F3:F5" totalsRowShown="0" headerRowDxfId="146" dataDxfId="145">
  <autoFilter ref="F3:F5" xr:uid="{1B735B6E-5148-4A56-B102-84FDC205D78F}"/>
  <tableColumns count="1">
    <tableColumn id="1" xr3:uid="{8D998E68-70C5-4D1B-8F78-3CC8BE15C864}" name="Boolean" dataDxfId="144"/>
  </tableColumns>
  <tableStyleInfo name="TableStyleLight8"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D0AD2E3F-276E-4DBA-A9AE-5FA95B64BC42}" name="Table15" displayName="Table15" ref="D3:D6" totalsRowShown="0" headerRowDxfId="143" dataDxfId="142">
  <autoFilter ref="D3:D6" xr:uid="{9FAF467A-F503-450F-B9FA-9FF2657623BF}"/>
  <tableColumns count="1">
    <tableColumn id="1" xr3:uid="{F774F5F9-4470-4CDD-A18C-534780CC8A4A}" name="Indexing-Type" dataDxfId="141"/>
  </tableColumns>
  <tableStyleInfo name="TableStyleLight8"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E0E1CE7A-B3ED-4C65-953D-BD15106AAA95}" name="Table16" displayName="Table16" ref="B3:B13" totalsRowShown="0" headerRowDxfId="140" dataDxfId="139">
  <autoFilter ref="B3:B13" xr:uid="{BEE1A7AD-2DA5-4F06-ADC8-1012E999C860}"/>
  <tableColumns count="1">
    <tableColumn id="1" xr3:uid="{38867E10-A972-43EE-9579-387D532AE466}" name="Field-Data-Type" dataDxfId="138"/>
  </tableColumns>
  <tableStyleInfo name="TableStyleLight8"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D4C52971-E483-462A-9357-3E0025F74B7D}" name="Table17" displayName="Table17" ref="AA3:AB6" totalsRowShown="0" headerRowDxfId="137" dataDxfId="136">
  <autoFilter ref="AA3:AB6" xr:uid="{33AB5BDD-F133-490F-B994-EC06BC8686D0}"/>
  <tableColumns count="2">
    <tableColumn id="1" xr3:uid="{010FD610-48FF-4F4F-A925-81461FE6A299}" name="Obligation" dataDxfId="135"/>
    <tableColumn id="2" xr3:uid="{9DE589F8-7E7C-4D1B-92D3-D15B9B41FF8B}" name="Description" dataDxfId="134"/>
  </tableColumns>
  <tableStyleInfo name="TableStyleLight8"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9965764A-21FD-415F-BB99-DDC839B0D45F}" name="Table19" displayName="Table19" ref="AD3:AE12" totalsRowShown="0" headerRowDxfId="133" dataDxfId="132">
  <autoFilter ref="AD3:AE12" xr:uid="{3FC9C62E-21A4-4AAF-BC7C-AEA57A47F130}"/>
  <tableColumns count="2">
    <tableColumn id="1" xr3:uid="{C3985151-4BB3-497D-BB3D-EB9C1BFB149E}" name="Key Types Old" dataDxfId="131"/>
    <tableColumn id="2" xr3:uid="{78C60957-2EC8-421F-871B-DB7D239B2B96}" name="Description" dataDxfId="130"/>
  </tableColumns>
  <tableStyleInfo name="TableStyleLight8"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8159415F-B385-4A62-AD85-AB6C2F1E7305}" name="Table1621" displayName="Table1621" ref="B29:B39" totalsRowShown="0" headerRowDxfId="129" dataDxfId="128">
  <autoFilter ref="B29:B39" xr:uid="{B634DAE4-EA43-428A-8DF2-5F321406BDF0}"/>
  <tableColumns count="1">
    <tableColumn id="1" xr3:uid="{678BA790-AF08-4D43-AB2B-CFB6481F93EE}" name="Authorization Model (to remove)" dataDxfId="127"/>
  </tableColumns>
  <tableStyleInfo name="TableStyleLight8"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8EB8DEBC-4100-4713-8B5D-29AA0F120014}" name="Table1522" displayName="Table1522" ref="J29:J38" totalsRowShown="0" headerRowDxfId="126" dataDxfId="125">
  <autoFilter ref="J29:J38" xr:uid="{0F56DCDC-7ED5-4DB5-BE98-62F03FD37028}"/>
  <tableColumns count="1">
    <tableColumn id="1" xr3:uid="{C8D31B58-C4E4-4FDE-9AAF-27D2A0AD5EDD}" name="ExpectedDeliveryFrequency" dataDxfId="124"/>
  </tableColumns>
  <tableStyleInfo name="TableStyleLight8"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85831B3D-DF9B-47DA-BD99-340AC97D6C8E}" name="Table1423" displayName="Table1423" ref="F8:F10" totalsRowShown="0" headerRowDxfId="123" dataDxfId="122">
  <autoFilter ref="F8:F10" xr:uid="{E2F7D2D8-9C82-494B-9D1F-45DFC9425674}"/>
  <tableColumns count="1">
    <tableColumn id="1" xr3:uid="{DEA851FD-10C6-4522-BAE8-DF0B8EA71281}" name="YES-NO" dataDxfId="121"/>
  </tableColumns>
  <tableStyleInfo name="TableStyleLight8"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13C3998-FA7B-4E86-9565-9C7DEF684C58}" name="Table2" displayName="Table2" ref="AH3:AN80" totalsRowShown="0" headerRowDxfId="120" dataDxfId="119">
  <autoFilter ref="AH3:AN80" xr:uid="{029FAD11-9AC7-4A4B-94C8-255FE56A1703}"/>
  <tableColumns count="7">
    <tableColumn id="1" xr3:uid="{C4C0F09E-54CC-4A15-9827-43B36F2CFB97}" name="MasterSystemCode" dataDxfId="118"/>
    <tableColumn id="2" xr3:uid="{E95D412A-B28D-4697-BE4D-740FC06FD4FC}" name="Document Category" dataDxfId="117"/>
    <tableColumn id="3" xr3:uid="{6FA7F845-E174-4E1C-8FF6-E89B67191B40}" name="FactsDB-PK" dataDxfId="116"/>
    <tableColumn id="4" xr3:uid="{1EBC0E36-0550-492C-88D3-1FA72C740709}" name="SWC AA ID" dataDxfId="115"/>
    <tableColumn id="5" xr3:uid="{BBD0BF4A-0B93-4914-ABFF-D8C8DEA022C4}" name="SWCI ID" dataDxfId="114"/>
    <tableColumn id="6" xr3:uid="{B21643A1-303F-402B-953A-832301261636}" name="SWC Name" dataDxfId="113"/>
    <tableColumn id="7" xr3:uid="{6EFD0E2D-ED1D-42BC-9596-66677EFAC9E6}" name="SWCI Name String" dataDxfId="112"/>
  </tableColumns>
  <tableStyleInfo name="TableStyleLight8"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EFA356-FBB0-4DA0-A40E-32FDA745D651}" name="Table3" displayName="Table3" ref="M30:M44" totalsRowShown="0" headerRowDxfId="111" dataDxfId="110">
  <autoFilter ref="M30:M44" xr:uid="{B5213EED-BF86-4EB2-88A7-9F412356D487}"/>
  <tableColumns count="1">
    <tableColumn id="1" xr3:uid="{92C5D2F3-DBF0-477A-BDD2-A01DF635C8CD}" name="Ingestion-Pattern (to remove)" dataDxfId="109"/>
  </tableColumns>
  <tableStyleInfo name="TableStyleLight8"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A9CA06-3A8C-4418-AA9F-03FF371A5BF8}" name="Table4" displayName="Table4" ref="J49:K68" totalsRowShown="0" headerRowDxfId="108" dataDxfId="107">
  <autoFilter ref="J49:K68" xr:uid="{A3412C95-ED95-47DD-8E61-AAB41DD9B4D1}"/>
  <tableColumns count="2">
    <tableColumn id="1" xr3:uid="{1506956F-864B-4D1C-8857-E684591C73A3}" name="Divisions" dataDxfId="106"/>
    <tableColumn id="2" xr3:uid="{84CC1200-A9C6-4756-933A-F2E7047D4054}" name="Description" dataDxfId="105"/>
  </tableColumns>
  <tableStyleInfo name="TableStyleLight8"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8D097152-29CE-43F1-BB91-34BE84AA8853}" name="Table29" displayName="Table29" ref="M49:M52" totalsRowShown="0" headerRowDxfId="104" dataDxfId="103">
  <autoFilter ref="M49:M52" xr:uid="{DC92DED6-5511-46B0-9532-B29EA62CE09C}"/>
  <tableColumns count="1">
    <tableColumn id="1" xr3:uid="{4D750A4E-F72D-4DD8-8799-7AA4917BC38C}" name="Feed Delivery Methods" dataDxfId="102"/>
  </tableColumns>
  <tableStyleInfo name="TableStyleLight8"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8482420-3478-4BB4-8171-BAB93C284104}" name="Table30" displayName="Table30" ref="B57:B62" totalsRowShown="0" headerRowDxfId="101" dataDxfId="100">
  <autoFilter ref="B57:B62" xr:uid="{03BCC649-EF2B-447F-96EA-85A85CE92A7D}"/>
  <tableColumns count="1">
    <tableColumn id="1" xr3:uid="{D8FF0730-6412-407D-B9F4-587B54367C09}" name="Status" dataDxfId="99"/>
  </tableColumns>
  <tableStyleInfo name="TableStyleLight8"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66ECF4B6-27AF-4D06-8A60-13537CF907C1}" name="Table31" displayName="Table31" ref="H12:H16" totalsRowShown="0" headerRowDxfId="98" dataDxfId="97">
  <autoFilter ref="H12:H16" xr:uid="{9216FD29-3A1C-4A15-8AF1-9DD766C38B17}"/>
  <tableColumns count="1">
    <tableColumn id="1" xr3:uid="{F630F557-710D-4CA5-8BF5-98F51B69C726}" name="Physical Archive Locations" dataDxfId="96"/>
  </tableColumns>
  <tableStyleInfo name="TableStyleLight8"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8AE72F2E-2BD7-413B-AC12-C497BE8C4136}" name="Table32" displayName="Table32" ref="H21:H26" totalsRowShown="0" headerRowDxfId="95" dataDxfId="94">
  <autoFilter ref="H21:H26" xr:uid="{85DCAF53-8D36-4745-A3BC-E157822EF975}"/>
  <tableColumns count="1">
    <tableColumn id="1" xr3:uid="{08D8EBAC-DA11-4BC3-B4EC-36922258FDDC}" name="Logical Archive Location" dataDxfId="93"/>
  </tableColumns>
  <tableStyleInfo name="TableStyleLight8"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F6AE5451-2BB6-4FA0-B1E8-134439E01461}" name="Table33" displayName="Table33" ref="AT3:AV107" totalsRowShown="0" headerRowDxfId="92" dataDxfId="91">
  <autoFilter ref="AT3:AV107" xr:uid="{5760ECE6-1A4C-44E7-8958-0ABC12796679}"/>
  <sortState xmlns:xlrd2="http://schemas.microsoft.com/office/spreadsheetml/2017/richdata2" ref="AT4:AV107">
    <sortCondition ref="AT3:AT107"/>
  </sortState>
  <tableColumns count="3">
    <tableColumn id="1" xr3:uid="{2A65037A-F757-4F39-8479-4FB5F6097597}" name="Processing Center ID          " dataDxfId="90"/>
    <tableColumn id="2" xr3:uid="{AB18E4C1-B787-48E0-A3F7-31C0A099773C}" name="Processing Center Bezeichnung 2" dataDxfId="89"/>
    <tableColumn id="3" xr3:uid="{11BCEA48-0717-4E59-86BC-31855E586D8A}" name="Mandator Mnemonic             " dataDxfId="88"/>
  </tableColumns>
  <tableStyleInfo name="TableStyleLight8"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25EE3013-639B-402D-99CF-5302D2269797}" name="Table34" displayName="Table34" ref="AY3:BC252" totalsRowShown="0" headerRowDxfId="87" dataDxfId="86">
  <autoFilter ref="AY3:BC252" xr:uid="{7021F286-A596-4605-B9D6-F64403553038}"/>
  <sortState xmlns:xlrd2="http://schemas.microsoft.com/office/spreadsheetml/2017/richdata2" ref="AY4:BC252">
    <sortCondition ref="AZ3:AZ252"/>
  </sortState>
  <tableColumns count="5">
    <tableColumn id="1" xr3:uid="{47B5B342-825F-42D2-AA07-4D4023E5C622}" name="Code" dataDxfId="85"/>
    <tableColumn id="2" xr3:uid="{0B3D092B-B3B8-4BC7-B2F4-B3030FCAE1DA}" name="Country name" dataDxfId="84"/>
    <tableColumn id="3" xr3:uid="{055AC4BF-604E-4844-A5C3-680BD39EA00C}" name="Year" dataDxfId="83"/>
    <tableColumn id="4" xr3:uid="{98580771-9E32-40FD-9918-2C202EB132E2}" name="ccTLD" dataDxfId="82"/>
    <tableColumn id="5" xr3:uid="{6397F670-15E0-4B9A-8397-60E60FE95111}" name="ISO-3166-2" dataDxfId="81"/>
  </tableColumns>
  <tableStyleInfo name="TableStyleLight8"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4F96E79-4380-4070-B33C-F8CF7CDBECC1}" name="Table1936" displayName="Table1936" ref="AD16:AE21" totalsRowShown="0" headerRowDxfId="80" dataDxfId="79">
  <autoFilter ref="AD16:AE21" xr:uid="{9FBCA4E3-4F69-4667-B68F-6691781E3FC3}"/>
  <tableColumns count="2">
    <tableColumn id="1" xr3:uid="{8E9EE16C-DF41-4593-ACEA-F6416D77A905}" name="Key Types TAB-B2" dataDxfId="78"/>
    <tableColumn id="2" xr3:uid="{641C50B7-A00F-4C99-93FF-EC01470646D6}" name="Description" dataDxfId="77"/>
  </tableColumns>
  <tableStyleInfo name="TableStyleLight8"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FBD73262-BCBF-486D-8E72-E6627FB5D4B7}" name="Table193637" displayName="Table193637" ref="AD24:AE27" totalsRowShown="0" headerRowDxfId="76" dataDxfId="75">
  <autoFilter ref="AD24:AE27" xr:uid="{225D2D05-63AF-4B13-84D7-AD680D9B555A}"/>
  <tableColumns count="2">
    <tableColumn id="1" xr3:uid="{4A6700F6-3AEC-4D7F-8BF6-93C827FB348B}" name="Key Types TAB-B1" dataDxfId="74"/>
    <tableColumn id="2" xr3:uid="{760EE6A8-426A-405C-B2A1-682D28C5886F}" name="Description" dataDxfId="73"/>
  </tableColumns>
  <tableStyleInfo name="TableStyleLight8"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 xr:uid="{C69FC32C-9A14-4DD3-A2AD-FBB18684AEA3}" name="Table41" displayName="Table41" ref="J77:K100" totalsRowShown="0" headerRowDxfId="72" dataDxfId="71">
  <autoFilter ref="J77:K100" xr:uid="{ADCD14B0-8793-42F1-9531-A4238CF0D912}"/>
  <tableColumns count="2">
    <tableColumn id="1" xr3:uid="{698682F7-491D-4171-8D0C-0F7A01485FE0}" name="Name" dataDxfId="70"/>
    <tableColumn id="2" xr3:uid="{15808C96-7502-48F0-AFAD-0FF975F49A78}" name="Description" dataDxfId="69"/>
  </tableColumns>
  <tableStyleInfo name="TableStyleLight8"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 xr:uid="{B0AD2B38-39C3-4095-9FCF-5AE8B5363CD4}" name="Table43" displayName="Table43" ref="B66:B69" totalsRowShown="0" headerRowDxfId="68">
  <autoFilter ref="B66:B69" xr:uid="{8C2ADA39-F28C-4C02-97E5-2DE13DC6CEF0}"/>
  <tableColumns count="1">
    <tableColumn id="1" xr3:uid="{F69E325F-C23F-42F3-8405-E01A13236ACF}" name="Client Scope"/>
  </tableColumns>
  <tableStyleInfo name="TableStyleLight8"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3" xr:uid="{549B40E1-D546-4E6C-8428-C75FA8D75A68}" name="Table44" displayName="Table44" ref="B79:B82" totalsRowShown="0" headerRowDxfId="67" dataDxfId="66">
  <autoFilter ref="B79:B82" xr:uid="{7A57361D-23B8-43ED-B92D-499A0CAFA454}"/>
  <tableColumns count="1">
    <tableColumn id="1" xr3:uid="{7E40BF78-1513-408C-B0D6-396C2D6A05FB}" name="Partner-Model-Level" dataDxfId="65"/>
  </tableColumns>
  <tableStyleInfo name="TableStyleLight8"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4" xr:uid="{2D48FADC-C418-477A-9D5F-C26E732EEDFD}" name="Table45" displayName="Table45" ref="B72:B74" totalsRowShown="0" headerRowDxfId="64" dataDxfId="63">
  <autoFilter ref="B72:B74" xr:uid="{19A19332-72E0-4059-B364-5CD04079E55D}"/>
  <tableColumns count="1">
    <tableColumn id="1" xr3:uid="{65C41959-8957-4018-8C12-07F2FC35B392}" name="Partner-Model" dataDxfId="62"/>
  </tableColumns>
  <tableStyleInfo name="TableStyleLight8"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5" xr:uid="{3CE61638-0A51-4984-AAF5-0892F4643B63}" name="Table46" displayName="Table46" ref="B89:B96" totalsRowShown="0" headerRowDxfId="61" dataDxfId="60">
  <autoFilter ref="B89:B96" xr:uid="{553B8FBF-40FA-48B2-B583-377FBD8AD8DB}"/>
  <tableColumns count="1">
    <tableColumn id="1" xr3:uid="{5D8D37AB-4E28-4F40-A850-5C0AED04962A}" name="Dormant-Account-Category" dataDxfId="59"/>
  </tableColumns>
  <tableStyleInfo name="TableStyleLight8"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6" xr:uid="{4A304F7F-6215-4D96-8520-4864C0147705}" name="Table47" displayName="Table47" ref="H32:H49" totalsRowShown="0" headerRowDxfId="58" dataDxfId="57">
  <autoFilter ref="H32:H49" xr:uid="{F6FAA919-5C74-4D6A-BF57-8ADDE821AE3A}"/>
  <tableColumns count="1">
    <tableColumn id="1" xr3:uid="{B330CCA7-0921-493A-BA26-629AB769DB58}" name="Mime-Types" dataDxfId="56"/>
  </tableColumns>
  <tableStyleInfo name="TableStyleLight8"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7" xr:uid="{4165F4E3-D114-4F4D-8430-5CED1EB85B72}" name="Table48" displayName="Table48" ref="M57:M63" totalsRowShown="0" headerRowDxfId="55" dataDxfId="54">
  <autoFilter ref="M57:M63" xr:uid="{0582EE7C-5A3A-4787-9428-F149D72DE99A}"/>
  <tableColumns count="1">
    <tableColumn id="1" xr3:uid="{406DF49B-859F-484E-9363-BC4089AE953C}" name="Submission-Types" dataDxfId="53"/>
  </tableColumns>
  <tableStyleInfo name="TableStyleLight8"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4CD30FD0-5087-4869-9D5E-961CE02EB7A3}" name="Table3026" displayName="Table3026" ref="D57:D62" totalsRowShown="0" headerRowDxfId="52" dataDxfId="51">
  <autoFilter ref="D57:D62" xr:uid="{91188A56-19D2-4517-AB99-52D44EAC642B}"/>
  <tableColumns count="1">
    <tableColumn id="1" xr3:uid="{3927A175-47A5-4B73-8EC1-DDA6AB1FA06B}" name="Keys status" dataDxfId="50"/>
  </tableColumns>
  <tableStyleInfo name="TableStyleLight8"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5C9E513-490A-46C2-BACD-1DA4B08F944D}" name="Table27" displayName="Table27" ref="A4:F82" totalsRowShown="0">
  <autoFilter ref="A4:F82" xr:uid="{6DD0B4DD-A44D-4B80-BF40-E89CB003835B}"/>
  <tableColumns count="6">
    <tableColumn id="1" xr3:uid="{44AFECD3-9A3E-4BDB-8622-8A5A44AA49BB}" name="Change Date " dataDxfId="49"/>
    <tableColumn id="6" xr3:uid="{6CAEC7D3-BBBB-4B39-B7A7-1618F5881821}" name="TOE Version" dataDxfId="48"/>
    <tableColumn id="5" xr3:uid="{047770F9-B631-4A02-8AF9-A06FA7EEF13E}" name="Changed by" dataDxfId="47"/>
    <tableColumn id="4" xr3:uid="{14BC55DF-BC7C-4906-814B-0F4C2D32D256}" name="Sheet" dataDxfId="46"/>
    <tableColumn id="2" xr3:uid="{04B2CEFB-6CB4-4130-8CC1-37AE451C26A0}" name="Change Descriptoin"/>
    <tableColumn id="3" xr3:uid="{A1D067F1-0B41-4EE6-BFA9-4019754EDE0E}" name="Remarks"/>
  </tableColumns>
  <tableStyleInfo name="TableStyleMedium4"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87492482-2A52-40F0-B924-D16F02B61D50}" name="Table26" displayName="Table26" ref="A2:B58" totalsRowShown="0">
  <autoFilter ref="A2:B58" xr:uid="{E57BD863-87B9-43A9-B36C-C893292BBA21}"/>
  <tableColumns count="2">
    <tableColumn id="1" xr3:uid="{CAE4F79C-F1FC-4EC9-B712-FD8693317D12}" name="#"/>
    <tableColumn id="2" xr3:uid="{65FEE6F5-CD9A-4883-86ED-CF90EC0C91BD}" name="TAB-A" dataDxfId="45"/>
  </tableColumns>
  <tableStyleInfo name="TableStyleLight11"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CDAB499E-0DFA-466E-9B9E-96B6B24CC179}" name="Table28" displayName="Table28" ref="D2:G44" totalsRowShown="0">
  <autoFilter ref="D2:G44" xr:uid="{B83CACB7-5158-4BF6-A0FB-147315630C89}"/>
  <tableColumns count="4">
    <tableColumn id="1" xr3:uid="{45F8ADE0-E618-457D-BE3B-71BA17DF8AE3}" name="#"/>
    <tableColumn id="2" xr3:uid="{958B2603-381F-479B-9D70-F290CEA10769}" name="TAB-B1" dataDxfId="44"/>
    <tableColumn id="3" xr3:uid="{0371C435-1A6F-4B9F-A6BA-E7CAD985522C}" name="is equal">
      <calculatedColumnFormula>IF(E3=G3,"yes","no")</calculatedColumnFormula>
    </tableColumn>
    <tableColumn id="4" xr3:uid="{8C346677-056C-45A2-9B13-EA4AB0EAD1F3}" name="TAB-B2" dataDxfId="43"/>
  </tableColumns>
  <tableStyleInfo name="TableStyleLight12"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47EF4D91-B0D9-45DA-AFC6-383756F4860B}" name="Table38" displayName="Table38" ref="I2:J18" totalsRowShown="0">
  <autoFilter ref="I2:J18" xr:uid="{E19C3270-14B4-45D1-BADC-855B02DD4FAD}"/>
  <tableColumns count="2">
    <tableColumn id="1" xr3:uid="{EBB6E6EB-F9B4-4850-8F6D-2D6EEEF08C13}" name="#"/>
    <tableColumn id="2" xr3:uid="{E8AC559B-BE10-4EEC-AABD-4202A71CD23E}" name="TAB-C" dataDxfId="42"/>
  </tableColumns>
  <tableStyleInfo name="TableStyleLight13"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D397173-86A1-4EA5-AD4A-47B81FE7E3B6}" name="Table39" displayName="Table39" ref="O2:R33" totalsRowShown="0">
  <autoFilter ref="O2:R33" xr:uid="{4D04BE2D-ED2D-4CE4-8351-68EDDDA27EA4}"/>
  <tableColumns count="4">
    <tableColumn id="1" xr3:uid="{21EFB897-80FF-4639-AF6E-A6C9F739EAC6}" name="#"/>
    <tableColumn id="2" xr3:uid="{A079CBB9-E82C-47FA-858D-00E3C5562BD7}" name="TAB-B1" dataDxfId="41"/>
    <tableColumn id="3" xr3:uid="{67652C5A-E078-4B6F-A44A-094D865A495F}" name="is equal" dataDxfId="40">
      <calculatedColumnFormula>IF(P3=R3,"yes","no")</calculatedColumnFormula>
    </tableColumn>
    <tableColumn id="4" xr3:uid="{B0215F7B-4583-462D-887D-B506EA2B61DB}" name="TAB-B2" dataDxfId="39"/>
  </tableColumns>
  <tableStyleInfo name="TableStyleLight12"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89E8412F-ACE8-4319-A8B4-9809A08CBC51}" name="Table40" displayName="Table40" ref="T2:U18" totalsRowShown="0">
  <autoFilter ref="T2:U18" xr:uid="{8E44B469-7793-44B1-9CE5-39F7DC5898B5}"/>
  <tableColumns count="2">
    <tableColumn id="1" xr3:uid="{49E33E33-98CC-4778-8E57-64ABCAED4683}" name="#"/>
    <tableColumn id="2" xr3:uid="{6851F7F5-5756-431A-B4F1-E125D1B331CB}" name="TAB-C" dataDxfId="38"/>
  </tableColumns>
  <tableStyleInfo name="TableStyleLight13"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B1F0A992-DC11-4FA9-8F75-23C6F56D80B7}" name="Table1719" displayName="Table1719" ref="W2:Y57" totalsRowShown="0">
  <autoFilter ref="W2:Y57" xr:uid="{D5BBDCAA-F997-4733-82DE-0F91EF7BF2B3}"/>
  <tableColumns count="3">
    <tableColumn id="1" xr3:uid="{576C7813-7713-4906-886E-74220E7E1A84}" name="#"/>
    <tableColumn id="2" xr3:uid="{3B6E9D78-CD84-4C35-8C75-C71BD6DC8787}" name="TAB-A" dataDxfId="37"/>
    <tableColumn id="3" xr3:uid="{C9E7E25A-BFE6-4E8B-897E-6B59D9C22F33}" name="Comment"/>
  </tableColumns>
  <tableStyleInfo name="TableStyleLight11"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8" xr:uid="{132EB43A-A9D9-42E6-B9BE-E20F487DDBCF}" name="Table2549" displayName="Table2549" ref="AA2:AE35" totalsRowShown="0">
  <autoFilter ref="AA2:AE35" xr:uid="{6D19420E-63F7-4A65-861B-740105FDC45F}"/>
  <tableColumns count="5">
    <tableColumn id="5" xr3:uid="{52E0D88C-40B0-4D7B-9F48-BCF03A78C7B2}" name="#"/>
    <tableColumn id="1" xr3:uid="{2BB895ED-5F85-4DB3-A906-C43C3451EC9B}" name="TAB-B1" dataDxfId="36"/>
    <tableColumn id="2" xr3:uid="{AE3376CA-A586-437B-AD82-8FF741661E7A}" name="is equal" dataDxfId="35">
      <calculatedColumnFormula>IF(AB3=AD3,"yes","no")</calculatedColumnFormula>
    </tableColumn>
    <tableColumn id="3" xr3:uid="{F35C78E5-7F54-4292-8A06-8AF0329E7956}" name="TAB-B2" dataDxfId="34"/>
    <tableColumn id="4" xr3:uid="{7CDD5B8F-F041-4BF2-9CC1-BB44D7E748DD}" name="Comment"/>
  </tableColumns>
  <tableStyleInfo name="TableStyleLight12"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D54CFD19-0546-4C47-828F-A49F139C2FAE}" name="Table49" displayName="Table49" ref="AG2:AI17" totalsRowShown="0">
  <autoFilter ref="AG2:AI17" xr:uid="{C0928ED2-EE55-45DB-805F-F47EEC9670BB}"/>
  <tableColumns count="3">
    <tableColumn id="1" xr3:uid="{AD4F35B4-FA6C-42DC-8D09-3E52A75CB796}" name="#"/>
    <tableColumn id="2" xr3:uid="{6FBB5F4F-17A7-42FF-95DE-A357622EF377}" name="TAB-C" dataDxfId="33"/>
    <tableColumn id="3" xr3:uid="{B388C88A-A65C-452A-988D-540628892252}" name="Comment"/>
  </tableColumns>
  <tableStyleInfo name="TableStyleLight13"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406DD7-4A1B-40D0-BE4C-036B1EABD085}" name="Table42" displayName="Table42" ref="A5:P19" totalsRowShown="0" dataDxfId="32">
  <autoFilter ref="A5:P19" xr:uid="{2618E691-8616-4D01-B31F-F7FF8B859D0E}">
    <filterColumn colId="0">
      <filters>
        <filter val="2"/>
      </filters>
    </filterColumn>
  </autoFilter>
  <tableColumns count="16">
    <tableColumn id="1" xr3:uid="{C3918B52-62D3-4AEB-B096-196DAEBC2C15}" name="ID per record type code" dataDxfId="31" totalsRowDxfId="30"/>
    <tableColumn id="5" xr3:uid="{8B4B9C15-E5D3-4ED0-BE85-C3C3CB4C7399}" name="Business ID" dataDxfId="29" totalsRowDxfId="28"/>
    <tableColumn id="4" xr3:uid="{7EEA4C29-D50A-4B46-9505-47948B3E0848}" name="Business Name" dataDxfId="27" totalsRowDxfId="26"/>
    <tableColumn id="6" xr3:uid="{B1D1B7D9-D25B-40D2-AF1C-C3327AD269FE}" name="Tech ID" dataDxfId="25" totalsRowDxfId="24"/>
    <tableColumn id="2" xr3:uid="{37860F9F-71FB-4286-AB87-2E180EEFF6D5}" name="technical name" dataDxfId="23" totalsRowDxfId="22"/>
    <tableColumn id="15" xr3:uid="{1CF3F0B9-52F0-4173-9E38-BB2E9270CB1D}" name="type" dataDxfId="21" totalsRowDxfId="20"/>
    <tableColumn id="18" xr3:uid="{DC3F63A4-CA51-4F53-8EDD-8021467EBA03}" name="indexing (fast /slow)" dataDxfId="19" totalsRowDxfId="18"/>
    <tableColumn id="19" xr3:uid="{54A78182-B988-4A38-8486-D9A3B277BFA7}" name="mandatory4ingestion" dataDxfId="17" totalsRowDxfId="16"/>
    <tableColumn id="7" xr3:uid="{D938E7EE-50F5-4EF9-9066-547AD5AD3877}" name="validation, regex" dataDxfId="15" totalsRowDxfId="14"/>
    <tableColumn id="8" xr3:uid="{6D723992-B077-405B-A2C6-8027F8069F52}" name="searchMaskInformation" dataDxfId="13" totalsRowDxfId="12"/>
    <tableColumn id="9" xr3:uid="{74AD81ED-BF1D-4E8A-9571-CA2E716CCE65}" name="default operator" dataDxfId="11" totalsRowDxfId="10"/>
    <tableColumn id="10" xr3:uid="{E91F4E08-B3C0-4DAF-8BCF-21A73955979D}" name="appraisal/feedProducer" dataDxfId="9" totalsRowDxfId="8"/>
    <tableColumn id="11" xr3:uid="{98210C1E-3998-4819-8B51-CAFE097B41D2}" name="displayNameEN" dataDxfId="7" totalsRowDxfId="6"/>
    <tableColumn id="12" xr3:uid="{85D6B072-30FC-46ED-8CF0-9EB10FD3F4D9}" name="displayNameFR" dataDxfId="5" totalsRowDxfId="4"/>
    <tableColumn id="13" xr3:uid="{5A5BB83F-C391-4603-AC20-25F0BE56DA58}" name="displayNameDE" dataDxfId="3" totalsRowDxfId="2"/>
    <tableColumn id="14" xr3:uid="{05344A3A-D005-49BC-8257-CE62A49B588D}" name="displayNameIT" dataDxfId="1" totalsRow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sdlc-agile.swissbank.com/confluence/x/IZY2F" TargetMode="External"/><Relationship Id="rId7" Type="http://schemas.openxmlformats.org/officeDocument/2006/relationships/table" Target="../tables/table2.xml"/><Relationship Id="rId2" Type="http://schemas.openxmlformats.org/officeDocument/2006/relationships/hyperlink" Target="https://www.uuidgenerator.net/version4" TargetMode="External"/><Relationship Id="rId1" Type="http://schemas.openxmlformats.org/officeDocument/2006/relationships/hyperlink" Target="https://sdlc-agile.swissbank.com/confluence/x/wfdKFg" TargetMode="External"/><Relationship Id="rId6" Type="http://schemas.openxmlformats.org/officeDocument/2006/relationships/vmlDrawing" Target="../drawings/vmlDrawing1.vml"/><Relationship Id="rId5" Type="http://schemas.openxmlformats.org/officeDocument/2006/relationships/printerSettings" Target="../printerSettings/printerSettings3.bin"/><Relationship Id="rId4" Type="http://schemas.openxmlformats.org/officeDocument/2006/relationships/hyperlink" Target="https://sdlc-agile.swissbank.com/confluence/x/tMfpFw"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printerSettings" Target="../printerSettings/printerSettings4.bin"/><Relationship Id="rId1" Type="http://schemas.openxmlformats.org/officeDocument/2006/relationships/hyperlink" Target="https://sdlc-agile.swissbank.com/confluence/x/y-dKFg"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5.bin"/><Relationship Id="rId1" Type="http://schemas.openxmlformats.org/officeDocument/2006/relationships/hyperlink" Target="https://sdlc-agile.swissbank.com/confluence/x/1vdKFg" TargetMode="External"/><Relationship Id="rId5" Type="http://schemas.openxmlformats.org/officeDocument/2006/relationships/comments" Target="../comments2.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sdlc-agile.swissbank.com/confluence/x/posEFw" TargetMode="External"/><Relationship Id="rId1" Type="http://schemas.openxmlformats.org/officeDocument/2006/relationships/hyperlink" Target="https://www.uuidgenerator.net/version4" TargetMode="External"/><Relationship Id="rId6" Type="http://schemas.openxmlformats.org/officeDocument/2006/relationships/comments" Target="../comments3.xml"/><Relationship Id="rId5" Type="http://schemas.openxmlformats.org/officeDocument/2006/relationships/table" Target="../tables/table5.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7.bin"/><Relationship Id="rId1" Type="http://schemas.openxmlformats.org/officeDocument/2006/relationships/hyperlink" Target="https://gsnow.ubs.net/kb_view.do?sysparm_article=KB2671805" TargetMode="External"/><Relationship Id="rId4" Type="http://schemas.openxmlformats.org/officeDocument/2006/relationships/table" Target="../tables/table6.xml"/></Relationships>
</file>

<file path=xl/worksheets/_rels/sheet8.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table" Target="../tables/table16.xml"/><Relationship Id="rId18" Type="http://schemas.openxmlformats.org/officeDocument/2006/relationships/table" Target="../tables/table21.xml"/><Relationship Id="rId26" Type="http://schemas.openxmlformats.org/officeDocument/2006/relationships/table" Target="../tables/table29.xml"/><Relationship Id="rId3" Type="http://schemas.openxmlformats.org/officeDocument/2006/relationships/hyperlink" Target="https://sdlc-agile.swissbank.com/confluence/x/posEFw" TargetMode="External"/><Relationship Id="rId21" Type="http://schemas.openxmlformats.org/officeDocument/2006/relationships/table" Target="../tables/table24.xml"/><Relationship Id="rId34" Type="http://schemas.openxmlformats.org/officeDocument/2006/relationships/table" Target="../tables/table37.xml"/><Relationship Id="rId7" Type="http://schemas.openxmlformats.org/officeDocument/2006/relationships/table" Target="../tables/table10.xml"/><Relationship Id="rId12" Type="http://schemas.openxmlformats.org/officeDocument/2006/relationships/table" Target="../tables/table15.xml"/><Relationship Id="rId17" Type="http://schemas.openxmlformats.org/officeDocument/2006/relationships/table" Target="../tables/table20.xml"/><Relationship Id="rId25" Type="http://schemas.openxmlformats.org/officeDocument/2006/relationships/table" Target="../tables/table28.xml"/><Relationship Id="rId33" Type="http://schemas.openxmlformats.org/officeDocument/2006/relationships/table" Target="../tables/table36.xml"/><Relationship Id="rId2" Type="http://schemas.openxmlformats.org/officeDocument/2006/relationships/hyperlink" Target="https://en.wikipedia.org/wiki/ISO_3166-1_alpha-2" TargetMode="External"/><Relationship Id="rId16" Type="http://schemas.openxmlformats.org/officeDocument/2006/relationships/table" Target="../tables/table19.xml"/><Relationship Id="rId20" Type="http://schemas.openxmlformats.org/officeDocument/2006/relationships/table" Target="../tables/table23.xml"/><Relationship Id="rId29" Type="http://schemas.openxmlformats.org/officeDocument/2006/relationships/table" Target="../tables/table32.xml"/><Relationship Id="rId1" Type="http://schemas.openxmlformats.org/officeDocument/2006/relationships/hyperlink" Target="https://sdlc-agile.swissbank.com/confluence/x/W8bDEg" TargetMode="External"/><Relationship Id="rId6" Type="http://schemas.openxmlformats.org/officeDocument/2006/relationships/table" Target="../tables/table9.xml"/><Relationship Id="rId11" Type="http://schemas.openxmlformats.org/officeDocument/2006/relationships/table" Target="../tables/table14.xml"/><Relationship Id="rId24" Type="http://schemas.openxmlformats.org/officeDocument/2006/relationships/table" Target="../tables/table27.xml"/><Relationship Id="rId32" Type="http://schemas.openxmlformats.org/officeDocument/2006/relationships/table" Target="../tables/table35.xml"/><Relationship Id="rId5" Type="http://schemas.openxmlformats.org/officeDocument/2006/relationships/table" Target="../tables/table8.xml"/><Relationship Id="rId15" Type="http://schemas.openxmlformats.org/officeDocument/2006/relationships/table" Target="../tables/table18.xml"/><Relationship Id="rId23" Type="http://schemas.openxmlformats.org/officeDocument/2006/relationships/table" Target="../tables/table26.xml"/><Relationship Id="rId28" Type="http://schemas.openxmlformats.org/officeDocument/2006/relationships/table" Target="../tables/table31.xml"/><Relationship Id="rId36" Type="http://schemas.openxmlformats.org/officeDocument/2006/relationships/table" Target="../tables/table39.xml"/><Relationship Id="rId10" Type="http://schemas.openxmlformats.org/officeDocument/2006/relationships/table" Target="../tables/table13.xml"/><Relationship Id="rId19" Type="http://schemas.openxmlformats.org/officeDocument/2006/relationships/table" Target="../tables/table22.xml"/><Relationship Id="rId31" Type="http://schemas.openxmlformats.org/officeDocument/2006/relationships/table" Target="../tables/table34.xml"/><Relationship Id="rId4" Type="http://schemas.openxmlformats.org/officeDocument/2006/relationships/printerSettings" Target="../printerSettings/printerSettings9.bin"/><Relationship Id="rId9" Type="http://schemas.openxmlformats.org/officeDocument/2006/relationships/table" Target="../tables/table12.xml"/><Relationship Id="rId14" Type="http://schemas.openxmlformats.org/officeDocument/2006/relationships/table" Target="../tables/table17.xml"/><Relationship Id="rId22" Type="http://schemas.openxmlformats.org/officeDocument/2006/relationships/table" Target="../tables/table25.xml"/><Relationship Id="rId27" Type="http://schemas.openxmlformats.org/officeDocument/2006/relationships/table" Target="../tables/table30.xml"/><Relationship Id="rId30" Type="http://schemas.openxmlformats.org/officeDocument/2006/relationships/table" Target="../tables/table33.xml"/><Relationship Id="rId35" Type="http://schemas.openxmlformats.org/officeDocument/2006/relationships/table" Target="../tables/table38.xml"/><Relationship Id="rId8" Type="http://schemas.openxmlformats.org/officeDocument/2006/relationships/table" Target="../tables/table11.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0.xml"/><Relationship Id="rId2" Type="http://schemas.openxmlformats.org/officeDocument/2006/relationships/printerSettings" Target="../printerSettings/printerSettings10.bin"/><Relationship Id="rId1" Type="http://schemas.openxmlformats.org/officeDocument/2006/relationships/hyperlink" Target="https://sdlc-agile.swissbank.com/confluence/x/o2kwFw" TargetMode="External"/></Relationships>
</file>

<file path=xl/worksheets/_rels/sheet11.xml.rels><?xml version="1.0" encoding="UTF-8" standalone="yes"?>
<Relationships xmlns="http://schemas.openxmlformats.org/package/2006/relationships"><Relationship Id="rId8" Type="http://schemas.openxmlformats.org/officeDocument/2006/relationships/table" Target="../tables/table47.xml"/><Relationship Id="rId3" Type="http://schemas.openxmlformats.org/officeDocument/2006/relationships/table" Target="../tables/table42.xml"/><Relationship Id="rId7" Type="http://schemas.openxmlformats.org/officeDocument/2006/relationships/table" Target="../tables/table46.xml"/><Relationship Id="rId2" Type="http://schemas.openxmlformats.org/officeDocument/2006/relationships/table" Target="../tables/table41.xml"/><Relationship Id="rId1" Type="http://schemas.openxmlformats.org/officeDocument/2006/relationships/printerSettings" Target="../printerSettings/printerSettings11.bin"/><Relationship Id="rId6" Type="http://schemas.openxmlformats.org/officeDocument/2006/relationships/table" Target="../tables/table45.xml"/><Relationship Id="rId5" Type="http://schemas.openxmlformats.org/officeDocument/2006/relationships/table" Target="../tables/table44.xml"/><Relationship Id="rId4" Type="http://schemas.openxmlformats.org/officeDocument/2006/relationships/table" Target="../tables/table43.xml"/><Relationship Id="rId9" Type="http://schemas.openxmlformats.org/officeDocument/2006/relationships/table" Target="../tables/table48.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table" Target="../tables/table49.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9B56-C5BD-41A1-B362-3BCB0AA2EE37}">
  <dimension ref="A1:F29"/>
  <sheetViews>
    <sheetView zoomScale="120" zoomScaleNormal="120" workbookViewId="0">
      <selection activeCell="E23" sqref="E23"/>
    </sheetView>
  </sheetViews>
  <sheetFormatPr defaultRowHeight="15" x14ac:dyDescent="0.25"/>
  <cols>
    <col min="1" max="1" width="25.5703125" customWidth="1"/>
    <col min="2" max="2" width="18.42578125" bestFit="1" customWidth="1"/>
    <col min="3" max="3" width="20.7109375" bestFit="1" customWidth="1"/>
    <col min="4" max="4" width="18.42578125" bestFit="1" customWidth="1"/>
    <col min="5" max="5" width="28.85546875" bestFit="1" customWidth="1"/>
    <col min="6" max="6" width="21.28515625" bestFit="1" customWidth="1"/>
  </cols>
  <sheetData>
    <row r="1" spans="1:6" x14ac:dyDescent="0.25">
      <c r="A1" t="s">
        <v>0</v>
      </c>
    </row>
    <row r="2" spans="1:6" x14ac:dyDescent="0.25">
      <c r="A2" t="s">
        <v>1</v>
      </c>
    </row>
    <row r="4" spans="1:6" ht="15.75" thickBot="1" x14ac:dyDescent="0.3">
      <c r="A4" t="s">
        <v>2</v>
      </c>
      <c r="B4" t="s">
        <v>2</v>
      </c>
      <c r="C4" t="s">
        <v>2</v>
      </c>
      <c r="D4" t="s">
        <v>2</v>
      </c>
      <c r="E4" t="s">
        <v>2</v>
      </c>
      <c r="F4" t="s">
        <v>2</v>
      </c>
    </row>
    <row r="5" spans="1:6" ht="15.75" thickBot="1" x14ac:dyDescent="0.3">
      <c r="A5" t="s">
        <v>3</v>
      </c>
      <c r="B5" t="s">
        <v>4</v>
      </c>
      <c r="C5" s="6" t="s">
        <v>5</v>
      </c>
      <c r="D5" t="s">
        <v>6</v>
      </c>
      <c r="E5" t="s">
        <v>7</v>
      </c>
      <c r="F5" t="s">
        <v>8</v>
      </c>
    </row>
    <row r="6" spans="1:6" x14ac:dyDescent="0.25">
      <c r="A6">
        <v>1</v>
      </c>
      <c r="B6" t="s">
        <v>9</v>
      </c>
      <c r="C6" s="3" t="s">
        <v>10</v>
      </c>
      <c r="D6" t="s">
        <v>9</v>
      </c>
      <c r="E6" t="s">
        <v>11</v>
      </c>
      <c r="F6" t="s">
        <v>12</v>
      </c>
    </row>
    <row r="7" spans="1:6" x14ac:dyDescent="0.25">
      <c r="A7">
        <v>1</v>
      </c>
      <c r="B7" t="s">
        <v>9</v>
      </c>
      <c r="C7" s="3" t="s">
        <v>13</v>
      </c>
      <c r="D7" t="s">
        <v>9</v>
      </c>
      <c r="E7" t="s">
        <v>11</v>
      </c>
      <c r="F7" t="s">
        <v>12</v>
      </c>
    </row>
    <row r="8" spans="1:6" x14ac:dyDescent="0.25">
      <c r="A8">
        <v>2</v>
      </c>
      <c r="B8" t="s">
        <v>14</v>
      </c>
      <c r="C8" s="3" t="s">
        <v>15</v>
      </c>
      <c r="D8" t="s">
        <v>16</v>
      </c>
      <c r="E8" t="s">
        <v>17</v>
      </c>
      <c r="F8" t="s">
        <v>18</v>
      </c>
    </row>
    <row r="9" spans="1:6" x14ac:dyDescent="0.25">
      <c r="A9">
        <v>2</v>
      </c>
      <c r="B9" t="s">
        <v>9</v>
      </c>
      <c r="C9" s="3" t="s">
        <v>10</v>
      </c>
      <c r="D9" t="s">
        <v>9</v>
      </c>
      <c r="E9" t="s">
        <v>17</v>
      </c>
      <c r="F9" t="s">
        <v>12</v>
      </c>
    </row>
    <row r="11" spans="1:6" x14ac:dyDescent="0.25">
      <c r="B11" t="s">
        <v>19</v>
      </c>
      <c r="C11" t="s">
        <v>19</v>
      </c>
      <c r="D11" t="s">
        <v>19</v>
      </c>
    </row>
    <row r="12" spans="1:6" ht="105" x14ac:dyDescent="0.25">
      <c r="F12" s="12" t="s">
        <v>20</v>
      </c>
    </row>
    <row r="13" spans="1:6" x14ac:dyDescent="0.25">
      <c r="B13" s="1" t="s">
        <v>21</v>
      </c>
    </row>
    <row r="14" spans="1:6" x14ac:dyDescent="0.25">
      <c r="A14" t="s">
        <v>22</v>
      </c>
      <c r="B14" t="s">
        <v>23</v>
      </c>
      <c r="C14" t="s">
        <v>24</v>
      </c>
      <c r="F14" t="s">
        <v>25</v>
      </c>
    </row>
    <row r="15" spans="1:6" x14ac:dyDescent="0.25">
      <c r="A15" t="s">
        <v>22</v>
      </c>
      <c r="B15" t="s">
        <v>18</v>
      </c>
      <c r="C15" t="s">
        <v>26</v>
      </c>
      <c r="F15" t="s">
        <v>27</v>
      </c>
    </row>
    <row r="16" spans="1:6" x14ac:dyDescent="0.25">
      <c r="B16" t="s">
        <v>28</v>
      </c>
      <c r="C16" t="s">
        <v>29</v>
      </c>
      <c r="F16" t="s">
        <v>30</v>
      </c>
    </row>
    <row r="17" spans="1:6" x14ac:dyDescent="0.25">
      <c r="B17" t="s">
        <v>31</v>
      </c>
      <c r="C17" t="s">
        <v>32</v>
      </c>
      <c r="F17" t="s">
        <v>33</v>
      </c>
    </row>
    <row r="18" spans="1:6" x14ac:dyDescent="0.25">
      <c r="B18" t="s">
        <v>34</v>
      </c>
      <c r="C18" t="s">
        <v>29</v>
      </c>
    </row>
    <row r="19" spans="1:6" x14ac:dyDescent="0.25">
      <c r="F19" t="s">
        <v>35</v>
      </c>
    </row>
    <row r="20" spans="1:6" x14ac:dyDescent="0.25">
      <c r="A20" t="s">
        <v>36</v>
      </c>
      <c r="B20" t="s">
        <v>37</v>
      </c>
      <c r="C20" t="s">
        <v>38</v>
      </c>
    </row>
    <row r="27" spans="1:6" x14ac:dyDescent="0.25">
      <c r="A27" t="s">
        <v>39</v>
      </c>
    </row>
    <row r="28" spans="1:6" x14ac:dyDescent="0.25">
      <c r="A28" s="7" t="s">
        <v>40</v>
      </c>
    </row>
    <row r="29" spans="1:6" x14ac:dyDescent="0.25">
      <c r="A29" t="s">
        <v>41</v>
      </c>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FF153-85C4-4923-94CD-A08AD61A2655}">
  <dimension ref="V1:AO50"/>
  <sheetViews>
    <sheetView topLeftCell="A43" zoomScale="70" zoomScaleNormal="70" workbookViewId="0">
      <selection activeCell="W32" sqref="W32"/>
    </sheetView>
  </sheetViews>
  <sheetFormatPr defaultRowHeight="15" x14ac:dyDescent="0.25"/>
  <cols>
    <col min="22" max="22" width="14.140625" bestFit="1" customWidth="1"/>
    <col min="23" max="23" width="8.85546875" bestFit="1" customWidth="1"/>
    <col min="24" max="24" width="12.42578125" bestFit="1" customWidth="1"/>
    <col min="25" max="25" width="4.5703125" bestFit="1" customWidth="1"/>
    <col min="39" max="39" width="31.28515625" bestFit="1" customWidth="1"/>
    <col min="40" max="40" width="35" bestFit="1" customWidth="1"/>
    <col min="41" max="41" width="118.140625" bestFit="1" customWidth="1"/>
  </cols>
  <sheetData>
    <row r="1" spans="22:41" x14ac:dyDescent="0.25">
      <c r="AM1" t="s">
        <v>42</v>
      </c>
      <c r="AN1" t="s">
        <v>43</v>
      </c>
      <c r="AO1" t="s">
        <v>44</v>
      </c>
    </row>
    <row r="2" spans="22:41" x14ac:dyDescent="0.25">
      <c r="AM2" t="s">
        <v>45</v>
      </c>
      <c r="AN2" t="s">
        <v>46</v>
      </c>
    </row>
    <row r="3" spans="22:41" x14ac:dyDescent="0.25">
      <c r="AM3" t="s">
        <v>47</v>
      </c>
      <c r="AN3" t="s">
        <v>48</v>
      </c>
    </row>
    <row r="4" spans="22:41" x14ac:dyDescent="0.25">
      <c r="AM4" t="s">
        <v>49</v>
      </c>
      <c r="AN4" t="s">
        <v>50</v>
      </c>
    </row>
    <row r="5" spans="22:41" x14ac:dyDescent="0.25">
      <c r="AM5" t="s">
        <v>51</v>
      </c>
      <c r="AN5" t="s">
        <v>52</v>
      </c>
    </row>
    <row r="6" spans="22:41" x14ac:dyDescent="0.25">
      <c r="AN6" t="s">
        <v>53</v>
      </c>
      <c r="AO6" t="s">
        <v>54</v>
      </c>
    </row>
    <row r="7" spans="22:41" x14ac:dyDescent="0.25">
      <c r="AN7" t="s">
        <v>55</v>
      </c>
      <c r="AO7" t="s">
        <v>56</v>
      </c>
    </row>
    <row r="8" spans="22:41" x14ac:dyDescent="0.25">
      <c r="V8" t="s">
        <v>57</v>
      </c>
      <c r="AM8" t="s">
        <v>58</v>
      </c>
      <c r="AN8" t="s">
        <v>58</v>
      </c>
    </row>
    <row r="9" spans="22:41" x14ac:dyDescent="0.25">
      <c r="V9" t="s">
        <v>59</v>
      </c>
      <c r="AM9" t="s">
        <v>60</v>
      </c>
      <c r="AN9" t="s">
        <v>60</v>
      </c>
    </row>
    <row r="10" spans="22:41" x14ac:dyDescent="0.25">
      <c r="AN10" s="5" t="s">
        <v>61</v>
      </c>
      <c r="AO10" s="5">
        <v>890</v>
      </c>
    </row>
    <row r="11" spans="22:41" x14ac:dyDescent="0.25">
      <c r="AN11" s="5" t="s">
        <v>62</v>
      </c>
      <c r="AO11" s="5" t="s">
        <v>63</v>
      </c>
    </row>
    <row r="12" spans="22:41" x14ac:dyDescent="0.25">
      <c r="AM12" t="s">
        <v>64</v>
      </c>
      <c r="AN12" t="s">
        <v>65</v>
      </c>
    </row>
    <row r="13" spans="22:41" x14ac:dyDescent="0.25">
      <c r="AM13" t="s">
        <v>66</v>
      </c>
      <c r="AN13" t="s">
        <v>67</v>
      </c>
    </row>
    <row r="14" spans="22:41" x14ac:dyDescent="0.25">
      <c r="AN14" s="5" t="s">
        <v>68</v>
      </c>
      <c r="AO14" s="5" t="s">
        <v>69</v>
      </c>
    </row>
    <row r="15" spans="22:41" x14ac:dyDescent="0.25">
      <c r="AN15" s="5" t="s">
        <v>70</v>
      </c>
      <c r="AO15" s="5" t="s">
        <v>71</v>
      </c>
    </row>
    <row r="16" spans="22:41" x14ac:dyDescent="0.25">
      <c r="AM16" t="s">
        <v>72</v>
      </c>
      <c r="AN16" t="s">
        <v>72</v>
      </c>
    </row>
    <row r="17" spans="39:41" x14ac:dyDescent="0.25">
      <c r="AM17" t="s">
        <v>73</v>
      </c>
      <c r="AN17" t="s">
        <v>73</v>
      </c>
    </row>
    <row r="18" spans="39:41" x14ac:dyDescent="0.25">
      <c r="AN18" t="s">
        <v>74</v>
      </c>
      <c r="AO18">
        <v>890</v>
      </c>
    </row>
    <row r="19" spans="39:41" x14ac:dyDescent="0.25">
      <c r="AN19" t="s">
        <v>75</v>
      </c>
      <c r="AO19" t="s">
        <v>63</v>
      </c>
    </row>
    <row r="20" spans="39:41" x14ac:dyDescent="0.25">
      <c r="AN20" t="s">
        <v>76</v>
      </c>
      <c r="AO20" t="s">
        <v>77</v>
      </c>
    </row>
    <row r="21" spans="39:41" x14ac:dyDescent="0.25">
      <c r="AM21" t="s">
        <v>78</v>
      </c>
      <c r="AN21" t="s">
        <v>79</v>
      </c>
      <c r="AO21" t="s">
        <v>80</v>
      </c>
    </row>
    <row r="22" spans="39:41" x14ac:dyDescent="0.25">
      <c r="AM22" t="s">
        <v>81</v>
      </c>
      <c r="AN22" t="s">
        <v>82</v>
      </c>
      <c r="AO22" t="s">
        <v>83</v>
      </c>
    </row>
    <row r="23" spans="39:41" x14ac:dyDescent="0.25">
      <c r="AM23" t="s">
        <v>84</v>
      </c>
      <c r="AN23" t="s">
        <v>85</v>
      </c>
      <c r="AO23" t="s">
        <v>86</v>
      </c>
    </row>
    <row r="24" spans="39:41" x14ac:dyDescent="0.25">
      <c r="AN24" s="5" t="s">
        <v>87</v>
      </c>
      <c r="AO24" s="5" t="s">
        <v>88</v>
      </c>
    </row>
    <row r="25" spans="39:41" x14ac:dyDescent="0.25">
      <c r="AN25" s="5" t="s">
        <v>89</v>
      </c>
      <c r="AO25" s="5" t="s">
        <v>90</v>
      </c>
    </row>
    <row r="26" spans="39:41" x14ac:dyDescent="0.25">
      <c r="AN26" s="5" t="s">
        <v>91</v>
      </c>
      <c r="AO26" s="5" t="s">
        <v>92</v>
      </c>
    </row>
    <row r="27" spans="39:41" x14ac:dyDescent="0.25">
      <c r="AM27" t="s">
        <v>93</v>
      </c>
      <c r="AN27" t="s">
        <v>94</v>
      </c>
      <c r="AO27">
        <v>42808</v>
      </c>
    </row>
    <row r="28" spans="39:41" x14ac:dyDescent="0.25">
      <c r="AN28" t="s">
        <v>95</v>
      </c>
    </row>
    <row r="29" spans="39:41" x14ac:dyDescent="0.25">
      <c r="AN29" t="s">
        <v>96</v>
      </c>
      <c r="AO29" t="s">
        <v>97</v>
      </c>
    </row>
    <row r="30" spans="39:41" x14ac:dyDescent="0.25">
      <c r="AN30" t="s">
        <v>98</v>
      </c>
    </row>
    <row r="31" spans="39:41" x14ac:dyDescent="0.25">
      <c r="AN31" t="s">
        <v>99</v>
      </c>
      <c r="AO31" t="s">
        <v>100</v>
      </c>
    </row>
    <row r="32" spans="39:41" x14ac:dyDescent="0.25">
      <c r="AN32" t="s">
        <v>101</v>
      </c>
      <c r="AO32" t="s">
        <v>102</v>
      </c>
    </row>
    <row r="33" spans="39:41" x14ac:dyDescent="0.25">
      <c r="AN33" t="s">
        <v>103</v>
      </c>
      <c r="AO33" t="s">
        <v>104</v>
      </c>
    </row>
    <row r="34" spans="39:41" x14ac:dyDescent="0.25">
      <c r="AN34" t="s">
        <v>105</v>
      </c>
      <c r="AO34" t="s">
        <v>106</v>
      </c>
    </row>
    <row r="35" spans="39:41" x14ac:dyDescent="0.25">
      <c r="AN35" t="s">
        <v>107</v>
      </c>
      <c r="AO35" t="s">
        <v>108</v>
      </c>
    </row>
    <row r="36" spans="39:41" x14ac:dyDescent="0.25">
      <c r="AM36" t="s">
        <v>109</v>
      </c>
      <c r="AN36" t="s">
        <v>110</v>
      </c>
      <c r="AO36" t="s">
        <v>111</v>
      </c>
    </row>
    <row r="37" spans="39:41" x14ac:dyDescent="0.25">
      <c r="AM37" t="s">
        <v>112</v>
      </c>
      <c r="AO37">
        <v>73050</v>
      </c>
    </row>
    <row r="38" spans="39:41" x14ac:dyDescent="0.25">
      <c r="AM38" t="s">
        <v>113</v>
      </c>
      <c r="AO38">
        <v>4</v>
      </c>
    </row>
    <row r="39" spans="39:41" x14ac:dyDescent="0.25">
      <c r="AM39" t="s">
        <v>42</v>
      </c>
      <c r="AN39" t="s">
        <v>114</v>
      </c>
      <c r="AO39" t="s">
        <v>115</v>
      </c>
    </row>
    <row r="40" spans="39:41" x14ac:dyDescent="0.25">
      <c r="AM40" t="s">
        <v>45</v>
      </c>
      <c r="AN40" t="s">
        <v>46</v>
      </c>
      <c r="AO40" t="s">
        <v>116</v>
      </c>
    </row>
    <row r="41" spans="39:41" x14ac:dyDescent="0.25">
      <c r="AM41" t="s">
        <v>47</v>
      </c>
      <c r="AN41" t="s">
        <v>48</v>
      </c>
      <c r="AO41" t="s">
        <v>117</v>
      </c>
    </row>
    <row r="42" spans="39:41" x14ac:dyDescent="0.25">
      <c r="AM42" t="s">
        <v>49</v>
      </c>
      <c r="AN42" t="s">
        <v>50</v>
      </c>
      <c r="AO42" t="s">
        <v>54</v>
      </c>
    </row>
    <row r="43" spans="39:41" x14ac:dyDescent="0.25">
      <c r="AM43" t="s">
        <v>51</v>
      </c>
      <c r="AN43" t="s">
        <v>52</v>
      </c>
      <c r="AO43" t="s">
        <v>56</v>
      </c>
    </row>
    <row r="44" spans="39:41" x14ac:dyDescent="0.25">
      <c r="AM44" t="s">
        <v>118</v>
      </c>
      <c r="AN44" t="s">
        <v>119</v>
      </c>
      <c r="AO44">
        <v>2</v>
      </c>
    </row>
    <row r="45" spans="39:41" x14ac:dyDescent="0.25">
      <c r="AM45" t="s">
        <v>64</v>
      </c>
      <c r="AN45" t="s">
        <v>65</v>
      </c>
      <c r="AO45" t="s">
        <v>120</v>
      </c>
    </row>
    <row r="46" spans="39:41" x14ac:dyDescent="0.25">
      <c r="AM46" t="s">
        <v>66</v>
      </c>
      <c r="AN46" t="s">
        <v>67</v>
      </c>
      <c r="AO46" t="s">
        <v>121</v>
      </c>
    </row>
    <row r="47" spans="39:41" x14ac:dyDescent="0.25">
      <c r="AM47" t="s">
        <v>58</v>
      </c>
      <c r="AN47" t="s">
        <v>58</v>
      </c>
      <c r="AO47">
        <v>1</v>
      </c>
    </row>
    <row r="48" spans="39:41" x14ac:dyDescent="0.25">
      <c r="AM48" t="s">
        <v>60</v>
      </c>
      <c r="AN48" t="s">
        <v>60</v>
      </c>
      <c r="AO48" t="s">
        <v>122</v>
      </c>
    </row>
    <row r="49" spans="39:41" x14ac:dyDescent="0.25">
      <c r="AM49" t="s">
        <v>72</v>
      </c>
      <c r="AN49" t="s">
        <v>72</v>
      </c>
      <c r="AO49">
        <v>1</v>
      </c>
    </row>
    <row r="50" spans="39:41" x14ac:dyDescent="0.25">
      <c r="AM50" t="s">
        <v>73</v>
      </c>
      <c r="AN50" t="s">
        <v>73</v>
      </c>
      <c r="AO50" t="s">
        <v>122</v>
      </c>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4E12C-E8D1-4591-A106-9687F60A5376}">
  <sheetPr>
    <tabColor theme="2" tint="-9.9978637043366805E-2"/>
  </sheetPr>
  <dimension ref="A1:AQ15"/>
  <sheetViews>
    <sheetView tabSelected="1" topLeftCell="R1" zoomScale="115" zoomScaleNormal="115" workbookViewId="0">
      <selection activeCell="S14" sqref="S14"/>
    </sheetView>
  </sheetViews>
  <sheetFormatPr defaultRowHeight="15" outlineLevelCol="1" x14ac:dyDescent="0.25"/>
  <cols>
    <col min="1" max="1" width="23.85546875" style="71" bestFit="1" customWidth="1"/>
    <col min="2" max="2" width="15.5703125" style="71" bestFit="1" customWidth="1"/>
    <col min="3" max="3" width="51.85546875" style="71" bestFit="1" customWidth="1"/>
    <col min="4" max="4" width="49.85546875" style="71" bestFit="1" customWidth="1" collapsed="1"/>
    <col min="5" max="5" width="26.85546875" style="71" bestFit="1" customWidth="1"/>
    <col min="6" max="6" width="43.7109375" style="71" bestFit="1" customWidth="1"/>
    <col min="7" max="7" width="38.7109375" style="71" bestFit="1" customWidth="1"/>
    <col min="8" max="8" width="56.140625" style="71" bestFit="1" customWidth="1"/>
    <col min="9" max="9" width="21.5703125" style="71" bestFit="1" customWidth="1"/>
    <col min="10" max="10" width="30.140625" style="122" bestFit="1" customWidth="1"/>
    <col min="11" max="11" width="22.7109375" style="71" bestFit="1" customWidth="1"/>
    <col min="12" max="12" width="49.42578125" style="71" bestFit="1" customWidth="1"/>
    <col min="13" max="13" width="16.42578125" style="71" bestFit="1" customWidth="1"/>
    <col min="14" max="14" width="20.28515625" bestFit="1" customWidth="1"/>
    <col min="15" max="15" width="56" style="72" bestFit="1" customWidth="1"/>
    <col min="16" max="16" width="41.5703125" style="72" bestFit="1" customWidth="1"/>
    <col min="17" max="17" width="24.140625" style="122" bestFit="1" customWidth="1"/>
    <col min="18" max="18" width="14.7109375" style="71" bestFit="1" customWidth="1"/>
    <col min="19" max="19" width="17.28515625" style="71" bestFit="1" customWidth="1"/>
    <col min="20" max="20" width="25.85546875" style="71" customWidth="1" outlineLevel="1"/>
    <col min="21" max="21" width="255.7109375" style="71" bestFit="1" customWidth="1"/>
    <col min="22" max="24" width="255.7109375" style="71" bestFit="1" customWidth="1" outlineLevel="1"/>
    <col min="25" max="26" width="31.28515625" style="71" bestFit="1" customWidth="1" outlineLevel="1"/>
    <col min="27" max="27" width="25.85546875" style="71" bestFit="1" customWidth="1"/>
    <col min="28" max="28" width="24.85546875" style="71" customWidth="1" outlineLevel="1"/>
    <col min="29" max="29" width="25.85546875" style="88" customWidth="1" outlineLevel="1"/>
    <col min="30" max="30" width="25.5703125" style="88" customWidth="1" outlineLevel="1"/>
    <col min="31" max="32" width="25.42578125" style="71" bestFit="1" customWidth="1" outlineLevel="1"/>
    <col min="33" max="33" width="32.85546875" style="71" bestFit="1" customWidth="1"/>
    <col min="34" max="34" width="25.7109375" style="71" bestFit="1" customWidth="1"/>
    <col min="35" max="35" width="27" style="71" bestFit="1" customWidth="1"/>
    <col min="36" max="36" width="31.5703125" style="71" bestFit="1" customWidth="1"/>
    <col min="37" max="37" width="25.28515625" style="71" bestFit="1" customWidth="1"/>
    <col min="38" max="38" width="28.140625" style="71" bestFit="1" customWidth="1"/>
    <col min="39" max="39" width="26.5703125" style="71" bestFit="1" customWidth="1"/>
    <col min="40" max="40" width="23.7109375" style="71" bestFit="1" customWidth="1"/>
    <col min="41" max="41" width="34.42578125" style="71" bestFit="1" customWidth="1"/>
    <col min="42" max="42" width="26.5703125" style="71" bestFit="1" customWidth="1"/>
    <col min="43" max="43" width="38.42578125" style="71" bestFit="1" customWidth="1"/>
    <col min="44" max="44" width="5.5703125" style="71" bestFit="1" customWidth="1"/>
    <col min="45" max="45" width="15" style="71" bestFit="1" customWidth="1"/>
    <col min="46" max="16384" width="9.140625" style="71"/>
  </cols>
  <sheetData>
    <row r="1" spans="1:43" x14ac:dyDescent="0.25">
      <c r="A1" s="135" t="s">
        <v>123</v>
      </c>
      <c r="B1" s="135" t="s">
        <v>4750</v>
      </c>
      <c r="C1" s="70" t="s">
        <v>124</v>
      </c>
      <c r="E1" s="103"/>
      <c r="F1" s="103"/>
      <c r="G1" s="85"/>
      <c r="H1" s="85"/>
      <c r="L1" s="82"/>
      <c r="M1" s="100"/>
      <c r="N1" s="113"/>
      <c r="O1" s="123"/>
      <c r="P1" s="124"/>
      <c r="Q1" s="121"/>
      <c r="R1" s="100"/>
      <c r="S1" s="100"/>
      <c r="T1" s="100"/>
      <c r="U1" s="100"/>
      <c r="V1" s="100"/>
      <c r="W1" s="100"/>
      <c r="X1" s="100"/>
      <c r="Y1" s="100"/>
      <c r="Z1" s="100"/>
      <c r="AA1" s="100"/>
      <c r="AB1" s="100"/>
      <c r="AC1" s="107"/>
      <c r="AD1" s="107"/>
      <c r="AE1" s="100"/>
      <c r="AF1" s="100"/>
      <c r="AG1" s="100"/>
      <c r="AH1" s="100"/>
      <c r="AI1" s="100"/>
      <c r="AJ1" s="100"/>
      <c r="AK1" s="100"/>
      <c r="AL1" s="100"/>
      <c r="AM1" s="100"/>
      <c r="AN1" s="100"/>
      <c r="AO1" s="100"/>
      <c r="AP1" s="100"/>
      <c r="AQ1" s="100"/>
    </row>
    <row r="2" spans="1:43" x14ac:dyDescent="0.25">
      <c r="A2" s="135" t="s">
        <v>125</v>
      </c>
      <c r="B2" s="135" t="s">
        <v>4743</v>
      </c>
      <c r="C2" s="98" t="s">
        <v>126</v>
      </c>
      <c r="E2" s="99"/>
      <c r="F2" s="99"/>
      <c r="G2" s="99"/>
      <c r="H2" s="99"/>
      <c r="M2" s="100"/>
      <c r="N2" s="113"/>
      <c r="O2" s="124"/>
      <c r="P2" s="124"/>
      <c r="R2" s="100"/>
      <c r="S2" s="100"/>
      <c r="T2" s="100"/>
      <c r="U2" s="100"/>
      <c r="V2" s="100"/>
      <c r="W2" s="100"/>
      <c r="X2" s="100"/>
      <c r="Y2" s="100"/>
      <c r="Z2" s="100"/>
      <c r="AA2" s="100"/>
      <c r="AB2" s="100"/>
      <c r="AC2" s="107"/>
      <c r="AD2" s="107"/>
      <c r="AE2" s="100"/>
      <c r="AF2" s="100"/>
      <c r="AG2" s="100"/>
      <c r="AH2" s="100"/>
      <c r="AI2" s="100"/>
      <c r="AJ2" s="100"/>
      <c r="AK2" s="100"/>
      <c r="AL2" s="100"/>
      <c r="AM2" s="100"/>
      <c r="AN2" s="100"/>
      <c r="AO2" s="100"/>
      <c r="AP2" s="100"/>
      <c r="AQ2" s="100"/>
    </row>
    <row r="3" spans="1:43" x14ac:dyDescent="0.25">
      <c r="A3" s="135" t="s">
        <v>127</v>
      </c>
      <c r="B3" s="136">
        <v>44536.375</v>
      </c>
      <c r="C3" s="71" t="s">
        <v>4713</v>
      </c>
      <c r="E3" s="109"/>
      <c r="M3" s="100"/>
      <c r="N3" s="113"/>
      <c r="O3" s="106"/>
      <c r="P3" s="124"/>
      <c r="R3" s="100"/>
      <c r="S3" s="100"/>
      <c r="T3" s="100"/>
      <c r="U3" s="100"/>
      <c r="V3" s="100"/>
      <c r="W3" s="100"/>
      <c r="X3" s="100"/>
      <c r="Y3" s="100"/>
      <c r="Z3" s="100"/>
      <c r="AA3" s="100"/>
      <c r="AB3" s="100"/>
      <c r="AC3" s="107"/>
      <c r="AD3" s="107"/>
      <c r="AE3" s="100"/>
      <c r="AF3" s="100"/>
      <c r="AG3" s="100"/>
      <c r="AH3" s="100"/>
      <c r="AI3" s="100"/>
      <c r="AJ3" s="100"/>
      <c r="AK3" s="100"/>
      <c r="AL3" s="100"/>
      <c r="AM3" s="100"/>
      <c r="AN3" s="100"/>
      <c r="AO3" s="100"/>
      <c r="AP3" s="100"/>
      <c r="AQ3" s="100"/>
    </row>
    <row r="4" spans="1:43" x14ac:dyDescent="0.25">
      <c r="C4" s="98" t="s">
        <v>4714</v>
      </c>
      <c r="D4" s="82"/>
      <c r="E4" s="100"/>
      <c r="M4" s="100"/>
      <c r="N4" s="113"/>
      <c r="O4" s="71" t="s">
        <v>233</v>
      </c>
      <c r="P4" s="124"/>
      <c r="Q4" s="121"/>
      <c r="R4" s="100"/>
      <c r="S4" s="100"/>
      <c r="T4" s="100"/>
      <c r="U4" s="100"/>
      <c r="V4" s="100"/>
      <c r="W4" s="100"/>
      <c r="X4" s="100"/>
      <c r="Y4" s="100"/>
      <c r="Z4" s="100"/>
      <c r="AA4" s="100"/>
      <c r="AB4" s="100"/>
      <c r="AC4" s="107"/>
      <c r="AD4" s="107"/>
      <c r="AE4" s="100"/>
      <c r="AF4" s="100"/>
      <c r="AG4" s="100"/>
      <c r="AH4" s="100"/>
      <c r="AI4" s="100"/>
      <c r="AJ4" s="100"/>
      <c r="AK4" s="100"/>
      <c r="AL4" s="100"/>
      <c r="AM4" s="100"/>
      <c r="AN4" s="100"/>
      <c r="AO4" s="100"/>
      <c r="AP4" s="100"/>
      <c r="AQ4" s="100"/>
    </row>
    <row r="5" spans="1:43" x14ac:dyDescent="0.25">
      <c r="D5" s="82"/>
      <c r="E5" s="109"/>
      <c r="L5" s="102"/>
      <c r="M5" s="100"/>
      <c r="N5" s="113"/>
      <c r="O5" s="71" t="s">
        <v>234</v>
      </c>
      <c r="P5" s="106"/>
      <c r="Q5" s="121"/>
      <c r="R5" s="100"/>
      <c r="S5" s="100"/>
      <c r="T5" s="100"/>
      <c r="U5" s="100"/>
      <c r="V5" s="100"/>
      <c r="W5" s="100"/>
      <c r="X5" s="100"/>
      <c r="Y5" s="100"/>
      <c r="Z5" s="100"/>
      <c r="AA5" s="100"/>
      <c r="AB5" s="100"/>
      <c r="AC5" s="107"/>
      <c r="AD5" s="107"/>
      <c r="AE5" s="100"/>
      <c r="AF5" s="100"/>
      <c r="AG5" s="100"/>
      <c r="AH5" s="100"/>
      <c r="AI5" s="100"/>
      <c r="AJ5" s="100"/>
      <c r="AK5" s="100"/>
      <c r="AL5" s="100"/>
      <c r="AM5" s="100"/>
      <c r="AN5" s="100"/>
      <c r="AO5" s="100"/>
      <c r="AP5" s="100"/>
      <c r="AQ5" s="100"/>
    </row>
    <row r="6" spans="1:43" x14ac:dyDescent="0.25">
      <c r="A6" s="91"/>
      <c r="B6" s="71" t="s">
        <v>4572</v>
      </c>
      <c r="C6" s="71" t="str">
        <f ca="1">DEC2HEX(RANDBETWEEN(0,(RAND()*1000000000)),8)</f>
        <v>2A5C38F0</v>
      </c>
      <c r="D6" s="72">
        <f>COLUMN()-4</f>
        <v>0</v>
      </c>
      <c r="E6" s="72">
        <f t="shared" ref="E6:AQ6" si="0">COLUMN()-4</f>
        <v>1</v>
      </c>
      <c r="F6" s="72">
        <f t="shared" si="0"/>
        <v>2</v>
      </c>
      <c r="G6" s="72">
        <f t="shared" si="0"/>
        <v>3</v>
      </c>
      <c r="H6" s="72">
        <f t="shared" si="0"/>
        <v>4</v>
      </c>
      <c r="I6" s="72">
        <f t="shared" si="0"/>
        <v>5</v>
      </c>
      <c r="J6" s="72">
        <f t="shared" si="0"/>
        <v>6</v>
      </c>
      <c r="K6" s="72">
        <f t="shared" si="0"/>
        <v>7</v>
      </c>
      <c r="L6" s="72">
        <f t="shared" si="0"/>
        <v>8</v>
      </c>
      <c r="M6" s="72">
        <f t="shared" si="0"/>
        <v>9</v>
      </c>
      <c r="N6" s="72">
        <f t="shared" si="0"/>
        <v>10</v>
      </c>
      <c r="O6" s="72">
        <f t="shared" si="0"/>
        <v>11</v>
      </c>
      <c r="P6" s="72">
        <f t="shared" si="0"/>
        <v>12</v>
      </c>
      <c r="Q6" s="72">
        <f t="shared" si="0"/>
        <v>13</v>
      </c>
      <c r="R6" s="72">
        <f t="shared" si="0"/>
        <v>14</v>
      </c>
      <c r="S6" s="72">
        <f t="shared" si="0"/>
        <v>15</v>
      </c>
      <c r="T6" s="72">
        <f t="shared" si="0"/>
        <v>16</v>
      </c>
      <c r="U6" s="72">
        <f t="shared" si="0"/>
        <v>17</v>
      </c>
      <c r="V6" s="72">
        <f t="shared" si="0"/>
        <v>18</v>
      </c>
      <c r="W6" s="72">
        <f t="shared" si="0"/>
        <v>19</v>
      </c>
      <c r="X6" s="72">
        <f t="shared" si="0"/>
        <v>20</v>
      </c>
      <c r="Y6" s="72">
        <f t="shared" si="0"/>
        <v>21</v>
      </c>
      <c r="Z6" s="72">
        <f t="shared" si="0"/>
        <v>22</v>
      </c>
      <c r="AA6" s="72">
        <f t="shared" si="0"/>
        <v>23</v>
      </c>
      <c r="AB6" s="72">
        <f t="shared" si="0"/>
        <v>24</v>
      </c>
      <c r="AC6" s="72">
        <f t="shared" si="0"/>
        <v>25</v>
      </c>
      <c r="AD6" s="72">
        <f t="shared" si="0"/>
        <v>26</v>
      </c>
      <c r="AE6" s="72">
        <f t="shared" si="0"/>
        <v>27</v>
      </c>
      <c r="AF6" s="72">
        <f t="shared" si="0"/>
        <v>28</v>
      </c>
      <c r="AG6" s="72">
        <f t="shared" si="0"/>
        <v>29</v>
      </c>
      <c r="AH6" s="72">
        <f t="shared" si="0"/>
        <v>30</v>
      </c>
      <c r="AI6" s="72">
        <f t="shared" si="0"/>
        <v>31</v>
      </c>
      <c r="AJ6" s="72">
        <f t="shared" si="0"/>
        <v>32</v>
      </c>
      <c r="AK6" s="72">
        <f t="shared" si="0"/>
        <v>33</v>
      </c>
      <c r="AL6" s="72">
        <f t="shared" si="0"/>
        <v>34</v>
      </c>
      <c r="AM6" s="72">
        <f t="shared" si="0"/>
        <v>35</v>
      </c>
      <c r="AN6" s="72">
        <f t="shared" si="0"/>
        <v>36</v>
      </c>
      <c r="AO6" s="72">
        <f t="shared" si="0"/>
        <v>37</v>
      </c>
      <c r="AP6" s="72">
        <f t="shared" si="0"/>
        <v>38</v>
      </c>
      <c r="AQ6" s="72">
        <f t="shared" si="0"/>
        <v>39</v>
      </c>
    </row>
    <row r="7" spans="1:43" x14ac:dyDescent="0.25">
      <c r="D7" s="82" t="s">
        <v>4582</v>
      </c>
      <c r="E7" s="95" t="s">
        <v>4564</v>
      </c>
      <c r="F7" s="94" t="s">
        <v>4565</v>
      </c>
      <c r="G7" s="94" t="s">
        <v>4628</v>
      </c>
      <c r="H7" s="94" t="s">
        <v>4629</v>
      </c>
      <c r="K7" s="82"/>
      <c r="L7" s="98" t="s">
        <v>4706</v>
      </c>
      <c r="N7" s="71"/>
      <c r="O7" s="98" t="s">
        <v>4583</v>
      </c>
      <c r="AG7" s="82"/>
      <c r="AK7" s="82"/>
      <c r="AL7" s="82"/>
      <c r="AM7" s="82"/>
    </row>
    <row r="8" spans="1:43" s="163" customFormat="1" ht="27" customHeight="1" x14ac:dyDescent="0.25">
      <c r="D8" s="165" t="s">
        <v>4731</v>
      </c>
      <c r="E8" s="164" t="s">
        <v>325</v>
      </c>
      <c r="F8" s="164" t="s">
        <v>325</v>
      </c>
      <c r="G8" s="164" t="s">
        <v>4736</v>
      </c>
      <c r="H8" s="164" t="s">
        <v>4736</v>
      </c>
      <c r="I8" s="164" t="s">
        <v>325</v>
      </c>
      <c r="J8" s="164" t="s">
        <v>325</v>
      </c>
      <c r="K8" s="164" t="s">
        <v>325</v>
      </c>
      <c r="L8" s="164" t="s">
        <v>325</v>
      </c>
      <c r="M8" s="164" t="s">
        <v>325</v>
      </c>
      <c r="N8" s="164" t="s">
        <v>325</v>
      </c>
      <c r="O8" s="166" t="s">
        <v>4735</v>
      </c>
      <c r="P8" s="166" t="s">
        <v>4747</v>
      </c>
      <c r="Q8" s="164" t="s">
        <v>325</v>
      </c>
      <c r="R8" s="164" t="s">
        <v>325</v>
      </c>
      <c r="S8" s="164" t="s">
        <v>325</v>
      </c>
      <c r="T8" s="164" t="s">
        <v>325</v>
      </c>
      <c r="U8" s="164" t="s">
        <v>325</v>
      </c>
      <c r="V8" s="164" t="s">
        <v>368</v>
      </c>
      <c r="W8" s="164" t="s">
        <v>368</v>
      </c>
      <c r="X8" s="164" t="s">
        <v>368</v>
      </c>
      <c r="Y8" s="164" t="s">
        <v>368</v>
      </c>
      <c r="Z8" s="164" t="s">
        <v>368</v>
      </c>
      <c r="AA8" s="164" t="s">
        <v>325</v>
      </c>
      <c r="AB8" s="164" t="s">
        <v>368</v>
      </c>
      <c r="AC8" s="164" t="s">
        <v>368</v>
      </c>
      <c r="AD8" s="164" t="s">
        <v>368</v>
      </c>
      <c r="AE8" s="164" t="s">
        <v>368</v>
      </c>
      <c r="AF8" s="164" t="s">
        <v>368</v>
      </c>
      <c r="AG8" s="164" t="s">
        <v>368</v>
      </c>
      <c r="AH8" s="164" t="s">
        <v>368</v>
      </c>
      <c r="AI8" s="164" t="s">
        <v>368</v>
      </c>
      <c r="AJ8" s="164" t="s">
        <v>368</v>
      </c>
      <c r="AK8" s="164" t="s">
        <v>368</v>
      </c>
      <c r="AL8" s="164" t="s">
        <v>368</v>
      </c>
      <c r="AM8" s="164" t="s">
        <v>368</v>
      </c>
      <c r="AN8" s="164" t="s">
        <v>368</v>
      </c>
      <c r="AO8" s="164" t="s">
        <v>368</v>
      </c>
      <c r="AP8" s="164" t="s">
        <v>368</v>
      </c>
      <c r="AQ8" s="164" t="s">
        <v>368</v>
      </c>
    </row>
    <row r="9" spans="1:43" s="73" customFormat="1" x14ac:dyDescent="0.25">
      <c r="A9" s="156" t="s">
        <v>128</v>
      </c>
      <c r="B9" s="156" t="s">
        <v>129</v>
      </c>
      <c r="C9" s="156" t="s">
        <v>113</v>
      </c>
      <c r="D9" s="156" t="s">
        <v>145</v>
      </c>
      <c r="E9" s="156" t="s">
        <v>4563</v>
      </c>
      <c r="F9" s="156" t="s">
        <v>4566</v>
      </c>
      <c r="G9" s="156" t="s">
        <v>4626</v>
      </c>
      <c r="H9" s="156" t="s">
        <v>4627</v>
      </c>
      <c r="I9" s="158" t="s">
        <v>147</v>
      </c>
      <c r="J9" s="159" t="s">
        <v>148</v>
      </c>
      <c r="K9" s="159" t="s">
        <v>149</v>
      </c>
      <c r="L9" s="159" t="s">
        <v>151</v>
      </c>
      <c r="M9" s="157" t="s">
        <v>152</v>
      </c>
      <c r="N9" s="158" t="s">
        <v>4647</v>
      </c>
      <c r="O9" s="158" t="s">
        <v>154</v>
      </c>
      <c r="P9" s="158" t="s">
        <v>155</v>
      </c>
      <c r="Q9" s="158" t="s">
        <v>156</v>
      </c>
      <c r="R9" s="158" t="s">
        <v>157</v>
      </c>
      <c r="S9" s="158" t="s">
        <v>159</v>
      </c>
      <c r="T9" s="158" t="s">
        <v>161</v>
      </c>
      <c r="U9" s="158" t="s">
        <v>162</v>
      </c>
      <c r="V9" s="158" t="s">
        <v>163</v>
      </c>
      <c r="W9" s="158" t="s">
        <v>164</v>
      </c>
      <c r="X9" s="158" t="s">
        <v>165</v>
      </c>
      <c r="Y9" s="158" t="s">
        <v>4555</v>
      </c>
      <c r="Z9" s="158" t="s">
        <v>4657</v>
      </c>
      <c r="AA9" s="158" t="s">
        <v>167</v>
      </c>
      <c r="AB9" s="158" t="s">
        <v>168</v>
      </c>
      <c r="AC9" s="158" t="s">
        <v>169</v>
      </c>
      <c r="AD9" s="158" t="s">
        <v>170</v>
      </c>
      <c r="AE9" s="158" t="s">
        <v>171</v>
      </c>
      <c r="AF9" s="158" t="s">
        <v>4656</v>
      </c>
      <c r="AG9" s="158" t="s">
        <v>172</v>
      </c>
      <c r="AH9" s="158" t="s">
        <v>173</v>
      </c>
      <c r="AI9" s="158" t="s">
        <v>174</v>
      </c>
      <c r="AJ9" s="158" t="s">
        <v>175</v>
      </c>
      <c r="AK9" s="158" t="s">
        <v>176</v>
      </c>
      <c r="AL9" s="158" t="s">
        <v>177</v>
      </c>
      <c r="AM9" s="158" t="s">
        <v>178</v>
      </c>
      <c r="AN9" s="158" t="s">
        <v>179</v>
      </c>
      <c r="AO9" s="158" t="s">
        <v>180</v>
      </c>
      <c r="AP9" s="158" t="s">
        <v>181</v>
      </c>
      <c r="AQ9" s="158" t="s">
        <v>182</v>
      </c>
    </row>
    <row r="10" spans="1:43" ht="15.75" x14ac:dyDescent="0.25">
      <c r="A10" s="86"/>
      <c r="B10" s="86"/>
      <c r="C10" s="71" t="s">
        <v>4756</v>
      </c>
      <c r="D10" s="173" t="str">
        <f t="shared" ref="D10" si="1">CONCATENATE(Q10,".",I10,".",J10)</f>
        <v>033.66875.V1</v>
      </c>
      <c r="E10" s="86" t="s">
        <v>4760</v>
      </c>
      <c r="F10" s="86" t="s">
        <v>4751</v>
      </c>
      <c r="G10" s="86" t="s">
        <v>4761</v>
      </c>
      <c r="H10" s="86" t="s">
        <v>4752</v>
      </c>
      <c r="I10" s="86">
        <v>66875</v>
      </c>
      <c r="J10" s="127" t="s">
        <v>4758</v>
      </c>
      <c r="K10" s="175" t="s">
        <v>4759</v>
      </c>
      <c r="L10" s="86" t="s">
        <v>4643</v>
      </c>
      <c r="M10" s="87" t="b">
        <v>1</v>
      </c>
      <c r="N10" s="76" t="s">
        <v>4664</v>
      </c>
      <c r="O10" s="174"/>
      <c r="P10" s="87"/>
      <c r="Q10" s="118" t="s">
        <v>595</v>
      </c>
      <c r="R10" s="89" t="s">
        <v>16</v>
      </c>
      <c r="S10" s="86" t="s">
        <v>218</v>
      </c>
      <c r="T10" s="86" t="s">
        <v>363</v>
      </c>
      <c r="U10" s="86" t="s">
        <v>4753</v>
      </c>
      <c r="V10" s="86" t="s">
        <v>4753</v>
      </c>
      <c r="W10" s="86" t="s">
        <v>4753</v>
      </c>
      <c r="X10" s="86" t="s">
        <v>4754</v>
      </c>
      <c r="Y10" s="86"/>
      <c r="Z10" s="86"/>
      <c r="AA10" s="86" t="s">
        <v>4755</v>
      </c>
      <c r="AB10" s="86" t="s">
        <v>4755</v>
      </c>
      <c r="AC10" s="89" t="s">
        <v>4755</v>
      </c>
      <c r="AD10" s="89" t="s">
        <v>4755</v>
      </c>
      <c r="AE10" s="86"/>
      <c r="AF10" s="86"/>
      <c r="AG10" s="86"/>
      <c r="AH10" s="86"/>
      <c r="AI10" s="86"/>
      <c r="AJ10" s="86"/>
      <c r="AK10" s="86"/>
      <c r="AL10" s="86"/>
      <c r="AM10" s="86"/>
      <c r="AN10" s="86"/>
      <c r="AO10" s="86"/>
      <c r="AP10" s="86"/>
      <c r="AQ10" s="86"/>
    </row>
    <row r="14" spans="1:43" x14ac:dyDescent="0.25">
      <c r="O14" s="134"/>
    </row>
    <row r="15" spans="1:43" x14ac:dyDescent="0.25">
      <c r="N15" s="71"/>
    </row>
  </sheetData>
  <phoneticPr fontId="5" type="noConversion"/>
  <dataValidations count="2">
    <dataValidation type="textLength" allowBlank="1" showInputMessage="1" showErrorMessage="1" errorTitle="Invalid UUID" error="UUID requires 36 characters_x000a__x000a_Create and copy from  _x000a_https://www.uuidgenerator.net/version4" promptTitle=" " sqref="P10" xr:uid="{B6248E75-0409-425B-A64D-2B0D1C0937C4}">
      <formula1>36</formula1>
      <formula2>36</formula2>
    </dataValidation>
    <dataValidation type="custom" allowBlank="1" showInputMessage="1" showErrorMessage="1" errorTitle="Invalid Feed-ID" error="Feed-ID must be either an UUID-4 which has at minimum 36 characters.  " sqref="O10" xr:uid="{D1768406-4ED6-49DA-B1FE-07F0D9F28111}">
      <formula1>(IF(LEN(O10)=36,TRUE(),IF(O10="API",TRUE(),IF(O10="ECOMMS",TRUE(),IF(O10="DIRECT",TRUE(),FALSE())))))</formula1>
    </dataValidation>
  </dataValidations>
  <hyperlinks>
    <hyperlink ref="C2" r:id="rId1" xr:uid="{849B5A32-E952-4C4D-B07B-C9B6138E39CF}"/>
    <hyperlink ref="O7" r:id="rId2" display="https://www.uuidgenerator.net/version4" xr:uid="{B60FE747-2498-4E4A-A0FA-0BD97235D5F3}"/>
    <hyperlink ref="L7" r:id="rId3" xr:uid="{B5C67454-2E9F-432E-BF5B-2908D50888D6}"/>
    <hyperlink ref="C4" r:id="rId4" xr:uid="{2F4DBE66-8758-4F1A-8D2B-8B43347481CD}"/>
  </hyperlinks>
  <pageMargins left="0.7" right="0.7" top="0.75" bottom="0.75" header="0.3" footer="0.3"/>
  <pageSetup paperSize="9" orientation="portrait" r:id="rId5"/>
  <legacyDrawing r:id="rId6"/>
  <tableParts count="1">
    <tablePart r:id="rId7"/>
  </tableParts>
  <extLst>
    <ext xmlns:x14="http://schemas.microsoft.com/office/spreadsheetml/2009/9/main" uri="{CCE6A557-97BC-4b89-ADB6-D9C93CAAB3DF}">
      <x14:dataValidations xmlns:xm="http://schemas.microsoft.com/office/excel/2006/main" count="8">
        <x14:dataValidation type="list" allowBlank="1" showInputMessage="1" showErrorMessage="1" xr:uid="{94A04B16-A45E-452A-882D-D5509D93EB39}">
          <x14:formula1>
            <xm:f>'TOE-Lookup_Lists'!$F$4:$F$5</xm:f>
          </x14:formula1>
          <xm:sqref>M10</xm:sqref>
        </x14:dataValidation>
        <x14:dataValidation type="list" allowBlank="1" showInputMessage="1" showErrorMessage="1" xr:uid="{C1C269EC-9EB0-41D2-AC80-8FFD17B440CC}">
          <x14:formula1>
            <xm:f>'TOE-Lookup_Lists'!$M$4:$M$16</xm:f>
          </x14:formula1>
          <xm:sqref>T10</xm:sqref>
        </x14:dataValidation>
        <x14:dataValidation type="list" allowBlank="1" showInputMessage="1" showErrorMessage="1" xr:uid="{47EDB649-D740-4BFA-BD28-B1F4219534AB}">
          <x14:formula1>
            <xm:f>'TOE-Lookup_Lists'!$J$30:$J$38</xm:f>
          </x14:formula1>
          <xm:sqref>AG10</xm:sqref>
        </x14:dataValidation>
        <x14:dataValidation type="list" allowBlank="1" showInputMessage="1" showErrorMessage="1" xr:uid="{DAEFC829-15C4-464E-BA15-048F06CBF5D9}">
          <x14:formula1>
            <xm:f>'TOE-Lookup_Lists'!$AT$4:$AT$108</xm:f>
          </x14:formula1>
          <xm:sqref>Q10</xm:sqref>
        </x14:dataValidation>
        <x14:dataValidation type="list" allowBlank="1" showInputMessage="1" showErrorMessage="1" xr:uid="{C5FD507B-20D8-46FB-9AE9-7DBB08372BE3}">
          <x14:formula1>
            <xm:f>'TOE-Lookup_Lists'!$AY$4:$AY$253</xm:f>
          </x14:formula1>
          <xm:sqref>R10</xm:sqref>
        </x14:dataValidation>
        <x14:dataValidation type="list" allowBlank="1" showInputMessage="1" showErrorMessage="1" xr:uid="{84D6FC39-3453-4045-A5E0-F7D18893605E}">
          <x14:formula1>
            <xm:f>'TOE-Lookup_Lists'!$F$9:$F$10</xm:f>
          </x14:formula1>
          <xm:sqref>S10</xm:sqref>
        </x14:dataValidation>
        <x14:dataValidation type="list" errorStyle="warning" allowBlank="1" showInputMessage="1" showErrorMessage="1" errorTitle="You create a new mime-type" error="You obviously require or want to create new mime-type not available on lookup-list. _x000a__x000a_Feel free to add it as new mime-type but please inform NGA Architecture team accordingly._x000a__x000a_Thanks." xr:uid="{91EB8809-E9E1-45F9-A814-8155DF9EC49D}">
          <x14:formula1>
            <xm:f>'TOE-Lookup_Lists'!$H$33:$H$49</xm:f>
          </x14:formula1>
          <xm:sqref>L10</xm:sqref>
        </x14:dataValidation>
        <x14:dataValidation type="list" allowBlank="1" showInputMessage="1" showErrorMessage="1" xr:uid="{4562EAB2-D212-4ADE-A67E-74524992F518}">
          <x14:formula1>
            <xm:f>'TOE-Lookup_Lists'!$M$58:$M$63</xm:f>
          </x14:formula1>
          <xm:sqref>N10</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E6E76-9B2D-482B-A94C-70D1FC9E390E}">
  <sheetPr>
    <tabColor theme="8" tint="0.59999389629810485"/>
  </sheetPr>
  <dimension ref="A1:AG16"/>
  <sheetViews>
    <sheetView zoomScale="80" zoomScaleNormal="80" workbookViewId="0">
      <pane xSplit="3" ySplit="8" topLeftCell="D9" activePane="bottomRight" state="frozen"/>
      <selection pane="topRight" activeCell="D1" sqref="D1"/>
      <selection pane="bottomLeft" activeCell="A9" sqref="A9"/>
      <selection pane="bottomRight" activeCell="A17" sqref="A17:XFD20"/>
    </sheetView>
  </sheetViews>
  <sheetFormatPr defaultRowHeight="15" outlineLevelCol="1" x14ac:dyDescent="0.25"/>
  <cols>
    <col min="1" max="1" width="29.28515625" style="71" bestFit="1" customWidth="1"/>
    <col min="2" max="2" width="23.85546875" style="71" bestFit="1" customWidth="1"/>
    <col min="3" max="3" width="12.42578125" style="71" bestFit="1" customWidth="1"/>
    <col min="4" max="4" width="51" style="71" bestFit="1" customWidth="1"/>
    <col min="5" max="5" width="47.28515625" style="71" customWidth="1" outlineLevel="1"/>
    <col min="6" max="6" width="36.85546875" style="71" customWidth="1"/>
    <col min="7" max="9" width="36.85546875" style="71" customWidth="1" outlineLevel="1"/>
    <col min="10" max="10" width="61.140625" style="71" customWidth="1"/>
    <col min="11" max="11" width="60" style="71" customWidth="1"/>
    <col min="12" max="12" width="21.5703125" style="71" customWidth="1" outlineLevel="1"/>
    <col min="13" max="13" width="29.140625" style="71" customWidth="1" outlineLevel="1"/>
    <col min="14" max="14" width="19.28515625" style="71" customWidth="1" outlineLevel="1"/>
    <col min="15" max="15" width="19" style="71" customWidth="1" outlineLevel="1"/>
    <col min="16" max="16" width="27.7109375" style="71" customWidth="1" outlineLevel="1"/>
    <col min="17" max="17" width="18.140625" style="71" customWidth="1" outlineLevel="1"/>
    <col min="18" max="18" width="17.85546875" style="71" customWidth="1" outlineLevel="1"/>
    <col min="19" max="19" width="30.7109375" style="71" customWidth="1" outlineLevel="1"/>
    <col min="20" max="21" width="20" style="71" customWidth="1" outlineLevel="1"/>
    <col min="22" max="22" width="49.28515625" style="71" customWidth="1" outlineLevel="1"/>
    <col min="23" max="23" width="23.140625" style="71" bestFit="1" customWidth="1"/>
    <col min="24" max="24" width="25.42578125" style="71" bestFit="1" customWidth="1"/>
    <col min="25" max="25" width="24.28515625" style="71" bestFit="1" customWidth="1"/>
    <col min="26" max="26" width="25.42578125" style="71" bestFit="1" customWidth="1"/>
    <col min="27" max="32" width="25.42578125" style="71" customWidth="1"/>
    <col min="33" max="33" width="47.7109375" style="71" bestFit="1" customWidth="1"/>
    <col min="34" max="34" width="5.5703125" style="71" bestFit="1" customWidth="1"/>
    <col min="35" max="35" width="15" style="71" bestFit="1" customWidth="1"/>
    <col min="36" max="16384" width="9.140625" style="71"/>
  </cols>
  <sheetData>
    <row r="1" spans="1:33" x14ac:dyDescent="0.25">
      <c r="A1" s="137" t="str">
        <f>'TAB-A RECORD TYPES'!A1</f>
        <v>FileName</v>
      </c>
      <c r="B1" s="137" t="str">
        <f>'TAB-A RECORD TYPES'!B1</f>
        <v>TOE-V4-007</v>
      </c>
      <c r="D1" s="70" t="s">
        <v>124</v>
      </c>
      <c r="J1" s="100"/>
      <c r="K1" s="100"/>
      <c r="L1" s="100"/>
      <c r="M1" s="100"/>
      <c r="N1" s="100"/>
      <c r="O1" s="100"/>
      <c r="P1" s="100"/>
      <c r="Q1" s="100"/>
      <c r="R1" s="100"/>
      <c r="S1" s="100"/>
      <c r="T1" s="100"/>
      <c r="U1" s="100"/>
      <c r="V1" s="100"/>
      <c r="W1" s="100"/>
      <c r="X1" s="100"/>
      <c r="Y1" s="100"/>
      <c r="Z1" s="100"/>
      <c r="AA1" s="100"/>
      <c r="AB1" s="100"/>
      <c r="AC1" s="100"/>
      <c r="AD1" s="100"/>
      <c r="AE1" s="100"/>
      <c r="AF1" s="100"/>
      <c r="AG1" s="100"/>
    </row>
    <row r="2" spans="1:33" x14ac:dyDescent="0.25">
      <c r="A2" s="137" t="str">
        <f>'TAB-A RECORD TYPES'!A2</f>
        <v>TOE Version</v>
      </c>
      <c r="B2" s="137" t="str">
        <f>'TAB-A RECORD TYPES'!B2</f>
        <v>V4-006</v>
      </c>
      <c r="D2" s="98" t="s">
        <v>183</v>
      </c>
      <c r="J2" s="100"/>
      <c r="K2" s="100"/>
      <c r="L2" s="100"/>
      <c r="M2" s="100"/>
      <c r="N2" s="100"/>
      <c r="O2" s="100"/>
      <c r="P2" s="100"/>
      <c r="Q2" s="100"/>
      <c r="R2" s="100"/>
      <c r="S2" s="100"/>
      <c r="T2" s="100"/>
      <c r="U2" s="100"/>
      <c r="V2" s="100"/>
      <c r="W2" s="100"/>
      <c r="X2" s="100"/>
      <c r="Y2" s="100"/>
      <c r="Z2" s="100"/>
      <c r="AA2" s="100"/>
      <c r="AB2" s="100"/>
      <c r="AC2" s="100"/>
      <c r="AD2" s="100"/>
      <c r="AE2" s="100"/>
      <c r="AF2" s="100"/>
      <c r="AG2" s="100"/>
    </row>
    <row r="3" spans="1:33" x14ac:dyDescent="0.25">
      <c r="A3" s="137" t="str">
        <f>'TAB-A RECORD TYPES'!A3</f>
        <v>Last Update</v>
      </c>
      <c r="B3" s="138">
        <f>'TAB-A RECORD TYPES'!B3</f>
        <v>44536.375</v>
      </c>
      <c r="E3" s="82"/>
      <c r="J3" s="100"/>
      <c r="K3" s="100" t="s">
        <v>4703</v>
      </c>
      <c r="L3" s="100"/>
      <c r="M3" s="100"/>
      <c r="N3" s="100"/>
      <c r="O3" s="100"/>
      <c r="P3" s="100"/>
      <c r="Q3" s="100"/>
      <c r="R3" s="100"/>
      <c r="S3" s="100"/>
      <c r="T3" s="100"/>
      <c r="U3" s="100"/>
      <c r="V3" s="100"/>
      <c r="W3" s="100"/>
      <c r="X3" s="100"/>
      <c r="Y3" s="100"/>
      <c r="Z3" s="100"/>
      <c r="AA3" s="100"/>
      <c r="AB3" s="100"/>
      <c r="AC3" s="100"/>
      <c r="AD3" s="100"/>
      <c r="AE3" s="100"/>
      <c r="AF3" s="100"/>
      <c r="AG3" s="100"/>
    </row>
    <row r="4" spans="1:33" x14ac:dyDescent="0.25">
      <c r="A4" s="108"/>
      <c r="B4" s="108"/>
      <c r="C4" s="108"/>
      <c r="D4" s="108"/>
      <c r="E4" s="100"/>
      <c r="F4" s="108"/>
      <c r="G4" s="108"/>
      <c r="H4" s="108"/>
      <c r="I4" s="108"/>
      <c r="J4" s="108"/>
      <c r="K4" s="108"/>
      <c r="L4" s="108"/>
      <c r="M4" s="108"/>
      <c r="N4" s="108"/>
      <c r="O4" s="108"/>
      <c r="P4" s="108"/>
      <c r="Q4" s="108"/>
      <c r="R4" s="108"/>
      <c r="S4" s="108"/>
      <c r="T4" s="108"/>
      <c r="U4" s="108"/>
      <c r="V4" s="108"/>
      <c r="W4" s="108"/>
      <c r="X4" s="108"/>
      <c r="Y4" s="108"/>
      <c r="Z4" s="108"/>
      <c r="AA4" s="108"/>
      <c r="AB4" s="108"/>
      <c r="AC4" s="108"/>
      <c r="AD4" s="108"/>
      <c r="AE4" s="108"/>
      <c r="AF4" s="108"/>
      <c r="AG4" s="108"/>
    </row>
    <row r="5" spans="1:33" x14ac:dyDescent="0.25">
      <c r="A5" s="108"/>
      <c r="B5" s="108"/>
      <c r="C5" s="108"/>
      <c r="D5" s="108"/>
      <c r="E5" s="108"/>
      <c r="F5" s="108"/>
      <c r="G5" s="108"/>
      <c r="H5" s="108"/>
      <c r="I5" s="108"/>
      <c r="J5" s="108"/>
      <c r="K5" s="108"/>
      <c r="L5" s="108"/>
      <c r="M5" s="108"/>
      <c r="N5" s="108"/>
      <c r="O5" s="108"/>
      <c r="P5" s="108"/>
      <c r="Q5" s="108"/>
      <c r="R5" s="108"/>
      <c r="S5" s="108"/>
      <c r="T5" s="108"/>
      <c r="U5" s="108"/>
      <c r="V5" s="108"/>
      <c r="W5" s="108"/>
      <c r="X5" s="108"/>
      <c r="Y5" s="108"/>
      <c r="Z5" s="108"/>
      <c r="AA5" s="108"/>
      <c r="AB5" s="108"/>
      <c r="AC5" s="108"/>
      <c r="AD5" s="108"/>
      <c r="AE5" s="108"/>
      <c r="AF5" s="108"/>
      <c r="AG5" s="108"/>
    </row>
    <row r="6" spans="1:33" x14ac:dyDescent="0.25">
      <c r="A6" s="108"/>
      <c r="B6" s="108"/>
      <c r="C6" s="108"/>
      <c r="D6" s="108"/>
      <c r="E6" s="108"/>
      <c r="F6" s="108"/>
      <c r="G6" s="108"/>
      <c r="H6" s="108"/>
      <c r="I6" s="108"/>
      <c r="J6" s="108"/>
      <c r="K6" s="100" t="s">
        <v>4704</v>
      </c>
      <c r="L6" s="110"/>
      <c r="M6" s="108"/>
      <c r="N6" s="108"/>
      <c r="O6" s="108"/>
      <c r="P6" s="108"/>
      <c r="Q6" s="108"/>
      <c r="R6" s="108"/>
      <c r="S6" s="108"/>
      <c r="T6" s="108"/>
      <c r="U6" s="108"/>
      <c r="V6" s="108"/>
      <c r="W6" s="108"/>
      <c r="X6" s="108"/>
      <c r="Y6" s="108"/>
      <c r="Z6" s="108"/>
      <c r="AA6" s="108"/>
      <c r="AB6" s="108"/>
      <c r="AC6" s="108"/>
      <c r="AD6" s="108"/>
      <c r="AE6" s="108"/>
      <c r="AF6" s="108"/>
      <c r="AG6" s="108"/>
    </row>
    <row r="7" spans="1:33" x14ac:dyDescent="0.25">
      <c r="A7" s="108"/>
      <c r="B7" s="108"/>
      <c r="C7" s="108"/>
      <c r="D7" s="108"/>
      <c r="E7" s="108"/>
      <c r="F7" s="108"/>
      <c r="G7" s="108"/>
      <c r="H7" s="108"/>
      <c r="I7" s="108"/>
      <c r="J7" s="108"/>
      <c r="K7" s="100" t="s">
        <v>4705</v>
      </c>
      <c r="L7" s="108"/>
      <c r="M7" s="108"/>
      <c r="N7" s="108"/>
      <c r="O7" s="108"/>
      <c r="P7" s="108"/>
      <c r="Q7" s="108"/>
      <c r="R7" s="108"/>
      <c r="S7" s="108"/>
      <c r="T7" s="108"/>
      <c r="U7" s="108"/>
      <c r="V7" s="108"/>
      <c r="W7" s="108"/>
      <c r="X7" s="108"/>
      <c r="Y7" s="108"/>
      <c r="Z7" s="108"/>
      <c r="AA7" s="108"/>
      <c r="AB7" s="108"/>
      <c r="AC7" s="108"/>
      <c r="AD7" s="108"/>
      <c r="AE7" s="108"/>
      <c r="AF7" s="108"/>
      <c r="AG7" s="108"/>
    </row>
    <row r="8" spans="1:33" s="70" customFormat="1" x14ac:dyDescent="0.25">
      <c r="A8" s="114" t="s">
        <v>128</v>
      </c>
      <c r="B8" s="114" t="s">
        <v>129</v>
      </c>
      <c r="C8" s="114" t="s">
        <v>113</v>
      </c>
      <c r="D8" s="74" t="s">
        <v>184</v>
      </c>
      <c r="E8" s="160" t="s">
        <v>185</v>
      </c>
      <c r="F8" s="160" t="s">
        <v>186</v>
      </c>
      <c r="G8" s="160" t="s">
        <v>187</v>
      </c>
      <c r="H8" s="160" t="s">
        <v>188</v>
      </c>
      <c r="I8" s="160" t="s">
        <v>189</v>
      </c>
      <c r="J8" s="109" t="s">
        <v>190</v>
      </c>
      <c r="K8" s="111" t="s">
        <v>191</v>
      </c>
      <c r="L8" s="160" t="s">
        <v>192</v>
      </c>
      <c r="M8" s="160" t="s">
        <v>193</v>
      </c>
      <c r="N8" s="160" t="s">
        <v>194</v>
      </c>
      <c r="O8" s="160" t="s">
        <v>195</v>
      </c>
      <c r="P8" s="160" t="s">
        <v>196</v>
      </c>
      <c r="Q8" s="160" t="s">
        <v>197</v>
      </c>
      <c r="R8" s="160" t="s">
        <v>198</v>
      </c>
      <c r="S8" s="160" t="s">
        <v>199</v>
      </c>
      <c r="T8" s="160" t="s">
        <v>200</v>
      </c>
      <c r="U8" s="160" t="s">
        <v>201</v>
      </c>
      <c r="V8" s="160" t="s">
        <v>204</v>
      </c>
      <c r="W8" s="160" t="s">
        <v>205</v>
      </c>
      <c r="X8" s="160" t="s">
        <v>206</v>
      </c>
      <c r="Y8" s="160" t="s">
        <v>207</v>
      </c>
      <c r="Z8" s="160" t="s">
        <v>208</v>
      </c>
      <c r="AA8" s="160" t="s">
        <v>4668</v>
      </c>
      <c r="AB8" s="160" t="s">
        <v>209</v>
      </c>
      <c r="AC8" s="160" t="s">
        <v>210</v>
      </c>
      <c r="AD8" s="160" t="s">
        <v>211</v>
      </c>
      <c r="AE8" s="160" t="s">
        <v>212</v>
      </c>
      <c r="AF8" s="160" t="s">
        <v>4667</v>
      </c>
      <c r="AG8" s="160" t="s">
        <v>182</v>
      </c>
    </row>
    <row r="9" spans="1:33" s="70" customFormat="1" x14ac:dyDescent="0.25">
      <c r="A9" s="71"/>
      <c r="B9" s="104"/>
      <c r="C9" s="71" t="s">
        <v>1073</v>
      </c>
      <c r="D9" s="93" t="s">
        <v>213</v>
      </c>
      <c r="E9" s="93" t="s">
        <v>214</v>
      </c>
      <c r="F9" s="92" t="s">
        <v>215</v>
      </c>
      <c r="G9" s="93"/>
      <c r="H9" s="93"/>
      <c r="I9" s="93"/>
      <c r="J9" s="92" t="s">
        <v>4669</v>
      </c>
      <c r="K9" s="84" t="s">
        <v>4669</v>
      </c>
      <c r="L9" s="82" t="s">
        <v>217</v>
      </c>
      <c r="M9" s="82" t="b">
        <v>1</v>
      </c>
      <c r="N9" s="84"/>
      <c r="O9" s="82" t="s">
        <v>218</v>
      </c>
      <c r="P9" s="82" t="s">
        <v>218</v>
      </c>
      <c r="Q9" s="82" t="s">
        <v>218</v>
      </c>
      <c r="R9" s="82" t="s">
        <v>219</v>
      </c>
      <c r="S9" s="82" t="s">
        <v>219</v>
      </c>
      <c r="T9" s="82" t="s">
        <v>219</v>
      </c>
      <c r="U9" s="82"/>
      <c r="V9" s="84" t="s">
        <v>220</v>
      </c>
      <c r="W9" s="84"/>
      <c r="X9" s="84"/>
      <c r="Y9" s="84"/>
      <c r="Z9" s="84"/>
      <c r="AA9" s="84"/>
      <c r="AB9" s="84"/>
      <c r="AC9" s="84"/>
      <c r="AD9" s="84"/>
      <c r="AE9" s="84"/>
      <c r="AF9" s="84"/>
      <c r="AG9" s="82"/>
    </row>
    <row r="10" spans="1:33" s="70" customFormat="1" x14ac:dyDescent="0.25">
      <c r="A10" s="71"/>
      <c r="B10" s="104"/>
      <c r="C10" s="71" t="s">
        <v>1073</v>
      </c>
      <c r="D10" s="93" t="s">
        <v>213</v>
      </c>
      <c r="E10" s="93" t="s">
        <v>6</v>
      </c>
      <c r="F10" s="92" t="s">
        <v>221</v>
      </c>
      <c r="G10" s="93"/>
      <c r="H10" s="93"/>
      <c r="I10" s="93"/>
      <c r="J10" s="92" t="s">
        <v>4670</v>
      </c>
      <c r="K10" s="84" t="s">
        <v>4670</v>
      </c>
      <c r="L10" s="82" t="s">
        <v>217</v>
      </c>
      <c r="M10" s="82" t="b">
        <v>1</v>
      </c>
      <c r="N10" s="84"/>
      <c r="O10" s="82" t="s">
        <v>218</v>
      </c>
      <c r="P10" s="82" t="s">
        <v>218</v>
      </c>
      <c r="Q10" s="82" t="s">
        <v>218</v>
      </c>
      <c r="R10" s="82" t="s">
        <v>219</v>
      </c>
      <c r="S10" s="82" t="s">
        <v>219</v>
      </c>
      <c r="T10" s="82" t="s">
        <v>219</v>
      </c>
      <c r="U10" s="82"/>
      <c r="V10" s="84" t="s">
        <v>220</v>
      </c>
      <c r="W10" s="84"/>
      <c r="X10" s="84"/>
      <c r="Y10" s="84"/>
      <c r="Z10" s="84"/>
      <c r="AA10" s="84"/>
      <c r="AB10" s="84"/>
      <c r="AC10" s="84"/>
      <c r="AD10" s="84"/>
      <c r="AE10" s="84"/>
      <c r="AF10" s="84"/>
      <c r="AG10" s="82"/>
    </row>
    <row r="11" spans="1:33" s="70" customFormat="1" x14ac:dyDescent="0.25">
      <c r="A11" s="71"/>
      <c r="B11" s="104"/>
      <c r="C11" s="71" t="s">
        <v>1073</v>
      </c>
      <c r="D11" s="93" t="s">
        <v>213</v>
      </c>
      <c r="E11" s="93" t="s">
        <v>5</v>
      </c>
      <c r="F11" s="92" t="s">
        <v>222</v>
      </c>
      <c r="G11" s="93"/>
      <c r="H11" s="93"/>
      <c r="I11" s="93"/>
      <c r="J11" s="92" t="s">
        <v>4671</v>
      </c>
      <c r="K11" s="84" t="s">
        <v>4671</v>
      </c>
      <c r="L11" s="82" t="s">
        <v>217</v>
      </c>
      <c r="M11" s="82" t="b">
        <v>1</v>
      </c>
      <c r="N11" s="84"/>
      <c r="O11" s="82" t="s">
        <v>218</v>
      </c>
      <c r="P11" s="82" t="s">
        <v>218</v>
      </c>
      <c r="Q11" s="82" t="s">
        <v>218</v>
      </c>
      <c r="R11" s="82" t="s">
        <v>219</v>
      </c>
      <c r="S11" s="82" t="s">
        <v>219</v>
      </c>
      <c r="T11" s="82" t="s">
        <v>219</v>
      </c>
      <c r="U11" s="82"/>
      <c r="V11" s="84" t="s">
        <v>220</v>
      </c>
      <c r="W11" s="84"/>
      <c r="X11" s="84"/>
      <c r="Y11" s="84"/>
      <c r="Z11" s="84"/>
      <c r="AA11" s="84"/>
      <c r="AB11" s="84"/>
      <c r="AC11" s="84"/>
      <c r="AD11" s="84"/>
      <c r="AE11" s="84"/>
      <c r="AF11" s="84"/>
      <c r="AG11" s="82"/>
    </row>
    <row r="12" spans="1:33" s="70" customFormat="1" x14ac:dyDescent="0.25">
      <c r="A12" s="71"/>
      <c r="B12" s="104"/>
      <c r="C12" s="71" t="s">
        <v>1073</v>
      </c>
      <c r="D12" s="93" t="s">
        <v>213</v>
      </c>
      <c r="E12" s="93" t="s">
        <v>223</v>
      </c>
      <c r="F12" s="92" t="s">
        <v>224</v>
      </c>
      <c r="G12" s="93"/>
      <c r="H12" s="93"/>
      <c r="I12" s="93"/>
      <c r="J12" s="92" t="s">
        <v>4672</v>
      </c>
      <c r="K12" s="84" t="s">
        <v>4672</v>
      </c>
      <c r="L12" s="82" t="s">
        <v>217</v>
      </c>
      <c r="M12" s="82" t="b">
        <v>1</v>
      </c>
      <c r="N12" s="84"/>
      <c r="O12" s="82" t="s">
        <v>218</v>
      </c>
      <c r="P12" s="82" t="s">
        <v>218</v>
      </c>
      <c r="Q12" s="82" t="s">
        <v>218</v>
      </c>
      <c r="R12" s="82" t="s">
        <v>219</v>
      </c>
      <c r="S12" s="82" t="s">
        <v>219</v>
      </c>
      <c r="T12" s="82" t="s">
        <v>219</v>
      </c>
      <c r="U12" s="82"/>
      <c r="V12" s="84" t="s">
        <v>220</v>
      </c>
      <c r="W12" s="84"/>
      <c r="X12" s="84"/>
      <c r="Y12" s="84"/>
      <c r="Z12" s="84"/>
      <c r="AA12" s="84"/>
      <c r="AB12" s="84"/>
      <c r="AC12" s="84"/>
      <c r="AD12" s="84"/>
      <c r="AE12" s="84"/>
      <c r="AF12" s="84"/>
      <c r="AG12" s="82"/>
    </row>
    <row r="13" spans="1:33" s="70" customFormat="1" x14ac:dyDescent="0.25">
      <c r="A13" s="71"/>
      <c r="B13" s="104"/>
      <c r="C13" s="71" t="s">
        <v>1073</v>
      </c>
      <c r="D13" s="93" t="s">
        <v>213</v>
      </c>
      <c r="E13" s="93" t="s">
        <v>225</v>
      </c>
      <c r="F13" s="92" t="s">
        <v>226</v>
      </c>
      <c r="G13" s="93"/>
      <c r="H13" s="93"/>
      <c r="I13" s="93"/>
      <c r="J13" s="92" t="s">
        <v>4673</v>
      </c>
      <c r="K13" s="84" t="s">
        <v>4673</v>
      </c>
      <c r="L13" s="82" t="s">
        <v>217</v>
      </c>
      <c r="M13" s="82" t="b">
        <v>1</v>
      </c>
      <c r="N13" s="84"/>
      <c r="O13" s="82" t="s">
        <v>218</v>
      </c>
      <c r="P13" s="82" t="s">
        <v>218</v>
      </c>
      <c r="Q13" s="82" t="s">
        <v>218</v>
      </c>
      <c r="R13" s="82" t="s">
        <v>219</v>
      </c>
      <c r="S13" s="82" t="s">
        <v>219</v>
      </c>
      <c r="T13" s="82" t="s">
        <v>219</v>
      </c>
      <c r="U13" s="82"/>
      <c r="V13" s="84" t="s">
        <v>220</v>
      </c>
      <c r="W13" s="84"/>
      <c r="X13" s="84"/>
      <c r="Y13" s="84"/>
      <c r="Z13" s="84"/>
      <c r="AA13" s="84"/>
      <c r="AB13" s="84"/>
      <c r="AC13" s="84"/>
      <c r="AD13" s="84"/>
      <c r="AE13" s="84"/>
      <c r="AF13" s="84"/>
      <c r="AG13" s="82"/>
    </row>
    <row r="14" spans="1:33" s="70" customFormat="1" x14ac:dyDescent="0.25">
      <c r="A14" s="71"/>
      <c r="B14" s="104"/>
      <c r="C14" s="71" t="s">
        <v>1073</v>
      </c>
      <c r="D14" s="93" t="s">
        <v>213</v>
      </c>
      <c r="E14" s="93" t="s">
        <v>227</v>
      </c>
      <c r="F14" s="92" t="s">
        <v>228</v>
      </c>
      <c r="G14" s="93"/>
      <c r="H14" s="93"/>
      <c r="I14" s="93"/>
      <c r="J14" s="92" t="s">
        <v>4674</v>
      </c>
      <c r="K14" s="84" t="s">
        <v>4674</v>
      </c>
      <c r="L14" s="82" t="s">
        <v>217</v>
      </c>
      <c r="M14" s="82" t="b">
        <v>1</v>
      </c>
      <c r="N14" s="84"/>
      <c r="O14" s="82" t="s">
        <v>218</v>
      </c>
      <c r="P14" s="82" t="s">
        <v>218</v>
      </c>
      <c r="Q14" s="82" t="s">
        <v>218</v>
      </c>
      <c r="R14" s="82" t="s">
        <v>219</v>
      </c>
      <c r="S14" s="82" t="s">
        <v>219</v>
      </c>
      <c r="T14" s="82" t="s">
        <v>219</v>
      </c>
      <c r="U14" s="82"/>
      <c r="V14" s="84" t="s">
        <v>220</v>
      </c>
      <c r="W14" s="84"/>
      <c r="X14" s="84"/>
      <c r="Y14" s="84"/>
      <c r="Z14" s="84"/>
      <c r="AA14" s="84"/>
      <c r="AB14" s="84"/>
      <c r="AC14" s="84"/>
      <c r="AD14" s="84"/>
      <c r="AE14" s="84"/>
      <c r="AF14" s="84"/>
      <c r="AG14" s="82"/>
    </row>
    <row r="15" spans="1:33" s="70" customFormat="1" x14ac:dyDescent="0.25">
      <c r="A15" s="71"/>
      <c r="B15" s="104"/>
      <c r="C15" s="71" t="s">
        <v>1073</v>
      </c>
      <c r="D15" s="93" t="s">
        <v>213</v>
      </c>
      <c r="E15" s="93" t="s">
        <v>4623</v>
      </c>
      <c r="F15" s="92" t="s">
        <v>4624</v>
      </c>
      <c r="G15" s="93"/>
      <c r="H15" s="93"/>
      <c r="I15" s="93"/>
      <c r="J15" s="92" t="s">
        <v>4675</v>
      </c>
      <c r="K15" s="84" t="s">
        <v>4675</v>
      </c>
      <c r="L15" s="82" t="s">
        <v>217</v>
      </c>
      <c r="M15" s="82" t="b">
        <v>1</v>
      </c>
      <c r="N15" s="84"/>
      <c r="O15" s="82" t="s">
        <v>218</v>
      </c>
      <c r="P15" s="82" t="s">
        <v>218</v>
      </c>
      <c r="Q15" s="82" t="s">
        <v>218</v>
      </c>
      <c r="R15" s="82" t="s">
        <v>219</v>
      </c>
      <c r="S15" s="82" t="s">
        <v>219</v>
      </c>
      <c r="T15" s="82" t="s">
        <v>219</v>
      </c>
      <c r="U15" s="82"/>
      <c r="V15" s="84" t="s">
        <v>220</v>
      </c>
      <c r="W15" s="84"/>
      <c r="X15" s="84"/>
      <c r="Y15" s="84"/>
      <c r="Z15" s="84"/>
      <c r="AA15" s="84"/>
      <c r="AB15" s="84"/>
      <c r="AC15" s="84"/>
      <c r="AD15" s="84"/>
      <c r="AE15" s="84"/>
      <c r="AF15" s="84"/>
      <c r="AG15" s="82"/>
    </row>
    <row r="16" spans="1:33" s="70" customFormat="1" x14ac:dyDescent="0.25">
      <c r="A16" s="71"/>
      <c r="B16" s="104"/>
      <c r="C16" s="71" t="s">
        <v>1073</v>
      </c>
      <c r="D16" s="100" t="s">
        <v>213</v>
      </c>
      <c r="E16" s="100" t="s">
        <v>4666</v>
      </c>
      <c r="F16" s="92" t="s">
        <v>4625</v>
      </c>
      <c r="G16" s="115"/>
      <c r="H16" s="115"/>
      <c r="I16" s="115"/>
      <c r="J16" s="92" t="s">
        <v>4676</v>
      </c>
      <c r="K16" s="84" t="s">
        <v>4676</v>
      </c>
      <c r="L16" s="85" t="s">
        <v>229</v>
      </c>
      <c r="M16" s="85" t="b">
        <v>0</v>
      </c>
      <c r="N16" s="85"/>
      <c r="O16" s="85" t="s">
        <v>219</v>
      </c>
      <c r="P16" s="85" t="s">
        <v>219</v>
      </c>
      <c r="Q16" s="85" t="s">
        <v>219</v>
      </c>
      <c r="R16" s="85" t="s">
        <v>219</v>
      </c>
      <c r="S16" s="85" t="s">
        <v>219</v>
      </c>
      <c r="T16" s="85" t="s">
        <v>219</v>
      </c>
      <c r="U16" s="85"/>
      <c r="V16" s="85" t="s">
        <v>220</v>
      </c>
      <c r="W16" s="85"/>
      <c r="X16" s="85"/>
      <c r="Y16" s="85"/>
      <c r="Z16" s="85"/>
      <c r="AA16" s="85"/>
      <c r="AB16" s="85"/>
      <c r="AC16" s="85"/>
      <c r="AD16" s="85"/>
      <c r="AE16" s="85"/>
      <c r="AF16" s="85"/>
      <c r="AG16" s="85"/>
    </row>
  </sheetData>
  <phoneticPr fontId="5" type="noConversion"/>
  <hyperlinks>
    <hyperlink ref="D2" r:id="rId1" xr:uid="{70CDD05A-8113-4E92-ADF3-B7B3F3020EF1}"/>
  </hyperlinks>
  <pageMargins left="0.7" right="0.7" top="0.75" bottom="0.75" header="0.3" footer="0.3"/>
  <pageSetup paperSize="9" orientation="portrait" r:id="rId2"/>
  <tableParts count="1">
    <tablePart r:id="rId3"/>
  </tableParts>
  <extLst>
    <ext xmlns:x14="http://schemas.microsoft.com/office/spreadsheetml/2009/9/main" uri="{CCE6A557-97BC-4b89-ADB6-D9C93CAAB3DF}">
      <x14:dataValidations xmlns:xm="http://schemas.microsoft.com/office/excel/2006/main" count="3">
        <x14:dataValidation type="list" allowBlank="1" showInputMessage="1" showErrorMessage="1" xr:uid="{003CC730-99BB-4794-81DC-0DD6C94D3015}">
          <x14:formula1>
            <xm:f>'TOE-Lookup_Lists'!$F$4:$F$5</xm:f>
          </x14:formula1>
          <xm:sqref>M9:M15</xm:sqref>
        </x14:dataValidation>
        <x14:dataValidation type="list" allowBlank="1" showInputMessage="1" showErrorMessage="1" xr:uid="{3699D62A-36EB-4A33-B39B-BF53CE0FBD7A}">
          <x14:formula1>
            <xm:f>'TOE-Lookup_Lists'!$D$4:$D$5</xm:f>
          </x14:formula1>
          <xm:sqref>L9:L16</xm:sqref>
        </x14:dataValidation>
        <x14:dataValidation type="list" allowBlank="1" showInputMessage="1" showErrorMessage="1" xr:uid="{1E0B4196-DD7C-420C-BCA0-FB28DFA35B65}">
          <x14:formula1>
            <xm:f>'TOE-Lookup_Lists'!$F$9:$F$10</xm:f>
          </x14:formula1>
          <xm:sqref>O9:U16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FBC03-5CA4-4B51-BACA-64ECAAC351C2}">
  <sheetPr>
    <tabColor theme="9" tint="0.39997558519241921"/>
  </sheetPr>
  <dimension ref="A1:W10"/>
  <sheetViews>
    <sheetView zoomScale="110" zoomScaleNormal="110" workbookViewId="0">
      <pane xSplit="3" ySplit="9" topLeftCell="D10" activePane="bottomRight" state="frozen"/>
      <selection pane="topRight" activeCell="D1" sqref="D1"/>
      <selection pane="bottomLeft" activeCell="A9" sqref="A9"/>
      <selection pane="bottomRight" activeCell="A10" sqref="A10:XFD19"/>
    </sheetView>
  </sheetViews>
  <sheetFormatPr defaultRowHeight="15" x14ac:dyDescent="0.25"/>
  <cols>
    <col min="1" max="1" width="29.28515625" style="71" bestFit="1" customWidth="1"/>
    <col min="2" max="2" width="22.85546875" style="71" bestFit="1" customWidth="1"/>
    <col min="3" max="3" width="13.140625" style="71" customWidth="1"/>
    <col min="4" max="4" width="50.28515625" style="71" customWidth="1"/>
    <col min="5" max="5" width="47.7109375" style="71" bestFit="1" customWidth="1"/>
    <col min="6" max="6" width="45.85546875" style="71" customWidth="1"/>
    <col min="7" max="7" width="111.140625" style="72" bestFit="1" customWidth="1"/>
    <col min="8" max="8" width="45.140625" style="72" customWidth="1"/>
    <col min="9" max="9" width="69.140625" style="71" bestFit="1" customWidth="1"/>
    <col min="10" max="11" width="71.42578125" style="71" customWidth="1"/>
    <col min="12" max="12" width="60" style="71" customWidth="1"/>
    <col min="13" max="16" width="47.85546875" style="71" bestFit="1" customWidth="1"/>
    <col min="17" max="20" width="47.85546875" style="71" customWidth="1"/>
    <col min="21" max="21" width="53.140625" style="71" bestFit="1" customWidth="1"/>
    <col min="22" max="22" width="53.140625" style="71" customWidth="1"/>
    <col min="23" max="23" width="47.85546875" style="71" bestFit="1" customWidth="1"/>
    <col min="24" max="24" width="5.5703125" style="71" bestFit="1" customWidth="1"/>
    <col min="25" max="25" width="15" style="71" bestFit="1" customWidth="1"/>
    <col min="26" max="16384" width="9.140625" style="71"/>
  </cols>
  <sheetData>
    <row r="1" spans="1:23" x14ac:dyDescent="0.25">
      <c r="A1" s="139" t="str">
        <f>'TAB-A RECORD TYPES'!A1</f>
        <v>FileName</v>
      </c>
      <c r="B1" s="139" t="str">
        <f>'TAB-A RECORD TYPES'!B1</f>
        <v>TOE-V4-007</v>
      </c>
      <c r="D1" s="70" t="s">
        <v>124</v>
      </c>
      <c r="F1" s="93"/>
      <c r="G1" s="112"/>
      <c r="H1" s="112"/>
      <c r="I1" s="93"/>
      <c r="J1" s="93"/>
      <c r="K1" s="93"/>
      <c r="L1" s="93"/>
      <c r="M1" s="93"/>
      <c r="N1" s="93"/>
      <c r="O1" s="93"/>
      <c r="P1" s="93"/>
      <c r="Q1" s="93"/>
      <c r="R1" s="93"/>
      <c r="S1" s="93"/>
      <c r="T1" s="93"/>
      <c r="U1" s="93"/>
      <c r="V1" s="93"/>
      <c r="W1" s="93"/>
    </row>
    <row r="2" spans="1:23" x14ac:dyDescent="0.25">
      <c r="A2" s="139" t="str">
        <f>'TAB-A RECORD TYPES'!A2</f>
        <v>TOE Version</v>
      </c>
      <c r="B2" s="139" t="str">
        <f>'TAB-A RECORD TYPES'!B2</f>
        <v>V4-006</v>
      </c>
      <c r="D2" s="98" t="s">
        <v>232</v>
      </c>
      <c r="F2" s="93"/>
      <c r="G2" s="112"/>
      <c r="H2" s="112"/>
      <c r="I2" s="93"/>
      <c r="J2" s="93"/>
      <c r="K2" s="93"/>
      <c r="L2" s="93"/>
      <c r="M2" s="93"/>
      <c r="N2" s="93"/>
      <c r="O2" s="93"/>
      <c r="P2" s="93"/>
      <c r="Q2" s="93"/>
      <c r="R2" s="93"/>
      <c r="S2" s="93"/>
      <c r="T2" s="93"/>
      <c r="U2" s="93"/>
      <c r="V2" s="93"/>
      <c r="W2" s="93"/>
    </row>
    <row r="3" spans="1:23" x14ac:dyDescent="0.25">
      <c r="A3" s="139" t="str">
        <f>'TAB-A RECORD TYPES'!A3</f>
        <v>Last Update</v>
      </c>
      <c r="B3" s="140">
        <f>'TAB-A RECORD TYPES'!B3</f>
        <v>44536.375</v>
      </c>
      <c r="F3" s="93"/>
      <c r="G3" s="93"/>
      <c r="H3" s="112"/>
      <c r="I3" s="93"/>
      <c r="J3" s="112"/>
      <c r="K3" s="112"/>
      <c r="L3" s="93"/>
      <c r="M3" s="93"/>
      <c r="N3" s="93"/>
      <c r="O3" s="93"/>
      <c r="P3" s="93"/>
      <c r="Q3" s="93"/>
      <c r="R3" s="93"/>
      <c r="S3" s="93"/>
      <c r="T3" s="93"/>
      <c r="U3" s="93"/>
      <c r="V3" s="93"/>
      <c r="W3" s="93"/>
    </row>
    <row r="4" spans="1:23" x14ac:dyDescent="0.25">
      <c r="F4" s="93"/>
      <c r="G4" s="93"/>
      <c r="H4" s="112"/>
      <c r="I4" s="93"/>
      <c r="J4" s="112"/>
      <c r="K4" s="112"/>
      <c r="L4" s="93"/>
      <c r="M4" s="93"/>
      <c r="N4" s="93"/>
      <c r="O4" s="93"/>
      <c r="P4" s="93"/>
      <c r="Q4" s="93"/>
      <c r="R4" s="93"/>
      <c r="S4" s="93"/>
      <c r="T4" s="93"/>
      <c r="U4" s="93"/>
      <c r="V4" s="93"/>
      <c r="W4" s="93"/>
    </row>
    <row r="5" spans="1:23" x14ac:dyDescent="0.25">
      <c r="G5" s="71"/>
      <c r="I5" s="72"/>
    </row>
    <row r="6" spans="1:23" ht="14.25" customHeight="1" x14ac:dyDescent="0.25"/>
    <row r="8" spans="1:23" x14ac:dyDescent="0.25">
      <c r="D8" s="167" t="s">
        <v>325</v>
      </c>
      <c r="E8" s="167" t="s">
        <v>325</v>
      </c>
      <c r="F8" s="167" t="s">
        <v>4734</v>
      </c>
      <c r="G8" s="167" t="s">
        <v>4734</v>
      </c>
      <c r="H8" s="167" t="s">
        <v>4734</v>
      </c>
      <c r="I8" s="167" t="s">
        <v>4747</v>
      </c>
      <c r="J8" s="167" t="s">
        <v>4747</v>
      </c>
      <c r="K8" s="167"/>
      <c r="L8" s="165" t="s">
        <v>325</v>
      </c>
      <c r="M8" s="165" t="s">
        <v>368</v>
      </c>
      <c r="N8" s="165" t="s">
        <v>368</v>
      </c>
      <c r="O8" s="165" t="s">
        <v>368</v>
      </c>
      <c r="P8" s="165" t="s">
        <v>368</v>
      </c>
      <c r="Q8" s="165" t="s">
        <v>368</v>
      </c>
      <c r="R8" s="165" t="s">
        <v>368</v>
      </c>
      <c r="S8" s="165" t="s">
        <v>368</v>
      </c>
      <c r="T8" s="165" t="s">
        <v>368</v>
      </c>
      <c r="U8" s="165" t="s">
        <v>368</v>
      </c>
      <c r="V8" s="165" t="s">
        <v>368</v>
      </c>
      <c r="W8" s="165" t="s">
        <v>368</v>
      </c>
    </row>
    <row r="9" spans="1:23" s="70" customFormat="1" x14ac:dyDescent="0.25">
      <c r="A9" s="116" t="s">
        <v>128</v>
      </c>
      <c r="B9" s="116" t="s">
        <v>129</v>
      </c>
      <c r="C9" s="116" t="s">
        <v>113</v>
      </c>
      <c r="D9" s="117" t="s">
        <v>184</v>
      </c>
      <c r="E9" s="116" t="s">
        <v>185</v>
      </c>
      <c r="F9" s="116" t="s">
        <v>186</v>
      </c>
      <c r="G9" s="116" t="s">
        <v>187</v>
      </c>
      <c r="H9" s="116" t="s">
        <v>188</v>
      </c>
      <c r="I9" s="116" t="s">
        <v>190</v>
      </c>
      <c r="J9" s="116" t="s">
        <v>191</v>
      </c>
      <c r="K9" s="116" t="s">
        <v>4757</v>
      </c>
      <c r="L9" s="116" t="s">
        <v>204</v>
      </c>
      <c r="M9" s="116" t="s">
        <v>205</v>
      </c>
      <c r="N9" s="116" t="s">
        <v>206</v>
      </c>
      <c r="O9" s="116" t="s">
        <v>207</v>
      </c>
      <c r="P9" s="116" t="s">
        <v>208</v>
      </c>
      <c r="Q9" s="116" t="s">
        <v>4668</v>
      </c>
      <c r="R9" s="116" t="s">
        <v>209</v>
      </c>
      <c r="S9" s="116" t="s">
        <v>210</v>
      </c>
      <c r="T9" s="116" t="s">
        <v>211</v>
      </c>
      <c r="U9" s="116" t="s">
        <v>212</v>
      </c>
      <c r="V9" s="116" t="s">
        <v>4667</v>
      </c>
      <c r="W9" s="116" t="s">
        <v>182</v>
      </c>
    </row>
    <row r="10" spans="1:23" s="70" customFormat="1" x14ac:dyDescent="0.25">
      <c r="A10" s="101"/>
      <c r="B10" s="101"/>
      <c r="C10" s="71"/>
      <c r="D10" s="71"/>
      <c r="E10" s="93"/>
      <c r="F10" s="93"/>
      <c r="G10" s="93"/>
      <c r="H10" s="72"/>
      <c r="I10" s="82"/>
      <c r="J10" s="82"/>
      <c r="K10" s="82"/>
      <c r="L10" s="71"/>
      <c r="M10" s="84"/>
      <c r="N10" s="84"/>
      <c r="O10" s="84"/>
      <c r="P10" s="84"/>
      <c r="Q10" s="84"/>
      <c r="R10" s="84"/>
      <c r="S10" s="84"/>
      <c r="T10" s="84"/>
      <c r="U10" s="84"/>
      <c r="V10" s="84"/>
      <c r="W10" s="82"/>
    </row>
  </sheetData>
  <phoneticPr fontId="5" type="noConversion"/>
  <hyperlinks>
    <hyperlink ref="D2" r:id="rId1" xr:uid="{C94FEFE8-D793-4372-81D2-0A9506319E8E}"/>
  </hyperlinks>
  <pageMargins left="0.7" right="0.7" top="0.75" bottom="0.75" header="0.3" footer="0.3"/>
  <pageSetup paperSize="9" orientation="portrait" r:id="rId2"/>
  <legacy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F9EFDFF8-6C79-490D-8CB6-8D01DCCF6914}">
          <x14:formula1>
            <xm:f>'TAB-A RECORD TYPES'!#REF!</xm:f>
          </x14:formula1>
          <xm:sqref>E11:F14</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BF0B88-9E47-4B19-BBAC-08CDCC3A3E62}">
  <dimension ref="A1:O25"/>
  <sheetViews>
    <sheetView zoomScale="130" zoomScaleNormal="130" workbookViewId="0">
      <pane xSplit="3" ySplit="9" topLeftCell="D10" activePane="bottomRight" state="frozen"/>
      <selection pane="topRight" activeCell="D1" sqref="D1"/>
      <selection pane="bottomLeft" activeCell="A9" sqref="A9"/>
      <selection pane="bottomRight" activeCell="A10" sqref="A10:XFD11"/>
    </sheetView>
  </sheetViews>
  <sheetFormatPr defaultColWidth="35.5703125" defaultRowHeight="15" outlineLevelCol="1" x14ac:dyDescent="0.25"/>
  <cols>
    <col min="1" max="3" width="35.5703125" style="71"/>
    <col min="4" max="4" width="45" style="71" bestFit="1" customWidth="1"/>
    <col min="5" max="5" width="50" style="71" bestFit="1" customWidth="1"/>
    <col min="6" max="6" width="44.85546875" style="71" customWidth="1"/>
    <col min="7" max="7" width="40.42578125" style="71" bestFit="1" customWidth="1"/>
    <col min="8" max="8" width="41.7109375" style="71" bestFit="1" customWidth="1"/>
    <col min="9" max="10" width="35.5703125" style="71" customWidth="1" outlineLevel="1"/>
    <col min="11" max="11" width="40.42578125" style="71" bestFit="1" customWidth="1"/>
    <col min="12" max="12" width="48.85546875" style="71" customWidth="1"/>
    <col min="13" max="14" width="50.7109375" style="71" bestFit="1" customWidth="1"/>
    <col min="15" max="15" width="37.5703125" style="71" bestFit="1" customWidth="1"/>
    <col min="16" max="16" width="5.85546875" style="71" bestFit="1" customWidth="1"/>
    <col min="17" max="17" width="14.42578125" style="71" bestFit="1" customWidth="1"/>
    <col min="18" max="16384" width="35.5703125" style="71"/>
  </cols>
  <sheetData>
    <row r="1" spans="1:15" x14ac:dyDescent="0.25">
      <c r="A1" s="139" t="str">
        <f>'TAB-A RECORD TYPES'!A1</f>
        <v>FileName</v>
      </c>
      <c r="B1" s="139" t="str">
        <f>'TAB-A RECORD TYPES'!B1</f>
        <v>TOE-V4-007</v>
      </c>
      <c r="E1" s="82"/>
      <c r="F1" s="82"/>
      <c r="G1" s="82"/>
      <c r="H1" s="82"/>
      <c r="I1" s="82"/>
      <c r="J1" s="82"/>
      <c r="K1" s="82"/>
      <c r="L1" s="82"/>
      <c r="M1" s="82"/>
      <c r="N1" s="82"/>
      <c r="O1" s="82"/>
    </row>
    <row r="2" spans="1:15" x14ac:dyDescent="0.25">
      <c r="A2" s="139" t="str">
        <f>'TAB-A RECORD TYPES'!A2</f>
        <v>TOE Version</v>
      </c>
      <c r="B2" s="139" t="str">
        <f>'TAB-A RECORD TYPES'!B2</f>
        <v>V4-006</v>
      </c>
      <c r="E2" s="82"/>
      <c r="F2" s="82"/>
      <c r="G2" s="82"/>
      <c r="H2" s="82"/>
      <c r="I2" s="82"/>
      <c r="J2" s="82"/>
      <c r="K2" s="82"/>
      <c r="L2" s="82"/>
      <c r="M2" s="82"/>
      <c r="N2" s="82"/>
      <c r="O2" s="82"/>
    </row>
    <row r="3" spans="1:15" x14ac:dyDescent="0.25">
      <c r="A3" s="139" t="str">
        <f>'TAB-A RECORD TYPES'!A3</f>
        <v>Last Update</v>
      </c>
      <c r="B3" s="140">
        <f>'TAB-A RECORD TYPES'!B3</f>
        <v>44536.375</v>
      </c>
      <c r="E3" s="82"/>
      <c r="F3" s="82"/>
      <c r="G3" s="82"/>
      <c r="H3" s="82"/>
      <c r="I3" s="82"/>
      <c r="J3" s="82"/>
      <c r="K3" s="82"/>
      <c r="L3" s="82"/>
      <c r="M3" s="82"/>
      <c r="N3" s="82"/>
      <c r="O3" s="82"/>
    </row>
    <row r="4" spans="1:15" x14ac:dyDescent="0.25">
      <c r="E4" s="82"/>
      <c r="F4" s="82"/>
      <c r="G4" s="82"/>
      <c r="H4" s="82"/>
      <c r="I4" s="82"/>
      <c r="J4" s="82"/>
      <c r="K4" s="82"/>
      <c r="L4" s="82"/>
      <c r="M4" s="82"/>
      <c r="N4" s="82"/>
      <c r="O4" s="82"/>
    </row>
    <row r="5" spans="1:15" x14ac:dyDescent="0.25">
      <c r="D5" s="71" t="s">
        <v>233</v>
      </c>
    </row>
    <row r="6" spans="1:15" x14ac:dyDescent="0.25">
      <c r="D6" s="71" t="s">
        <v>234</v>
      </c>
      <c r="F6" s="82" t="s">
        <v>4677</v>
      </c>
      <c r="I6" s="71" t="s">
        <v>235</v>
      </c>
      <c r="J6" s="71" t="s">
        <v>235</v>
      </c>
      <c r="K6" s="71" t="s">
        <v>4707</v>
      </c>
      <c r="L6" s="71" t="s">
        <v>4707</v>
      </c>
    </row>
    <row r="7" spans="1:15" x14ac:dyDescent="0.25">
      <c r="D7" s="98" t="s">
        <v>236</v>
      </c>
      <c r="E7" s="71" t="s">
        <v>4588</v>
      </c>
      <c r="F7" s="148" t="s">
        <v>4620</v>
      </c>
      <c r="I7" s="71" t="s">
        <v>237</v>
      </c>
      <c r="J7" s="71" t="s">
        <v>237</v>
      </c>
      <c r="K7" s="71" t="s">
        <v>4589</v>
      </c>
      <c r="L7" s="71" t="s">
        <v>4590</v>
      </c>
      <c r="M7" s="71" t="s">
        <v>4591</v>
      </c>
      <c r="N7" s="71" t="s">
        <v>4592</v>
      </c>
    </row>
    <row r="8" spans="1:15" x14ac:dyDescent="0.25">
      <c r="D8" s="165" t="s">
        <v>4747</v>
      </c>
      <c r="E8" s="165" t="s">
        <v>4731</v>
      </c>
      <c r="F8" s="165" t="s">
        <v>4747</v>
      </c>
      <c r="G8" s="165" t="s">
        <v>4747</v>
      </c>
      <c r="H8" s="165" t="s">
        <v>4746</v>
      </c>
      <c r="I8" s="165" t="s">
        <v>4731</v>
      </c>
      <c r="J8" s="165" t="s">
        <v>4731</v>
      </c>
      <c r="K8" s="165" t="s">
        <v>4747</v>
      </c>
      <c r="L8" s="165" t="s">
        <v>4748</v>
      </c>
      <c r="M8" s="165" t="s">
        <v>4746</v>
      </c>
      <c r="N8" s="165" t="s">
        <v>4746</v>
      </c>
      <c r="O8" s="165" t="s">
        <v>368</v>
      </c>
    </row>
    <row r="9" spans="1:15" x14ac:dyDescent="0.25">
      <c r="A9" s="161" t="s">
        <v>128</v>
      </c>
      <c r="B9" s="161" t="s">
        <v>129</v>
      </c>
      <c r="C9" s="161" t="s">
        <v>113</v>
      </c>
      <c r="D9" s="162" t="s">
        <v>154</v>
      </c>
      <c r="E9" s="119" t="s">
        <v>145</v>
      </c>
      <c r="F9" s="162" t="s">
        <v>4578</v>
      </c>
      <c r="G9" s="162" t="s">
        <v>4552</v>
      </c>
      <c r="H9" s="162" t="s">
        <v>4732</v>
      </c>
      <c r="I9" s="119" t="s">
        <v>243</v>
      </c>
      <c r="J9" s="119" t="s">
        <v>244</v>
      </c>
      <c r="K9" s="162" t="s">
        <v>245</v>
      </c>
      <c r="L9" s="162" t="s">
        <v>246</v>
      </c>
      <c r="M9" s="162" t="s">
        <v>4553</v>
      </c>
      <c r="N9" s="162" t="s">
        <v>4554</v>
      </c>
      <c r="O9" s="162" t="s">
        <v>182</v>
      </c>
    </row>
    <row r="10" spans="1:15" x14ac:dyDescent="0.25">
      <c r="D10" s="134"/>
      <c r="E10" s="71" t="str" cm="1">
        <f t="array" ref="E10">IF(D10="","",_xlfn.TEXTJOIN("; ",TRUE,_xlfn.UNIQUE(IF('TAB-A RECORD TYPES'!$O:$O=Table23[[#This Row],[Feed-ID]],'TAB-A RECORD TYPES'!D:D,""))))</f>
        <v/>
      </c>
      <c r="I10" s="95" t="str" cm="1">
        <f t="array" ref="I10">IF(D10="","",_xlfn.TEXTJOIN("; ",TRUE,_xlfn.UNIQUE(IF('TAB-A RECORD TYPES'!$O:$O=Table23[[#This Row],[Feed-ID]],'TAB-A RECORD TYPES'!Q:Q,""))))</f>
        <v/>
      </c>
      <c r="J10" s="71" t="str">
        <f>IF(D10="","",IF(ISERROR(FIND(";",Table23[[#This Row],[Processing-Center-ID]])&gt;0),"OK","NOK"))</f>
        <v/>
      </c>
      <c r="K10" s="71" t="str">
        <f>IF($E10="","",IF( ISERROR(SEARCH(";",$E10,1)), VLOOKUP(Table23[[#This Row],[Record-Type-ID (TOE only, generated)]],Table6[[#All],[Record-Type-ID (TOE only, generated)]:[Record-Creator-SWC-ID]],2,FALSE),""))</f>
        <v/>
      </c>
      <c r="L10" s="71" t="str">
        <f>IF($E10="","",IF( ISERROR(SEARCH(";",$E10,1)), VLOOKUP(Table23[[#This Row],[Record-Type-ID (TOE only, generated)]],Table6[[#All],[Record-Type-ID (TOE only, generated)]:[Record-Creator-SWC-Instance-ID]],4,FALSE),""))</f>
        <v/>
      </c>
    </row>
    <row r="11" spans="1:15" x14ac:dyDescent="0.25">
      <c r="D11" s="134"/>
      <c r="E11" s="71" t="str" cm="1">
        <f t="array" ref="E11">IF(D11="","",_xlfn.TEXTJOIN("; ",TRUE,_xlfn.UNIQUE(IF('TAB-A RECORD TYPES'!$O:$O=Table23[[#This Row],[Feed-ID]],'TAB-A RECORD TYPES'!D:D,""))))</f>
        <v/>
      </c>
      <c r="I11" s="95" t="str" cm="1">
        <f t="array" ref="I11">IF(D11="","",_xlfn.TEXTJOIN("; ",TRUE,_xlfn.UNIQUE(IF('TAB-A RECORD TYPES'!$O:$O=Table23[[#This Row],[Feed-ID]],'TAB-A RECORD TYPES'!Q:Q,""))))</f>
        <v/>
      </c>
      <c r="J11" s="71" t="str">
        <f>IF(D11="","",IF(ISERROR(FIND(";",Table23[[#This Row],[Processing-Center-ID]])&gt;0),"OK","NOK"))</f>
        <v/>
      </c>
      <c r="K11" s="71" t="str">
        <f>IF($E11="","",IF( ISERROR(SEARCH(";",$E11,1)), VLOOKUP(Table23[[#This Row],[Record-Type-ID (TOE only, generated)]],Table6[[#All],[Record-Type-ID (TOE only, generated)]:[Record-Creator-SWC-ID]],2,FALSE),""))</f>
        <v/>
      </c>
      <c r="L11" s="71" t="str">
        <f>IF($E11="","",IF( ISERROR(SEARCH(";",$E11,1)), VLOOKUP(Table23[[#This Row],[Record-Type-ID (TOE only, generated)]],Table6[[#All],[Record-Type-ID (TOE only, generated)]:[Record-Creator-SWC-Instance-ID]],4,FALSE),""))</f>
        <v/>
      </c>
    </row>
    <row r="12" spans="1:15" x14ac:dyDescent="0.25">
      <c r="E12" s="71" t="str" cm="1">
        <f t="array" ref="E12">IF(D12="","",_xlfn.TEXTJOIN("; ",TRUE,_xlfn.UNIQUE(IF('TAB-A RECORD TYPES'!$O:$O=Table23[[#This Row],[Feed-ID]],'TAB-A RECORD TYPES'!D:D,""))))</f>
        <v/>
      </c>
      <c r="I12" s="95" t="str" cm="1">
        <f t="array" ref="I12">IF(D12="","",_xlfn.TEXTJOIN("; ",TRUE,_xlfn.UNIQUE(IF('TAB-A RECORD TYPES'!$O:$O=Table23[[#This Row],[Feed-ID]],'TAB-A RECORD TYPES'!Q:Q,""))))</f>
        <v/>
      </c>
      <c r="J12" s="71" t="str">
        <f>IF(D12="","",IF(ISERROR(FIND(";",Table23[[#This Row],[Processing-Center-ID]])&gt;0),"OK","NOK"))</f>
        <v/>
      </c>
      <c r="K12" s="71" t="str">
        <f>IF($E12="","",IF( ISERROR(SEARCH(";",$E12,1)), VLOOKUP(Table23[[#This Row],[Record-Type-ID (TOE only, generated)]],Table6[[#All],[Record-Type-ID (TOE only, generated)]:[Record-Creator-SWC-ID]],2,FALSE),""))</f>
        <v/>
      </c>
      <c r="L12" s="71" t="str">
        <f>IF($E12="","",IF( ISERROR(SEARCH(";",$E12,1)), VLOOKUP(Table23[[#This Row],[Record-Type-ID (TOE only, generated)]],Table6[[#All],[Record-Type-ID (TOE only, generated)]:[Record-Creator-SWC-Instance-ID]],4,FALSE),""))</f>
        <v/>
      </c>
    </row>
    <row r="13" spans="1:15" x14ac:dyDescent="0.25">
      <c r="E13" s="71" t="str" cm="1">
        <f t="array" ref="E13">IF(D13="","",_xlfn.TEXTJOIN("; ",TRUE,_xlfn.UNIQUE(IF('TAB-A RECORD TYPES'!$O:$O=Table23[[#This Row],[Feed-ID]],'TAB-A RECORD TYPES'!D:D,""))))</f>
        <v/>
      </c>
      <c r="I13" s="95" t="str" cm="1">
        <f t="array" ref="I13">IF(D13="","",_xlfn.TEXTJOIN("; ",TRUE,_xlfn.UNIQUE(IF('TAB-A RECORD TYPES'!$O:$O=Table23[[#This Row],[Feed-ID]],'TAB-A RECORD TYPES'!Q:Q,""))))</f>
        <v/>
      </c>
      <c r="J13" s="71" t="str">
        <f>IF(D13="","",IF(ISERROR(FIND(";",Table23[[#This Row],[Processing-Center-ID]])&gt;0),"OK","NOK"))</f>
        <v/>
      </c>
      <c r="K13" s="71" t="str">
        <f>IF($E13="","",IF( ISERROR(SEARCH(";",$E13,1)), VLOOKUP(Table23[[#This Row],[Record-Type-ID (TOE only, generated)]],Table6[[#All],[Record-Type-ID (TOE only, generated)]:[Record-Creator-SWC-ID]],2,FALSE),""))</f>
        <v/>
      </c>
      <c r="L13" s="71" t="str">
        <f>IF($E13="","",IF( ISERROR(SEARCH(";",$E13,1)), VLOOKUP(Table23[[#This Row],[Record-Type-ID (TOE only, generated)]],Table6[[#All],[Record-Type-ID (TOE only, generated)]:[Record-Creator-SWC-Instance-ID]],4,FALSE),""))</f>
        <v/>
      </c>
    </row>
    <row r="14" spans="1:15" x14ac:dyDescent="0.25">
      <c r="E14" s="71" t="str" cm="1">
        <f t="array" ref="E14">IF(D14="","",_xlfn.TEXTJOIN("; ",TRUE,_xlfn.UNIQUE(IF('TAB-A RECORD TYPES'!$O:$O=Table23[[#This Row],[Feed-ID]],'TAB-A RECORD TYPES'!D:D,""))))</f>
        <v/>
      </c>
      <c r="I14" s="95" t="str" cm="1">
        <f t="array" ref="I14">IF(D14="","",_xlfn.TEXTJOIN("; ",TRUE,_xlfn.UNIQUE(IF('TAB-A RECORD TYPES'!$O:$O=Table23[[#This Row],[Feed-ID]],'TAB-A RECORD TYPES'!Q:Q,""))))</f>
        <v/>
      </c>
      <c r="J14" s="71" t="str">
        <f>IF(D14="","",IF(ISERROR(FIND(";",Table23[[#This Row],[Processing-Center-ID]])&gt;0),"OK","NOK"))</f>
        <v/>
      </c>
      <c r="K14" s="71" t="str">
        <f>IF($E14="","",IF( ISERROR(SEARCH(";",$E14,1)), VLOOKUP(Table23[[#This Row],[Record-Type-ID (TOE only, generated)]],Table6[[#All],[Record-Type-ID (TOE only, generated)]:[Record-Creator-SWC-ID]],2,FALSE),""))</f>
        <v/>
      </c>
      <c r="L14" s="71" t="str">
        <f>IF($E14="","",IF( ISERROR(SEARCH(";",$E14,1)), VLOOKUP(Table23[[#This Row],[Record-Type-ID (TOE only, generated)]],Table6[[#All],[Record-Type-ID (TOE only, generated)]:[Record-Creator-SWC-Instance-ID]],4,FALSE),""))</f>
        <v/>
      </c>
    </row>
    <row r="15" spans="1:15" x14ac:dyDescent="0.25">
      <c r="E15" s="71" t="str" cm="1">
        <f t="array" ref="E15">IF(D15="","",_xlfn.TEXTJOIN("; ",TRUE,_xlfn.UNIQUE(IF('TAB-A RECORD TYPES'!$O:$O=Table23[[#This Row],[Feed-ID]],'TAB-A RECORD TYPES'!D:D,""))))</f>
        <v/>
      </c>
      <c r="I15" s="95" t="str" cm="1">
        <f t="array" ref="I15">IF(D15="","",_xlfn.TEXTJOIN("; ",TRUE,_xlfn.UNIQUE(IF('TAB-A RECORD TYPES'!$O:$O=Table23[[#This Row],[Feed-ID]],'TAB-A RECORD TYPES'!Q:Q,""))))</f>
        <v/>
      </c>
      <c r="J15" s="71" t="str">
        <f>IF(D15="","",IF(ISERROR(FIND(";",Table23[[#This Row],[Processing-Center-ID]])&gt;0),"OK","NOK"))</f>
        <v/>
      </c>
      <c r="K15" s="71" t="str">
        <f>IF($E15="","",IF( ISERROR(SEARCH(";",$E15,1)), VLOOKUP(Table23[[#This Row],[Record-Type-ID (TOE only, generated)]],Table6[[#All],[Record-Type-ID (TOE only, generated)]:[Record-Creator-SWC-ID]],2,FALSE),""))</f>
        <v/>
      </c>
      <c r="L15" s="71" t="str">
        <f>IF($E15="","",IF( ISERROR(SEARCH(";",$E15,1)), VLOOKUP(Table23[[#This Row],[Record-Type-ID (TOE only, generated)]],Table6[[#All],[Record-Type-ID (TOE only, generated)]:[Record-Creator-SWC-Instance-ID]],4,FALSE),""))</f>
        <v/>
      </c>
    </row>
    <row r="16" spans="1:15" x14ac:dyDescent="0.25">
      <c r="E16" s="71" t="str" cm="1">
        <f t="array" ref="E16">IF(D16="","",_xlfn.TEXTJOIN("; ",TRUE,_xlfn.UNIQUE(IF('TAB-A RECORD TYPES'!$O:$O=Table23[[#This Row],[Feed-ID]],'TAB-A RECORD TYPES'!D:D,""))))</f>
        <v/>
      </c>
      <c r="I16" s="95" t="str" cm="1">
        <f t="array" ref="I16">IF(D16="","",_xlfn.TEXTJOIN("; ",TRUE,_xlfn.UNIQUE(IF('TAB-A RECORD TYPES'!$O:$O=Table23[[#This Row],[Feed-ID]],'TAB-A RECORD TYPES'!Q:Q,""))))</f>
        <v/>
      </c>
      <c r="J16" s="71" t="str">
        <f>IF(D16="","",IF(ISERROR(FIND(";",Table23[[#This Row],[Processing-Center-ID]])&gt;0),"OK","NOK"))</f>
        <v/>
      </c>
      <c r="K16" s="71" t="str">
        <f>IF($E16="","",IF( ISERROR(SEARCH(";",$E16,1)), VLOOKUP(Table23[[#This Row],[Record-Type-ID (TOE only, generated)]],Table6[[#All],[Record-Type-ID (TOE only, generated)]:[Record-Creator-SWC-ID]],2,FALSE),""))</f>
        <v/>
      </c>
      <c r="L16" s="71" t="str">
        <f>IF($E16="","",IF( ISERROR(SEARCH(";",$E16,1)), VLOOKUP(Table23[[#This Row],[Record-Type-ID (TOE only, generated)]],Table6[[#All],[Record-Type-ID (TOE only, generated)]:[Record-Creator-SWC-Instance-ID]],4,FALSE),""))</f>
        <v/>
      </c>
    </row>
    <row r="17" spans="5:12" x14ac:dyDescent="0.25">
      <c r="E17" s="71" t="str" cm="1">
        <f t="array" ref="E17">IF(D17="","",_xlfn.TEXTJOIN("; ",TRUE,_xlfn.UNIQUE(IF('TAB-A RECORD TYPES'!$O:$O=Table23[[#This Row],[Feed-ID]],'TAB-A RECORD TYPES'!D:D,""))))</f>
        <v/>
      </c>
      <c r="I17" s="95" t="str" cm="1">
        <f t="array" ref="I17">IF(D17="","",_xlfn.TEXTJOIN("; ",TRUE,_xlfn.UNIQUE(IF('TAB-A RECORD TYPES'!$O:$O=Table23[[#This Row],[Feed-ID]],'TAB-A RECORD TYPES'!Q:Q,""))))</f>
        <v/>
      </c>
      <c r="J17" s="71" t="str">
        <f>IF(D17="","",IF(ISERROR(FIND(";",Table23[[#This Row],[Processing-Center-ID]])&gt;0),"OK","NOK"))</f>
        <v/>
      </c>
      <c r="K17" s="71" t="str">
        <f>IF($E17="","",IF( ISERROR(SEARCH(";",$E17,1)), VLOOKUP(Table23[[#This Row],[Record-Type-ID (TOE only, generated)]],Table6[[#All],[Record-Type-ID (TOE only, generated)]:[Record-Creator-SWC-ID]],2,FALSE),""))</f>
        <v/>
      </c>
      <c r="L17" s="71" t="str">
        <f>IF($E17="","",IF( ISERROR(SEARCH(";",$E17,1)), VLOOKUP(Table23[[#This Row],[Record-Type-ID (TOE only, generated)]],Table6[[#All],[Record-Type-ID (TOE only, generated)]:[Record-Creator-SWC-Instance-ID]],4,FALSE),""))</f>
        <v/>
      </c>
    </row>
    <row r="18" spans="5:12" x14ac:dyDescent="0.25">
      <c r="E18" s="71" t="str" cm="1">
        <f t="array" ref="E18">IF(D18="","",_xlfn.TEXTJOIN("; ",TRUE,_xlfn.UNIQUE(IF('TAB-A RECORD TYPES'!$O:$O=Table23[[#This Row],[Feed-ID]],'TAB-A RECORD TYPES'!D:D,""))))</f>
        <v/>
      </c>
      <c r="I18" s="95" t="str" cm="1">
        <f t="array" ref="I18">IF(D18="","",_xlfn.TEXTJOIN("; ",TRUE,_xlfn.UNIQUE(IF('TAB-A RECORD TYPES'!$O:$O=Table23[[#This Row],[Feed-ID]],'TAB-A RECORD TYPES'!Q:Q,""))))</f>
        <v/>
      </c>
      <c r="J18" s="71" t="str">
        <f>IF(D18="","",IF(ISERROR(FIND(";",Table23[[#This Row],[Processing-Center-ID]])&gt;0),"OK","NOK"))</f>
        <v/>
      </c>
      <c r="K18" s="71" t="str">
        <f>IF($E18="","",IF( ISERROR(SEARCH(";",$E18,1)), VLOOKUP(Table23[[#This Row],[Record-Type-ID (TOE only, generated)]],Table6[[#All],[Record-Type-ID (TOE only, generated)]:[Record-Creator-SWC-ID]],2,FALSE),""))</f>
        <v/>
      </c>
      <c r="L18" s="71" t="str">
        <f>IF($E18="","",IF( ISERROR(SEARCH(";",$E18,1)), VLOOKUP(Table23[[#This Row],[Record-Type-ID (TOE only, generated)]],Table6[[#All],[Record-Type-ID (TOE only, generated)]:[Record-Creator-SWC-Instance-ID]],4,FALSE),""))</f>
        <v/>
      </c>
    </row>
    <row r="25" spans="5:12" x14ac:dyDescent="0.25">
      <c r="L25" s="164"/>
    </row>
  </sheetData>
  <dataValidations count="3">
    <dataValidation type="textLength" allowBlank="1" showInputMessage="1" showErrorMessage="1" errorTitle="Invalid UUID" error="UUID-4 needs to have 36 characters and to be in sync with Feed-ID generated in TAB-A" sqref="D10:D18" xr:uid="{8C46E16C-98D3-45B7-A26A-15709E2F4DA9}">
      <formula1>36</formula1>
      <formula2>36</formula2>
    </dataValidation>
    <dataValidation allowBlank="1" showInputMessage="1" showErrorMessage="1" promptTitle="Contains formula" prompt="Do not change value - use formula" sqref="E10:E18" xr:uid="{FEF9EA47-E6AE-4C3A-B0B8-C7946CB9087D}"/>
    <dataValidation allowBlank="1" showInputMessage="1" showErrorMessage="1" promptTitle="Contains formula" prompt="Do not change value of this cell." sqref="I10:J18" xr:uid="{EDF761A8-C38F-4254-BE68-6CDC808973F6}"/>
  </dataValidations>
  <hyperlinks>
    <hyperlink ref="D7" r:id="rId1" xr:uid="{437468ED-5A5F-4BDE-ACE0-86C3D7593A3A}"/>
    <hyperlink ref="F7" r:id="rId2" xr:uid="{5FB1D61D-75D5-4E2D-93D6-BB11CEFB4F4B}"/>
  </hyperlinks>
  <pageMargins left="0.7" right="0.7" top="0.75" bottom="0.75" header="0.3" footer="0.3"/>
  <pageSetup paperSize="9" orientation="portrait" r:id="rId3"/>
  <legacyDrawing r:id="rId4"/>
  <tableParts count="1">
    <tablePart r:id="rId5"/>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88F40-5DEE-4022-8C1C-900E0C2142F7}">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B5" sqref="B5"/>
    </sheetView>
  </sheetViews>
  <sheetFormatPr defaultRowHeight="15" x14ac:dyDescent="0.25"/>
  <cols>
    <col min="1" max="1" width="23.85546875" style="71" bestFit="1" customWidth="1"/>
    <col min="2" max="2" width="18.140625"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x14ac:dyDescent="0.25">
      <c r="A1" s="139" t="str">
        <f>'TAB-A RECORD TYPES'!A1</f>
        <v>FileName</v>
      </c>
      <c r="B1" s="139" t="str">
        <f>'TAB-A RECORD TYPES'!B1</f>
        <v>TOE-V4-007</v>
      </c>
    </row>
    <row r="2" spans="1:27" x14ac:dyDescent="0.25">
      <c r="A2" s="139" t="str">
        <f>'TAB-A RECORD TYPES'!A2</f>
        <v>TOE Version</v>
      </c>
      <c r="B2" s="139" t="str">
        <f>'TAB-A RECORD TYPES'!B2</f>
        <v>V4-006</v>
      </c>
    </row>
    <row r="3" spans="1:27" x14ac:dyDescent="0.25">
      <c r="A3" s="139" t="str">
        <f>'TAB-A RECORD TYPES'!A3</f>
        <v>Last Update</v>
      </c>
      <c r="B3" s="140">
        <f>'TAB-A RECORD TYPES'!B3</f>
        <v>44536.375</v>
      </c>
    </row>
    <row r="4" spans="1:27" x14ac:dyDescent="0.25">
      <c r="D4" s="71" t="s">
        <v>247</v>
      </c>
      <c r="E4" s="98" t="s">
        <v>248</v>
      </c>
    </row>
    <row r="5" spans="1:27" x14ac:dyDescent="0.25">
      <c r="H5" s="71" t="s">
        <v>249</v>
      </c>
      <c r="R5" s="71" t="s">
        <v>250</v>
      </c>
    </row>
    <row r="6" spans="1:27" x14ac:dyDescent="0.25">
      <c r="H6" s="71" t="s">
        <v>251</v>
      </c>
      <c r="I6" s="71" t="s">
        <v>251</v>
      </c>
      <c r="R6" s="71" t="s">
        <v>252</v>
      </c>
    </row>
    <row r="7" spans="1:27" x14ac:dyDescent="0.25">
      <c r="D7" s="71" t="s">
        <v>253</v>
      </c>
      <c r="E7" s="95" t="s">
        <v>254</v>
      </c>
      <c r="F7" s="71" t="s">
        <v>255</v>
      </c>
    </row>
    <row r="8" spans="1:27" x14ac:dyDescent="0.25">
      <c r="A8" s="71" t="s">
        <v>128</v>
      </c>
      <c r="B8" s="71" t="s">
        <v>129</v>
      </c>
      <c r="C8" s="71" t="s">
        <v>113</v>
      </c>
      <c r="D8" s="71" t="s">
        <v>154</v>
      </c>
      <c r="E8" s="82" t="s">
        <v>256</v>
      </c>
      <c r="F8" s="71" t="s">
        <v>257</v>
      </c>
      <c r="G8" s="71" t="s">
        <v>258</v>
      </c>
      <c r="H8" s="71" t="s">
        <v>259</v>
      </c>
      <c r="I8" s="71" t="s">
        <v>260</v>
      </c>
      <c r="J8" s="71" t="s">
        <v>261</v>
      </c>
      <c r="K8" s="71" t="s">
        <v>262</v>
      </c>
      <c r="L8" s="71" t="s">
        <v>263</v>
      </c>
      <c r="M8" s="71" t="s">
        <v>264</v>
      </c>
      <c r="N8" s="71" t="s">
        <v>265</v>
      </c>
      <c r="O8" s="71" t="s">
        <v>266</v>
      </c>
      <c r="P8" s="71" t="s">
        <v>267</v>
      </c>
      <c r="Q8" s="71" t="s">
        <v>268</v>
      </c>
      <c r="R8" s="71" t="s">
        <v>269</v>
      </c>
      <c r="S8" s="71" t="s">
        <v>270</v>
      </c>
      <c r="T8" s="71" t="s">
        <v>271</v>
      </c>
      <c r="U8" s="71" t="s">
        <v>272</v>
      </c>
      <c r="V8" s="71" t="s">
        <v>273</v>
      </c>
      <c r="W8" s="71" t="s">
        <v>274</v>
      </c>
      <c r="X8" s="71" t="s">
        <v>275</v>
      </c>
      <c r="Y8" s="71" t="s">
        <v>276</v>
      </c>
      <c r="Z8" s="71" t="s">
        <v>277</v>
      </c>
      <c r="AA8" s="71" t="s">
        <v>278</v>
      </c>
    </row>
    <row r="9" spans="1:27" x14ac:dyDescent="0.25">
      <c r="C9" s="75"/>
      <c r="E9" s="71" t="e">
        <f>VLOOKUP(Table24[[#This Row],[Feed-ID]],#REF!,7,FALSE)</f>
        <v>#REF!</v>
      </c>
    </row>
    <row r="10" spans="1:27" x14ac:dyDescent="0.25">
      <c r="C10" s="75"/>
      <c r="E10" s="71" t="e">
        <f>VLOOKUP(Table24[[#This Row],[Feed-ID]],#REF!,7,FALSE)</f>
        <v>#REF!</v>
      </c>
    </row>
    <row r="11" spans="1:27" x14ac:dyDescent="0.25">
      <c r="C11" s="75"/>
      <c r="E11" s="71" t="e">
        <f>VLOOKUP(Table24[[#This Row],[Feed-ID]],#REF!,7,FALSE)</f>
        <v>#REF!</v>
      </c>
    </row>
    <row r="12" spans="1:27" x14ac:dyDescent="0.25">
      <c r="C12" s="75"/>
      <c r="E12" s="71" t="e">
        <f>VLOOKUP(Table24[[#This Row],[Feed-ID]],#REF!,7,FALSE)</f>
        <v>#REF!</v>
      </c>
    </row>
    <row r="13" spans="1:27" x14ac:dyDescent="0.25">
      <c r="C13" s="75"/>
      <c r="E13" s="71" t="e">
        <f>VLOOKUP(Table24[[#This Row],[Feed-ID]],#REF!,7,FALSE)</f>
        <v>#REF!</v>
      </c>
    </row>
    <row r="14" spans="1:27" x14ac:dyDescent="0.25">
      <c r="C14" s="75"/>
      <c r="E14" s="71" t="e">
        <f>VLOOKUP(Table24[[#This Row],[Feed-ID]],#REF!,7,FALSE)</f>
        <v>#REF!</v>
      </c>
    </row>
    <row r="15" spans="1:27" x14ac:dyDescent="0.25">
      <c r="C15" s="75"/>
      <c r="E15" s="71" t="e">
        <f>VLOOKUP(Table24[[#This Row],[Feed-ID]],#REF!,7,FALSE)</f>
        <v>#REF!</v>
      </c>
    </row>
    <row r="16" spans="1:27" x14ac:dyDescent="0.25">
      <c r="C16" s="75"/>
      <c r="E16" s="71" t="e">
        <f>VLOOKUP(Table24[[#This Row],[Feed-ID]],#REF!,7,FALSE)</f>
        <v>#REF!</v>
      </c>
    </row>
  </sheetData>
  <phoneticPr fontId="5" type="noConversion"/>
  <hyperlinks>
    <hyperlink ref="E4" r:id="rId1" xr:uid="{843C8EE1-CEDA-43AD-9BE6-23C0BBF4C06D}"/>
  </hyperlinks>
  <pageMargins left="0.7" right="0.7" top="0.75" bottom="0.75" header="0.3" footer="0.3"/>
  <pageSetup paperSize="9" orientation="portrait" r:id="rId2"/>
  <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E24715C6-46B6-4D8C-803E-77FCCC153248}">
          <x14:formula1>
            <xm:f>'TOE-Lookup_Lists'!$B$58:$B$63</xm:f>
          </x14:formula1>
          <xm:sqref>C9:C16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1D371-B67F-4202-8AAA-0BC201FA3F76}">
  <dimension ref="A1:AA16"/>
  <sheetViews>
    <sheetView zoomScale="60" zoomScaleNormal="60" workbookViewId="0">
      <pane xSplit="3" ySplit="8" topLeftCell="D9" activePane="bottomRight" state="frozen"/>
      <selection pane="topRight" activeCell="D1" sqref="D1"/>
      <selection pane="bottomLeft" activeCell="A9" sqref="A9"/>
      <selection pane="bottomRight" activeCell="E35" sqref="E35"/>
    </sheetView>
  </sheetViews>
  <sheetFormatPr defaultRowHeight="15" x14ac:dyDescent="0.25"/>
  <cols>
    <col min="1" max="1" width="52.140625" style="71" bestFit="1" customWidth="1"/>
    <col min="2" max="2" width="52" style="71" bestFit="1" customWidth="1"/>
    <col min="3" max="3" width="18.42578125" style="71" customWidth="1"/>
    <col min="4" max="4" width="41" style="71" bestFit="1" customWidth="1"/>
    <col min="5" max="5" width="60.140625" style="71" bestFit="1" customWidth="1"/>
    <col min="6" max="6" width="25.28515625" style="71" bestFit="1" customWidth="1"/>
    <col min="7" max="7" width="29.85546875" style="71" bestFit="1" customWidth="1"/>
    <col min="8" max="8" width="33.28515625" style="71" bestFit="1" customWidth="1"/>
    <col min="9" max="9" width="37.140625" style="71" bestFit="1" customWidth="1"/>
    <col min="10" max="10" width="25.85546875" style="71" bestFit="1" customWidth="1"/>
    <col min="11" max="12" width="25.28515625" style="71" bestFit="1" customWidth="1"/>
    <col min="13" max="13" width="26" style="71" bestFit="1" customWidth="1"/>
    <col min="14" max="14" width="19.5703125" style="71" bestFit="1" customWidth="1"/>
    <col min="15" max="15" width="33" style="71" bestFit="1" customWidth="1"/>
    <col min="16" max="16" width="20.85546875" style="71" bestFit="1" customWidth="1"/>
    <col min="17" max="17" width="28.28515625" style="71" bestFit="1" customWidth="1"/>
    <col min="18" max="18" width="34.7109375" style="71" bestFit="1" customWidth="1"/>
    <col min="19" max="19" width="38.5703125" style="71" bestFit="1" customWidth="1"/>
    <col min="20" max="20" width="27.28515625" style="71" bestFit="1" customWidth="1"/>
    <col min="21" max="22" width="26.7109375" style="71" bestFit="1" customWidth="1"/>
    <col min="23" max="23" width="27.42578125" style="71" bestFit="1" customWidth="1"/>
    <col min="24" max="24" width="21.140625" style="71" bestFit="1" customWidth="1"/>
    <col min="25" max="25" width="34.42578125" style="71" bestFit="1" customWidth="1"/>
    <col min="26" max="26" width="22.28515625" style="71" bestFit="1" customWidth="1"/>
    <col min="27" max="27" width="29.7109375" style="71" bestFit="1" customWidth="1"/>
    <col min="28" max="16384" width="9.140625" style="71"/>
  </cols>
  <sheetData>
    <row r="1" spans="1:27" x14ac:dyDescent="0.25">
      <c r="A1" s="139" t="str">
        <f>'TAB-A RECORD TYPES'!A1</f>
        <v>FileName</v>
      </c>
      <c r="B1" s="139" t="str">
        <f>'TAB-A RECORD TYPES'!B1</f>
        <v>TOE-V4-007</v>
      </c>
    </row>
    <row r="2" spans="1:27" x14ac:dyDescent="0.25">
      <c r="A2" s="139" t="str">
        <f>'TAB-A RECORD TYPES'!A2</f>
        <v>TOE Version</v>
      </c>
      <c r="B2" s="139" t="str">
        <f>'TAB-A RECORD TYPES'!B2</f>
        <v>V4-006</v>
      </c>
    </row>
    <row r="3" spans="1:27" x14ac:dyDescent="0.25">
      <c r="A3" s="139" t="str">
        <f>'TAB-A RECORD TYPES'!A3</f>
        <v>Last Update</v>
      </c>
      <c r="B3" s="140">
        <f>'TAB-A RECORD TYPES'!B3</f>
        <v>44536.375</v>
      </c>
    </row>
    <row r="4" spans="1:27" x14ac:dyDescent="0.25">
      <c r="A4" s="120" t="s">
        <v>279</v>
      </c>
      <c r="B4" s="120" t="s">
        <v>280</v>
      </c>
      <c r="E4" s="98"/>
    </row>
    <row r="5" spans="1:27" x14ac:dyDescent="0.25">
      <c r="A5" s="120" t="s">
        <v>281</v>
      </c>
      <c r="B5" s="120"/>
      <c r="H5" s="71" t="s">
        <v>249</v>
      </c>
      <c r="R5" s="71" t="s">
        <v>250</v>
      </c>
    </row>
    <row r="6" spans="1:27" x14ac:dyDescent="0.25">
      <c r="H6" s="71" t="s">
        <v>251</v>
      </c>
      <c r="I6" s="71" t="s">
        <v>251</v>
      </c>
      <c r="R6" s="71" t="s">
        <v>252</v>
      </c>
    </row>
    <row r="7" spans="1:27" x14ac:dyDescent="0.25">
      <c r="D7" s="71" t="s">
        <v>253</v>
      </c>
      <c r="E7" s="95" t="s">
        <v>254</v>
      </c>
      <c r="F7" s="71" t="s">
        <v>255</v>
      </c>
    </row>
    <row r="8" spans="1:27" x14ac:dyDescent="0.25">
      <c r="A8" s="71" t="s">
        <v>128</v>
      </c>
      <c r="B8" s="71" t="s">
        <v>129</v>
      </c>
      <c r="C8" s="71" t="s">
        <v>113</v>
      </c>
      <c r="D8" s="71" t="s">
        <v>154</v>
      </c>
      <c r="E8" s="82" t="s">
        <v>256</v>
      </c>
      <c r="F8" s="71" t="s">
        <v>257</v>
      </c>
      <c r="G8" s="71" t="s">
        <v>258</v>
      </c>
      <c r="H8" s="71" t="s">
        <v>259</v>
      </c>
      <c r="I8" s="71" t="s">
        <v>260</v>
      </c>
      <c r="J8" s="71" t="s">
        <v>261</v>
      </c>
      <c r="K8" s="71" t="s">
        <v>262</v>
      </c>
      <c r="L8" s="71" t="s">
        <v>263</v>
      </c>
      <c r="M8" s="71" t="s">
        <v>264</v>
      </c>
      <c r="N8" s="71" t="s">
        <v>265</v>
      </c>
      <c r="O8" s="71" t="s">
        <v>266</v>
      </c>
      <c r="P8" s="71" t="s">
        <v>267</v>
      </c>
      <c r="Q8" s="71" t="s">
        <v>268</v>
      </c>
      <c r="R8" s="71" t="s">
        <v>269</v>
      </c>
      <c r="S8" s="71" t="s">
        <v>270</v>
      </c>
      <c r="T8" s="71" t="s">
        <v>271</v>
      </c>
      <c r="U8" s="71" t="s">
        <v>272</v>
      </c>
      <c r="V8" s="71" t="s">
        <v>273</v>
      </c>
      <c r="W8" s="71" t="s">
        <v>274</v>
      </c>
      <c r="X8" s="71" t="s">
        <v>275</v>
      </c>
      <c r="Y8" s="71" t="s">
        <v>276</v>
      </c>
      <c r="Z8" s="71" t="s">
        <v>277</v>
      </c>
      <c r="AA8" s="71" t="s">
        <v>278</v>
      </c>
    </row>
    <row r="9" spans="1:27" x14ac:dyDescent="0.25">
      <c r="C9" s="75"/>
      <c r="E9" s="71" t="e">
        <f>VLOOKUP(Table2438[[#This Row],[Feed-ID]],#REF!,7,FALSE)</f>
        <v>#REF!</v>
      </c>
    </row>
    <row r="10" spans="1:27" x14ac:dyDescent="0.25">
      <c r="C10" s="75"/>
      <c r="E10" s="71" t="e">
        <f>VLOOKUP(Table2438[[#This Row],[Feed-ID]],#REF!,7,FALSE)</f>
        <v>#REF!</v>
      </c>
    </row>
    <row r="11" spans="1:27" x14ac:dyDescent="0.25">
      <c r="C11" s="75"/>
      <c r="E11" s="71" t="e">
        <f>VLOOKUP(Table2438[[#This Row],[Feed-ID]],#REF!,7,FALSE)</f>
        <v>#REF!</v>
      </c>
    </row>
    <row r="12" spans="1:27" x14ac:dyDescent="0.25">
      <c r="C12" s="75"/>
      <c r="E12" s="71" t="e">
        <f>VLOOKUP(Table2438[[#This Row],[Feed-ID]],#REF!,7,FALSE)</f>
        <v>#REF!</v>
      </c>
    </row>
    <row r="13" spans="1:27" x14ac:dyDescent="0.25">
      <c r="C13" s="75"/>
      <c r="E13" s="71" t="e">
        <f>VLOOKUP(Table2438[[#This Row],[Feed-ID]],#REF!,7,FALSE)</f>
        <v>#REF!</v>
      </c>
    </row>
    <row r="14" spans="1:27" x14ac:dyDescent="0.25">
      <c r="C14" s="75"/>
      <c r="E14" s="71" t="e">
        <f>VLOOKUP(Table2438[[#This Row],[Feed-ID]],#REF!,7,FALSE)</f>
        <v>#REF!</v>
      </c>
    </row>
    <row r="15" spans="1:27" x14ac:dyDescent="0.25">
      <c r="C15" s="75"/>
      <c r="E15" s="71" t="e">
        <f>VLOOKUP(Table2438[[#This Row],[Feed-ID]],#REF!,7,FALSE)</f>
        <v>#REF!</v>
      </c>
    </row>
    <row r="16" spans="1:27" x14ac:dyDescent="0.25">
      <c r="C16" s="75"/>
      <c r="E16" s="71" t="e">
        <f>VLOOKUP(Table2438[[#This Row],[Feed-ID]],#REF!,7,FALSE)</f>
        <v>#REF!</v>
      </c>
    </row>
  </sheetData>
  <pageMargins left="0.7" right="0.7" top="0.75" bottom="0.75" header="0.3" footer="0.3"/>
  <pageSetup paperSize="9" orientation="portrait" r:id="rId1"/>
  <drawing r:id="rId2"/>
  <tableParts count="1">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2010BEFF-72DE-4F00-9B12-2130591F56C2}">
          <x14:formula1>
            <xm:f>'TOE-Lookup_Lists'!$B$58:$B$63</xm:f>
          </x14:formula1>
          <xm:sqref>C9:C16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F6095-0857-4F41-9A85-F026B3635657}">
  <dimension ref="B1:BC467"/>
  <sheetViews>
    <sheetView topLeftCell="A34" zoomScale="70" zoomScaleNormal="70" workbookViewId="0">
      <selection activeCell="AD70" sqref="AD70"/>
    </sheetView>
  </sheetViews>
  <sheetFormatPr defaultRowHeight="15" x14ac:dyDescent="0.25"/>
  <cols>
    <col min="1" max="1" width="9.140625" style="80"/>
    <col min="2" max="2" width="37.42578125" style="80" bestFit="1" customWidth="1"/>
    <col min="3" max="3" width="9.140625" style="80"/>
    <col min="4" max="4" width="16.140625" style="80" bestFit="1" customWidth="1"/>
    <col min="5" max="5" width="9.140625" style="80"/>
    <col min="6" max="6" width="10.5703125" style="80" bestFit="1" customWidth="1"/>
    <col min="7" max="7" width="9.140625" style="80"/>
    <col min="8" max="8" width="36.42578125" style="80" bestFit="1" customWidth="1"/>
    <col min="9" max="9" width="9.140625" style="80"/>
    <col min="10" max="10" width="37.42578125" style="80" bestFit="1" customWidth="1"/>
    <col min="11" max="11" width="93.140625" style="80" customWidth="1"/>
    <col min="12" max="12" width="9.140625" style="80"/>
    <col min="13" max="13" width="38.28515625" style="80" bestFit="1" customWidth="1"/>
    <col min="14" max="14" width="30.140625" style="80" bestFit="1" customWidth="1"/>
    <col min="15" max="15" width="18.85546875" style="80" bestFit="1" customWidth="1"/>
    <col min="16" max="16" width="42.140625" style="80" bestFit="1" customWidth="1"/>
    <col min="17" max="17" width="15.42578125" style="80" bestFit="1" customWidth="1"/>
    <col min="18" max="19" width="15.42578125" style="80" customWidth="1"/>
    <col min="20" max="20" width="9.140625" style="80"/>
    <col min="21" max="21" width="17.7109375" style="80" bestFit="1" customWidth="1"/>
    <col min="22" max="22" width="16.140625" style="80" bestFit="1" customWidth="1"/>
    <col min="23" max="23" width="15" style="80" bestFit="1" customWidth="1"/>
    <col min="24" max="24" width="20.5703125" style="80" bestFit="1" customWidth="1"/>
    <col min="25" max="25" width="114.5703125" style="80" bestFit="1" customWidth="1"/>
    <col min="26" max="26" width="9.140625" style="80"/>
    <col min="27" max="27" width="12.42578125" style="80" customWidth="1"/>
    <col min="28" max="28" width="142.85546875" style="80" bestFit="1" customWidth="1"/>
    <col min="29" max="29" width="9.140625" style="80"/>
    <col min="30" max="30" width="26.7109375" style="80" bestFit="1" customWidth="1"/>
    <col min="31" max="31" width="75.5703125" style="80" bestFit="1" customWidth="1"/>
    <col min="32" max="33" width="9.140625" style="80"/>
    <col min="34" max="34" width="21.5703125" style="80" customWidth="1"/>
    <col min="35" max="35" width="22" style="80" customWidth="1"/>
    <col min="36" max="36" width="15.28515625" style="80" customWidth="1"/>
    <col min="37" max="37" width="13.42578125" style="80" customWidth="1"/>
    <col min="38" max="38" width="10.5703125" style="80" customWidth="1"/>
    <col min="39" max="39" width="40" style="80" bestFit="1" customWidth="1"/>
    <col min="40" max="40" width="52.85546875" style="80" bestFit="1" customWidth="1"/>
    <col min="41" max="45" width="9.140625" style="80"/>
    <col min="46" max="46" width="35.7109375" style="80" bestFit="1" customWidth="1"/>
    <col min="47" max="47" width="71.42578125" style="80" bestFit="1" customWidth="1"/>
    <col min="48" max="48" width="36.42578125" style="80" bestFit="1" customWidth="1"/>
    <col min="49" max="50" width="9.140625" style="80"/>
    <col min="51" max="51" width="8.42578125" style="80" customWidth="1"/>
    <col min="52" max="52" width="51.42578125" style="80" bestFit="1" customWidth="1"/>
    <col min="53" max="53" width="7.7109375" style="80" customWidth="1"/>
    <col min="54" max="54" width="9.5703125" style="80" customWidth="1"/>
    <col min="55" max="55" width="16.28515625" style="80" bestFit="1" customWidth="1"/>
    <col min="56" max="16384" width="9.140625" style="80"/>
  </cols>
  <sheetData>
    <row r="1" spans="2:55" x14ac:dyDescent="0.25">
      <c r="AZ1" s="80" t="s">
        <v>282</v>
      </c>
    </row>
    <row r="2" spans="2:55" x14ac:dyDescent="0.25">
      <c r="M2" s="80" t="s">
        <v>283</v>
      </c>
      <c r="O2" s="80" t="s">
        <v>283</v>
      </c>
      <c r="Y2" s="80" t="s">
        <v>4711</v>
      </c>
      <c r="AD2" s="90" t="s">
        <v>284</v>
      </c>
      <c r="AZ2" s="90" t="s">
        <v>285</v>
      </c>
    </row>
    <row r="3" spans="2:55" ht="15.75" thickBot="1" x14ac:dyDescent="0.3">
      <c r="B3" s="81" t="s">
        <v>286</v>
      </c>
      <c r="D3" s="81" t="s">
        <v>192</v>
      </c>
      <c r="F3" s="81" t="s">
        <v>287</v>
      </c>
      <c r="H3" s="81" t="s">
        <v>288</v>
      </c>
      <c r="J3" s="81" t="s">
        <v>289</v>
      </c>
      <c r="K3" s="81" t="s">
        <v>4710</v>
      </c>
      <c r="M3" s="81" t="s">
        <v>290</v>
      </c>
      <c r="O3" s="81" t="s">
        <v>291</v>
      </c>
      <c r="P3" s="81" t="s">
        <v>292</v>
      </c>
      <c r="Q3" s="81" t="s">
        <v>293</v>
      </c>
      <c r="R3" s="81"/>
      <c r="S3" s="81"/>
      <c r="U3" t="s">
        <v>294</v>
      </c>
      <c r="V3" t="s">
        <v>295</v>
      </c>
      <c r="W3" t="s">
        <v>296</v>
      </c>
      <c r="X3" t="s">
        <v>215</v>
      </c>
      <c r="Y3" t="s">
        <v>297</v>
      </c>
      <c r="AA3" s="80" t="s">
        <v>298</v>
      </c>
      <c r="AB3" s="80" t="s">
        <v>299</v>
      </c>
      <c r="AD3" s="80" t="s">
        <v>300</v>
      </c>
      <c r="AE3" s="80" t="s">
        <v>299</v>
      </c>
      <c r="AH3" s="80" t="s">
        <v>301</v>
      </c>
      <c r="AI3" s="80" t="s">
        <v>302</v>
      </c>
      <c r="AJ3" s="80" t="s">
        <v>303</v>
      </c>
      <c r="AK3" s="80" t="s">
        <v>304</v>
      </c>
      <c r="AL3" s="80" t="s">
        <v>305</v>
      </c>
      <c r="AM3" s="80" t="s">
        <v>306</v>
      </c>
      <c r="AN3" s="80" t="s">
        <v>307</v>
      </c>
      <c r="AT3" s="80" t="s">
        <v>308</v>
      </c>
      <c r="AU3" s="80" t="s">
        <v>309</v>
      </c>
      <c r="AV3" s="80" t="s">
        <v>310</v>
      </c>
      <c r="AY3" s="80" t="s">
        <v>311</v>
      </c>
      <c r="AZ3" s="80" t="s">
        <v>312</v>
      </c>
      <c r="BA3" s="80" t="s">
        <v>313</v>
      </c>
      <c r="BB3" s="80" t="s">
        <v>314</v>
      </c>
      <c r="BC3" s="80" t="s">
        <v>315</v>
      </c>
    </row>
    <row r="4" spans="2:55" ht="15.75" thickBot="1" x14ac:dyDescent="0.3">
      <c r="B4" s="80" t="s">
        <v>316</v>
      </c>
      <c r="D4" s="80" t="s">
        <v>217</v>
      </c>
      <c r="F4" s="80" t="b">
        <v>1</v>
      </c>
      <c r="H4" s="80" t="s">
        <v>9</v>
      </c>
      <c r="J4" s="146" t="s">
        <v>317</v>
      </c>
      <c r="K4" s="146" t="s">
        <v>318</v>
      </c>
      <c r="L4" s="78"/>
      <c r="M4" s="78" t="s">
        <v>319</v>
      </c>
      <c r="O4" s="80">
        <v>2</v>
      </c>
      <c r="P4" s="80" t="s">
        <v>320</v>
      </c>
      <c r="Q4" s="80" t="s">
        <v>321</v>
      </c>
      <c r="U4" t="s">
        <v>322</v>
      </c>
      <c r="V4" t="s">
        <v>323</v>
      </c>
      <c r="W4" t="s">
        <v>10</v>
      </c>
      <c r="X4" t="s">
        <v>10</v>
      </c>
      <c r="Y4" t="s">
        <v>324</v>
      </c>
      <c r="AA4" s="77" t="s">
        <v>325</v>
      </c>
      <c r="AB4" s="83" t="s">
        <v>326</v>
      </c>
      <c r="AD4" s="80" t="s">
        <v>220</v>
      </c>
      <c r="AE4" s="80" t="s">
        <v>327</v>
      </c>
      <c r="AH4" s="80">
        <v>110</v>
      </c>
      <c r="AI4" s="80" t="s">
        <v>328</v>
      </c>
      <c r="AK4" s="80" t="s">
        <v>329</v>
      </c>
      <c r="AL4" s="80" t="s">
        <v>330</v>
      </c>
      <c r="AM4" s="80" t="s">
        <v>331</v>
      </c>
      <c r="AN4" s="80" t="s">
        <v>332</v>
      </c>
      <c r="AT4" s="96" t="s">
        <v>333</v>
      </c>
      <c r="AU4" s="80" t="s">
        <v>334</v>
      </c>
      <c r="AV4" s="80" t="s">
        <v>335</v>
      </c>
      <c r="AY4" s="80" t="s">
        <v>336</v>
      </c>
      <c r="AZ4" s="80" t="s">
        <v>337</v>
      </c>
      <c r="BA4" s="80">
        <v>1974</v>
      </c>
      <c r="BB4" s="80" t="s">
        <v>338</v>
      </c>
      <c r="BC4" s="80" t="s">
        <v>339</v>
      </c>
    </row>
    <row r="5" spans="2:55" ht="15.75" thickBot="1" x14ac:dyDescent="0.3">
      <c r="B5" s="80" t="s">
        <v>340</v>
      </c>
      <c r="D5" s="80" t="s">
        <v>229</v>
      </c>
      <c r="F5" s="80" t="b">
        <v>0</v>
      </c>
      <c r="H5" s="80" t="s">
        <v>341</v>
      </c>
      <c r="J5" s="147" t="s">
        <v>342</v>
      </c>
      <c r="K5" s="147" t="s">
        <v>343</v>
      </c>
      <c r="L5" s="79"/>
      <c r="M5" s="79" t="s">
        <v>344</v>
      </c>
      <c r="O5" s="80">
        <v>3</v>
      </c>
      <c r="P5" s="80" t="s">
        <v>345</v>
      </c>
      <c r="Q5" s="80" t="s">
        <v>321</v>
      </c>
      <c r="U5" t="s">
        <v>346</v>
      </c>
      <c r="V5" t="s">
        <v>323</v>
      </c>
      <c r="W5" t="s">
        <v>10</v>
      </c>
      <c r="X5" t="s">
        <v>347</v>
      </c>
      <c r="Y5" t="s">
        <v>348</v>
      </c>
      <c r="AA5" s="77" t="s">
        <v>349</v>
      </c>
      <c r="AB5" s="83" t="s">
        <v>350</v>
      </c>
      <c r="AD5" s="80" t="s">
        <v>351</v>
      </c>
      <c r="AE5" s="80" t="s">
        <v>352</v>
      </c>
      <c r="AH5" s="80">
        <v>210</v>
      </c>
      <c r="AI5" s="80" t="s">
        <v>353</v>
      </c>
      <c r="AK5" s="80" t="s">
        <v>329</v>
      </c>
      <c r="AL5" s="80" t="s">
        <v>330</v>
      </c>
      <c r="AM5" s="80" t="s">
        <v>331</v>
      </c>
      <c r="AN5" s="80" t="s">
        <v>332</v>
      </c>
      <c r="AT5" s="96" t="s">
        <v>10</v>
      </c>
      <c r="AU5" s="80" t="s">
        <v>354</v>
      </c>
      <c r="AV5" s="80" t="s">
        <v>354</v>
      </c>
      <c r="AY5" s="80" t="s">
        <v>355</v>
      </c>
      <c r="AZ5" s="80" t="s">
        <v>356</v>
      </c>
      <c r="BA5" s="80">
        <v>2004</v>
      </c>
      <c r="BB5" s="80" t="s">
        <v>357</v>
      </c>
      <c r="BC5" s="80" t="s">
        <v>358</v>
      </c>
    </row>
    <row r="6" spans="2:55" ht="15.75" thickBot="1" x14ac:dyDescent="0.3">
      <c r="B6" s="80" t="s">
        <v>359</v>
      </c>
      <c r="D6" s="80" t="s">
        <v>229</v>
      </c>
      <c r="H6" s="80" t="s">
        <v>360</v>
      </c>
      <c r="J6" s="146" t="s">
        <v>361</v>
      </c>
      <c r="K6" s="146" t="s">
        <v>362</v>
      </c>
      <c r="L6" s="78"/>
      <c r="M6" s="78" t="s">
        <v>363</v>
      </c>
      <c r="O6" s="80">
        <v>4</v>
      </c>
      <c r="P6" s="80" t="s">
        <v>364</v>
      </c>
      <c r="Q6" s="80" t="s">
        <v>321</v>
      </c>
      <c r="U6" t="s">
        <v>365</v>
      </c>
      <c r="V6" t="s">
        <v>323</v>
      </c>
      <c r="W6" t="s">
        <v>10</v>
      </c>
      <c r="X6" t="s">
        <v>366</v>
      </c>
      <c r="Y6" t="s">
        <v>367</v>
      </c>
      <c r="AA6" s="77" t="s">
        <v>368</v>
      </c>
      <c r="AB6" s="83" t="s">
        <v>369</v>
      </c>
      <c r="AD6" s="80" t="s">
        <v>370</v>
      </c>
      <c r="AE6" s="80" t="s">
        <v>371</v>
      </c>
      <c r="AH6" s="80">
        <v>111</v>
      </c>
      <c r="AI6" s="80" t="s">
        <v>328</v>
      </c>
      <c r="AJ6" s="80">
        <v>38</v>
      </c>
      <c r="AK6" s="80" t="s">
        <v>372</v>
      </c>
      <c r="AL6" s="80" t="s">
        <v>373</v>
      </c>
      <c r="AM6" s="80" t="s">
        <v>374</v>
      </c>
      <c r="AN6" s="80" t="s">
        <v>375</v>
      </c>
      <c r="AT6" s="96" t="s">
        <v>347</v>
      </c>
      <c r="AU6" s="80" t="s">
        <v>376</v>
      </c>
      <c r="AV6" s="80" t="s">
        <v>376</v>
      </c>
      <c r="AY6" s="80" t="s">
        <v>377</v>
      </c>
      <c r="AZ6" s="80" t="s">
        <v>378</v>
      </c>
      <c r="BA6" s="80">
        <v>1974</v>
      </c>
      <c r="BB6" s="80" t="s">
        <v>379</v>
      </c>
      <c r="BC6" s="80" t="s">
        <v>380</v>
      </c>
    </row>
    <row r="7" spans="2:55" ht="15.75" thickBot="1" x14ac:dyDescent="0.3">
      <c r="B7" s="80" t="s">
        <v>381</v>
      </c>
      <c r="H7" s="80" t="s">
        <v>14</v>
      </c>
      <c r="J7" s="146" t="s">
        <v>382</v>
      </c>
      <c r="K7" s="146" t="s">
        <v>383</v>
      </c>
      <c r="L7" s="78"/>
      <c r="M7" s="78" t="s">
        <v>384</v>
      </c>
      <c r="O7" s="80">
        <v>13</v>
      </c>
      <c r="P7" s="80" t="s">
        <v>385</v>
      </c>
      <c r="Q7" s="80" t="s">
        <v>321</v>
      </c>
      <c r="U7" t="s">
        <v>386</v>
      </c>
      <c r="V7" t="s">
        <v>323</v>
      </c>
      <c r="W7" t="s">
        <v>10</v>
      </c>
      <c r="X7" t="s">
        <v>387</v>
      </c>
      <c r="Y7" t="s">
        <v>388</v>
      </c>
      <c r="AD7" s="80" t="s">
        <v>389</v>
      </c>
      <c r="AE7" s="80" t="s">
        <v>390</v>
      </c>
      <c r="AH7" s="80">
        <v>211</v>
      </c>
      <c r="AI7" s="80" t="s">
        <v>353</v>
      </c>
      <c r="AJ7" s="80">
        <v>38</v>
      </c>
      <c r="AK7" s="80" t="s">
        <v>372</v>
      </c>
      <c r="AL7" s="80" t="s">
        <v>373</v>
      </c>
      <c r="AM7" s="80" t="s">
        <v>374</v>
      </c>
      <c r="AN7" s="80" t="s">
        <v>375</v>
      </c>
      <c r="AT7" s="96" t="s">
        <v>366</v>
      </c>
      <c r="AU7" s="80" t="s">
        <v>391</v>
      </c>
      <c r="AV7" s="80" t="s">
        <v>392</v>
      </c>
      <c r="AY7" s="80" t="s">
        <v>393</v>
      </c>
      <c r="AZ7" s="80" t="s">
        <v>394</v>
      </c>
      <c r="BA7" s="80">
        <v>1974</v>
      </c>
      <c r="BB7" s="80" t="s">
        <v>395</v>
      </c>
      <c r="BC7" s="80" t="s">
        <v>396</v>
      </c>
    </row>
    <row r="8" spans="2:55" ht="15.75" thickBot="1" x14ac:dyDescent="0.3">
      <c r="B8" s="80" t="s">
        <v>397</v>
      </c>
      <c r="F8" s="81" t="s">
        <v>398</v>
      </c>
      <c r="J8" s="146" t="s">
        <v>399</v>
      </c>
      <c r="K8" s="146" t="s">
        <v>400</v>
      </c>
      <c r="L8" s="78"/>
      <c r="M8" s="78" t="s">
        <v>401</v>
      </c>
      <c r="O8" s="80">
        <v>14</v>
      </c>
      <c r="P8" s="80" t="s">
        <v>402</v>
      </c>
      <c r="Q8" s="80" t="s">
        <v>321</v>
      </c>
      <c r="U8" t="s">
        <v>403</v>
      </c>
      <c r="V8" t="s">
        <v>323</v>
      </c>
      <c r="W8" t="s">
        <v>347</v>
      </c>
      <c r="X8" t="s">
        <v>10</v>
      </c>
      <c r="Y8" t="s">
        <v>404</v>
      </c>
      <c r="AD8" s="80" t="s">
        <v>405</v>
      </c>
      <c r="AE8" s="80" t="s">
        <v>406</v>
      </c>
      <c r="AH8" s="80">
        <v>112</v>
      </c>
      <c r="AI8" s="80" t="s">
        <v>328</v>
      </c>
      <c r="AK8" s="80" t="s">
        <v>407</v>
      </c>
      <c r="AL8" s="80" t="s">
        <v>408</v>
      </c>
      <c r="AM8" s="80" t="s">
        <v>409</v>
      </c>
      <c r="AN8" s="80" t="s">
        <v>410</v>
      </c>
      <c r="AT8" s="96" t="s">
        <v>387</v>
      </c>
      <c r="AU8" s="80" t="s">
        <v>411</v>
      </c>
      <c r="AV8" s="80" t="s">
        <v>412</v>
      </c>
      <c r="AY8" s="80" t="s">
        <v>413</v>
      </c>
      <c r="AZ8" s="80" t="s">
        <v>414</v>
      </c>
      <c r="BA8" s="80">
        <v>1974</v>
      </c>
      <c r="BB8" s="80" t="s">
        <v>415</v>
      </c>
      <c r="BC8" s="80" t="s">
        <v>416</v>
      </c>
    </row>
    <row r="9" spans="2:55" ht="15.75" thickBot="1" x14ac:dyDescent="0.3">
      <c r="B9" s="80" t="s">
        <v>287</v>
      </c>
      <c r="F9" s="80" t="s">
        <v>218</v>
      </c>
      <c r="J9" s="146" t="s">
        <v>417</v>
      </c>
      <c r="K9" s="146" t="s">
        <v>418</v>
      </c>
      <c r="L9" s="78"/>
      <c r="M9" s="78" t="s">
        <v>419</v>
      </c>
      <c r="O9" s="80">
        <v>9</v>
      </c>
      <c r="P9" s="80" t="s">
        <v>420</v>
      </c>
      <c r="Q9" s="80" t="s">
        <v>421</v>
      </c>
      <c r="U9" t="s">
        <v>422</v>
      </c>
      <c r="V9" t="s">
        <v>323</v>
      </c>
      <c r="W9" t="s">
        <v>347</v>
      </c>
      <c r="X9" t="s">
        <v>347</v>
      </c>
      <c r="Y9" t="s">
        <v>423</v>
      </c>
      <c r="AD9" s="80" t="s">
        <v>424</v>
      </c>
      <c r="AE9" s="80" t="s">
        <v>425</v>
      </c>
      <c r="AH9" s="80">
        <v>212</v>
      </c>
      <c r="AI9" s="80" t="s">
        <v>353</v>
      </c>
      <c r="AK9" s="80" t="s">
        <v>407</v>
      </c>
      <c r="AL9" s="80" t="s">
        <v>408</v>
      </c>
      <c r="AM9" s="80" t="s">
        <v>409</v>
      </c>
      <c r="AN9" s="80" t="s">
        <v>410</v>
      </c>
      <c r="AT9" s="96" t="s">
        <v>426</v>
      </c>
      <c r="AU9" s="80" t="s">
        <v>427</v>
      </c>
      <c r="AV9" s="80" t="s">
        <v>428</v>
      </c>
      <c r="AY9" s="80" t="s">
        <v>429</v>
      </c>
      <c r="AZ9" s="80" t="s">
        <v>430</v>
      </c>
      <c r="BA9" s="80">
        <v>1974</v>
      </c>
      <c r="BB9" s="80" t="s">
        <v>431</v>
      </c>
      <c r="BC9" s="80" t="s">
        <v>432</v>
      </c>
    </row>
    <row r="10" spans="2:55" ht="15.75" thickBot="1" x14ac:dyDescent="0.3">
      <c r="B10" s="80" t="s">
        <v>4730</v>
      </c>
      <c r="F10" s="80" t="s">
        <v>219</v>
      </c>
      <c r="J10" s="146" t="s">
        <v>433</v>
      </c>
      <c r="K10" s="146" t="s">
        <v>434</v>
      </c>
      <c r="L10" s="78"/>
      <c r="M10" s="78" t="s">
        <v>435</v>
      </c>
      <c r="O10" s="80">
        <v>10</v>
      </c>
      <c r="P10" s="80" t="s">
        <v>436</v>
      </c>
      <c r="Q10" s="80" t="s">
        <v>421</v>
      </c>
      <c r="U10" t="s">
        <v>437</v>
      </c>
      <c r="V10" t="s">
        <v>323</v>
      </c>
      <c r="W10" t="s">
        <v>347</v>
      </c>
      <c r="X10" t="s">
        <v>366</v>
      </c>
      <c r="Y10" t="s">
        <v>438</v>
      </c>
      <c r="AD10" s="80" t="s">
        <v>439</v>
      </c>
      <c r="AE10" s="80" t="s">
        <v>440</v>
      </c>
      <c r="AH10" s="80">
        <v>113</v>
      </c>
      <c r="AI10" s="80" t="s">
        <v>328</v>
      </c>
      <c r="AJ10" s="80">
        <v>3</v>
      </c>
      <c r="AK10" s="80" t="s">
        <v>441</v>
      </c>
      <c r="AL10" s="80" t="s">
        <v>442</v>
      </c>
      <c r="AM10" s="80" t="s">
        <v>443</v>
      </c>
      <c r="AN10" s="80" t="s">
        <v>444</v>
      </c>
      <c r="AT10" s="96" t="s">
        <v>445</v>
      </c>
      <c r="AU10" s="80" t="s">
        <v>446</v>
      </c>
      <c r="AV10" s="80" t="s">
        <v>447</v>
      </c>
      <c r="AY10" s="80" t="s">
        <v>448</v>
      </c>
      <c r="AZ10" s="80" t="s">
        <v>449</v>
      </c>
      <c r="BA10" s="80">
        <v>1974</v>
      </c>
      <c r="BB10" s="80" t="s">
        <v>450</v>
      </c>
      <c r="BC10" s="80" t="s">
        <v>451</v>
      </c>
    </row>
    <row r="11" spans="2:55" ht="15.75" thickBot="1" x14ac:dyDescent="0.3">
      <c r="J11" s="147" t="s">
        <v>452</v>
      </c>
      <c r="K11" s="147" t="s">
        <v>453</v>
      </c>
      <c r="L11" s="78"/>
      <c r="M11" s="78" t="s">
        <v>454</v>
      </c>
      <c r="O11" s="80">
        <v>15</v>
      </c>
      <c r="P11" s="80" t="s">
        <v>455</v>
      </c>
      <c r="Q11" s="80" t="s">
        <v>421</v>
      </c>
      <c r="U11" t="s">
        <v>456</v>
      </c>
      <c r="V11" t="s">
        <v>323</v>
      </c>
      <c r="W11" t="s">
        <v>347</v>
      </c>
      <c r="X11" t="s">
        <v>387</v>
      </c>
      <c r="Y11" t="s">
        <v>457</v>
      </c>
      <c r="AD11" s="80" t="s">
        <v>458</v>
      </c>
      <c r="AE11" s="80" t="s">
        <v>459</v>
      </c>
      <c r="AH11" s="80">
        <v>213</v>
      </c>
      <c r="AI11" s="80" t="s">
        <v>353</v>
      </c>
      <c r="AJ11" s="80">
        <v>3</v>
      </c>
      <c r="AK11" s="80" t="s">
        <v>441</v>
      </c>
      <c r="AL11" s="80" t="s">
        <v>442</v>
      </c>
      <c r="AM11" s="80" t="s">
        <v>443</v>
      </c>
      <c r="AN11" s="80" t="s">
        <v>444</v>
      </c>
      <c r="AT11" s="96" t="s">
        <v>460</v>
      </c>
      <c r="AU11" s="80" t="s">
        <v>461</v>
      </c>
      <c r="AV11" s="80" t="s">
        <v>462</v>
      </c>
      <c r="AY11" s="80" t="s">
        <v>463</v>
      </c>
      <c r="AZ11" s="80" t="s">
        <v>464</v>
      </c>
      <c r="BA11" s="80">
        <v>1985</v>
      </c>
      <c r="BB11" s="80" t="s">
        <v>465</v>
      </c>
      <c r="BC11" s="80" t="s">
        <v>466</v>
      </c>
    </row>
    <row r="12" spans="2:55" ht="15.75" thickBot="1" x14ac:dyDescent="0.3">
      <c r="H12" s="80" t="s">
        <v>467</v>
      </c>
      <c r="J12" s="147" t="s">
        <v>468</v>
      </c>
      <c r="K12" s="147" t="s">
        <v>469</v>
      </c>
      <c r="M12" s="80" t="s">
        <v>470</v>
      </c>
      <c r="O12" s="80">
        <v>1</v>
      </c>
      <c r="P12" s="80" t="s">
        <v>471</v>
      </c>
      <c r="Q12" s="80" t="s">
        <v>472</v>
      </c>
      <c r="U12" t="s">
        <v>473</v>
      </c>
      <c r="V12" t="s">
        <v>323</v>
      </c>
      <c r="W12" t="s">
        <v>366</v>
      </c>
      <c r="X12" t="s">
        <v>347</v>
      </c>
      <c r="Y12" t="s">
        <v>474</v>
      </c>
      <c r="AH12" s="80">
        <v>114</v>
      </c>
      <c r="AI12" s="80" t="s">
        <v>328</v>
      </c>
      <c r="AJ12" s="80">
        <v>5</v>
      </c>
      <c r="AK12" s="80" t="s">
        <v>475</v>
      </c>
      <c r="AL12" s="80" t="s">
        <v>476</v>
      </c>
      <c r="AM12" s="80" t="s">
        <v>477</v>
      </c>
      <c r="AN12" s="80" t="s">
        <v>478</v>
      </c>
      <c r="AT12" s="96" t="s">
        <v>479</v>
      </c>
      <c r="AU12" s="80" t="s">
        <v>480</v>
      </c>
      <c r="AV12" s="80" t="s">
        <v>480</v>
      </c>
      <c r="AY12" s="80" t="s">
        <v>481</v>
      </c>
      <c r="AZ12" s="80" t="s">
        <v>482</v>
      </c>
      <c r="BA12" s="80">
        <v>1974</v>
      </c>
      <c r="BB12" s="80" t="s">
        <v>483</v>
      </c>
      <c r="BC12" s="80" t="s">
        <v>484</v>
      </c>
    </row>
    <row r="13" spans="2:55" ht="15.75" thickBot="1" x14ac:dyDescent="0.3">
      <c r="H13" s="80" t="s">
        <v>9</v>
      </c>
      <c r="J13" s="146" t="s">
        <v>485</v>
      </c>
      <c r="K13" s="146" t="s">
        <v>486</v>
      </c>
      <c r="M13" s="79" t="s">
        <v>487</v>
      </c>
      <c r="O13" s="80">
        <v>5</v>
      </c>
      <c r="P13" s="80" t="s">
        <v>488</v>
      </c>
      <c r="Q13" s="80" t="s">
        <v>472</v>
      </c>
      <c r="U13" t="s">
        <v>489</v>
      </c>
      <c r="V13" t="s">
        <v>323</v>
      </c>
      <c r="W13" t="s">
        <v>366</v>
      </c>
      <c r="X13" t="s">
        <v>366</v>
      </c>
      <c r="Y13" t="s">
        <v>490</v>
      </c>
      <c r="AH13" s="80">
        <v>214</v>
      </c>
      <c r="AI13" s="80" t="s">
        <v>353</v>
      </c>
      <c r="AJ13" s="80">
        <v>5</v>
      </c>
      <c r="AK13" s="80" t="s">
        <v>475</v>
      </c>
      <c r="AL13" s="80" t="s">
        <v>476</v>
      </c>
      <c r="AM13" s="80" t="s">
        <v>477</v>
      </c>
      <c r="AN13" s="80" t="s">
        <v>478</v>
      </c>
      <c r="AT13" s="96" t="s">
        <v>491</v>
      </c>
      <c r="AU13" s="80" t="s">
        <v>492</v>
      </c>
      <c r="AV13" s="80" t="s">
        <v>493</v>
      </c>
      <c r="AY13" s="80" t="s">
        <v>494</v>
      </c>
      <c r="AZ13" s="80" t="s">
        <v>495</v>
      </c>
      <c r="BA13" s="80">
        <v>1974</v>
      </c>
      <c r="BB13" s="80" t="s">
        <v>496</v>
      </c>
      <c r="BC13" s="80" t="s">
        <v>497</v>
      </c>
    </row>
    <row r="14" spans="2:55" x14ac:dyDescent="0.25">
      <c r="H14" s="80" t="s">
        <v>498</v>
      </c>
      <c r="J14" s="79"/>
      <c r="K14" s="79"/>
      <c r="O14" s="80">
        <v>12</v>
      </c>
      <c r="P14" s="80" t="s">
        <v>499</v>
      </c>
      <c r="Q14" s="80" t="s">
        <v>500</v>
      </c>
      <c r="U14" t="s">
        <v>501</v>
      </c>
      <c r="V14" t="s">
        <v>323</v>
      </c>
      <c r="W14" t="s">
        <v>366</v>
      </c>
      <c r="X14" t="s">
        <v>387</v>
      </c>
      <c r="Y14" t="s">
        <v>502</v>
      </c>
      <c r="AH14" s="80">
        <v>115</v>
      </c>
      <c r="AI14" s="80" t="s">
        <v>328</v>
      </c>
      <c r="AK14" s="80" t="s">
        <v>503</v>
      </c>
      <c r="AL14" s="80" t="s">
        <v>504</v>
      </c>
      <c r="AM14" s="80" t="s">
        <v>505</v>
      </c>
      <c r="AN14" s="80" t="s">
        <v>506</v>
      </c>
      <c r="AT14" s="96" t="s">
        <v>507</v>
      </c>
      <c r="AU14" s="80" t="s">
        <v>508</v>
      </c>
      <c r="AV14" s="80" t="s">
        <v>509</v>
      </c>
      <c r="AY14" s="80" t="s">
        <v>510</v>
      </c>
      <c r="AZ14" s="80" t="s">
        <v>511</v>
      </c>
      <c r="BA14" s="80">
        <v>1974</v>
      </c>
      <c r="BB14" s="80" t="s">
        <v>512</v>
      </c>
      <c r="BC14" s="80" t="s">
        <v>513</v>
      </c>
    </row>
    <row r="15" spans="2:55" x14ac:dyDescent="0.25">
      <c r="H15" s="80" t="s">
        <v>514</v>
      </c>
      <c r="O15" s="80">
        <v>8</v>
      </c>
      <c r="P15" s="80" t="s">
        <v>515</v>
      </c>
      <c r="Q15" s="80" t="s">
        <v>516</v>
      </c>
      <c r="U15" t="s">
        <v>517</v>
      </c>
      <c r="V15" t="s">
        <v>323</v>
      </c>
      <c r="W15" t="s">
        <v>366</v>
      </c>
      <c r="X15" t="s">
        <v>445</v>
      </c>
      <c r="Y15" t="s">
        <v>518</v>
      </c>
      <c r="AH15" s="80">
        <v>215</v>
      </c>
      <c r="AI15" s="80" t="s">
        <v>353</v>
      </c>
      <c r="AK15" s="80" t="s">
        <v>503</v>
      </c>
      <c r="AL15" s="80" t="s">
        <v>504</v>
      </c>
      <c r="AM15" s="80" t="s">
        <v>505</v>
      </c>
      <c r="AN15" s="80" t="s">
        <v>506</v>
      </c>
      <c r="AT15" s="96" t="s">
        <v>519</v>
      </c>
      <c r="AU15" s="80" t="s">
        <v>520</v>
      </c>
      <c r="AV15" s="80" t="s">
        <v>520</v>
      </c>
      <c r="AY15" s="80" t="s">
        <v>500</v>
      </c>
      <c r="AZ15" s="80" t="s">
        <v>521</v>
      </c>
      <c r="BA15" s="80">
        <v>1992</v>
      </c>
      <c r="BB15" s="80" t="s">
        <v>522</v>
      </c>
      <c r="BC15" s="80" t="s">
        <v>523</v>
      </c>
    </row>
    <row r="16" spans="2:55" x14ac:dyDescent="0.25">
      <c r="O16" s="80">
        <v>6</v>
      </c>
      <c r="P16" s="80" t="s">
        <v>524</v>
      </c>
      <c r="Q16" s="80" t="s">
        <v>525</v>
      </c>
      <c r="U16" t="s">
        <v>526</v>
      </c>
      <c r="V16" t="s">
        <v>323</v>
      </c>
      <c r="W16" t="s">
        <v>366</v>
      </c>
      <c r="X16" t="s">
        <v>460</v>
      </c>
      <c r="Y16" t="s">
        <v>527</v>
      </c>
      <c r="AD16" s="80" t="s">
        <v>528</v>
      </c>
      <c r="AE16" s="80" t="s">
        <v>299</v>
      </c>
      <c r="AH16" s="80">
        <v>116</v>
      </c>
      <c r="AI16" s="80" t="s">
        <v>328</v>
      </c>
      <c r="AJ16" s="80">
        <v>11</v>
      </c>
      <c r="AK16" s="80" t="s">
        <v>529</v>
      </c>
      <c r="AL16" s="80" t="s">
        <v>530</v>
      </c>
      <c r="AM16" s="80" t="s">
        <v>531</v>
      </c>
      <c r="AN16" s="80" t="s">
        <v>532</v>
      </c>
      <c r="AT16" s="96" t="s">
        <v>533</v>
      </c>
      <c r="AU16" s="80" t="s">
        <v>534</v>
      </c>
      <c r="AV16" s="80" t="s">
        <v>534</v>
      </c>
      <c r="AY16" s="80" t="s">
        <v>535</v>
      </c>
      <c r="AZ16" s="80" t="s">
        <v>536</v>
      </c>
      <c r="BA16" s="80">
        <v>1986</v>
      </c>
      <c r="BB16" s="80" t="s">
        <v>537</v>
      </c>
      <c r="BC16" s="80" t="s">
        <v>538</v>
      </c>
    </row>
    <row r="17" spans="2:55" x14ac:dyDescent="0.25">
      <c r="O17" s="80">
        <v>7</v>
      </c>
      <c r="P17" s="80" t="s">
        <v>539</v>
      </c>
      <c r="Q17" s="80" t="s">
        <v>525</v>
      </c>
      <c r="U17" t="s">
        <v>540</v>
      </c>
      <c r="V17" t="s">
        <v>323</v>
      </c>
      <c r="W17" t="s">
        <v>366</v>
      </c>
      <c r="X17" t="s">
        <v>479</v>
      </c>
      <c r="Y17" t="s">
        <v>541</v>
      </c>
      <c r="AD17" s="80" t="s">
        <v>4712</v>
      </c>
      <c r="AE17" s="80" t="s">
        <v>542</v>
      </c>
      <c r="AH17" s="80">
        <v>216</v>
      </c>
      <c r="AI17" s="80" t="s">
        <v>353</v>
      </c>
      <c r="AJ17" s="80">
        <v>11</v>
      </c>
      <c r="AK17" s="80" t="s">
        <v>529</v>
      </c>
      <c r="AL17" s="80" t="s">
        <v>530</v>
      </c>
      <c r="AM17" s="80" t="s">
        <v>531</v>
      </c>
      <c r="AN17" s="80" t="s">
        <v>532</v>
      </c>
      <c r="AT17" s="96" t="s">
        <v>543</v>
      </c>
      <c r="AU17" s="80" t="s">
        <v>544</v>
      </c>
      <c r="AV17" s="80" t="s">
        <v>544</v>
      </c>
      <c r="AY17" s="80" t="s">
        <v>545</v>
      </c>
      <c r="AZ17" s="80" t="s">
        <v>546</v>
      </c>
      <c r="BA17" s="80">
        <v>1974</v>
      </c>
      <c r="BB17" s="80" t="s">
        <v>547</v>
      </c>
      <c r="BC17" s="80" t="s">
        <v>548</v>
      </c>
    </row>
    <row r="18" spans="2:55" x14ac:dyDescent="0.25">
      <c r="O18" s="80">
        <v>11</v>
      </c>
      <c r="P18" s="80" t="s">
        <v>515</v>
      </c>
      <c r="Q18" s="80" t="s">
        <v>525</v>
      </c>
      <c r="U18" t="s">
        <v>549</v>
      </c>
      <c r="V18" t="s">
        <v>323</v>
      </c>
      <c r="W18" t="s">
        <v>387</v>
      </c>
      <c r="X18" t="s">
        <v>10</v>
      </c>
      <c r="Y18" t="s">
        <v>550</v>
      </c>
      <c r="AD18" s="80" t="s">
        <v>551</v>
      </c>
      <c r="AE18" s="80" t="s">
        <v>371</v>
      </c>
      <c r="AH18" s="80">
        <v>117</v>
      </c>
      <c r="AI18" s="80" t="s">
        <v>328</v>
      </c>
      <c r="AK18" s="80" t="s">
        <v>552</v>
      </c>
      <c r="AL18" s="80" t="s">
        <v>553</v>
      </c>
      <c r="AM18" s="80" t="s">
        <v>554</v>
      </c>
      <c r="AN18" s="80" t="s">
        <v>555</v>
      </c>
      <c r="AT18" s="96" t="s">
        <v>556</v>
      </c>
      <c r="AU18" s="80" t="s">
        <v>557</v>
      </c>
      <c r="AV18" s="80" t="s">
        <v>558</v>
      </c>
      <c r="AY18" s="80" t="s">
        <v>559</v>
      </c>
      <c r="AZ18" s="80" t="s">
        <v>560</v>
      </c>
      <c r="BA18" s="80">
        <v>1974</v>
      </c>
      <c r="BB18" s="80" t="s">
        <v>561</v>
      </c>
      <c r="BC18" s="80" t="s">
        <v>562</v>
      </c>
    </row>
    <row r="19" spans="2:55" x14ac:dyDescent="0.25">
      <c r="O19" s="80">
        <v>16</v>
      </c>
      <c r="P19" s="80" t="s">
        <v>563</v>
      </c>
      <c r="Q19" s="80" t="s">
        <v>564</v>
      </c>
      <c r="U19" t="s">
        <v>565</v>
      </c>
      <c r="V19" t="s">
        <v>323</v>
      </c>
      <c r="W19" t="s">
        <v>387</v>
      </c>
      <c r="X19" t="s">
        <v>566</v>
      </c>
      <c r="Y19" t="s">
        <v>567</v>
      </c>
      <c r="AH19" s="80">
        <v>217</v>
      </c>
      <c r="AI19" s="80" t="s">
        <v>353</v>
      </c>
      <c r="AK19" s="80" t="s">
        <v>552</v>
      </c>
      <c r="AL19" s="80" t="s">
        <v>553</v>
      </c>
      <c r="AM19" s="80" t="s">
        <v>554</v>
      </c>
      <c r="AN19" s="80" t="s">
        <v>555</v>
      </c>
      <c r="AT19" s="96" t="s">
        <v>568</v>
      </c>
      <c r="AU19" s="80" t="s">
        <v>569</v>
      </c>
      <c r="AV19" s="80" t="s">
        <v>569</v>
      </c>
      <c r="AY19" s="80" t="s">
        <v>570</v>
      </c>
      <c r="AZ19" s="80" t="s">
        <v>571</v>
      </c>
      <c r="BA19" s="80">
        <v>1992</v>
      </c>
      <c r="BB19" s="80" t="s">
        <v>572</v>
      </c>
      <c r="BC19" s="80" t="s">
        <v>573</v>
      </c>
    </row>
    <row r="20" spans="2:55" x14ac:dyDescent="0.25">
      <c r="U20" t="s">
        <v>574</v>
      </c>
      <c r="V20" t="s">
        <v>323</v>
      </c>
      <c r="W20" t="s">
        <v>426</v>
      </c>
      <c r="X20" t="s">
        <v>10</v>
      </c>
      <c r="Y20" t="s">
        <v>575</v>
      </c>
      <c r="AH20" s="80">
        <v>402</v>
      </c>
      <c r="AI20" s="80" t="s">
        <v>576</v>
      </c>
      <c r="AJ20" s="80">
        <v>6</v>
      </c>
      <c r="AK20" s="80" t="s">
        <v>577</v>
      </c>
      <c r="AL20" s="80" t="s">
        <v>578</v>
      </c>
      <c r="AM20" s="80" t="s">
        <v>579</v>
      </c>
      <c r="AN20" s="80" t="s">
        <v>580</v>
      </c>
      <c r="AT20" s="96" t="s">
        <v>581</v>
      </c>
      <c r="AU20" s="80" t="s">
        <v>582</v>
      </c>
      <c r="AV20" s="80" t="s">
        <v>583</v>
      </c>
      <c r="AY20" s="80" t="s">
        <v>584</v>
      </c>
      <c r="AZ20" s="80" t="s">
        <v>585</v>
      </c>
      <c r="BA20" s="80">
        <v>1974</v>
      </c>
      <c r="BB20" s="80" t="s">
        <v>586</v>
      </c>
      <c r="BC20" s="80" t="s">
        <v>587</v>
      </c>
    </row>
    <row r="21" spans="2:55" x14ac:dyDescent="0.25">
      <c r="H21" s="80" t="s">
        <v>588</v>
      </c>
      <c r="U21" t="s">
        <v>589</v>
      </c>
      <c r="V21" t="s">
        <v>323</v>
      </c>
      <c r="W21" t="s">
        <v>426</v>
      </c>
      <c r="X21" t="s">
        <v>366</v>
      </c>
      <c r="Y21" t="s">
        <v>590</v>
      </c>
      <c r="AH21" s="80">
        <v>402</v>
      </c>
      <c r="AI21" s="80" t="s">
        <v>576</v>
      </c>
      <c r="AK21" s="80" t="s">
        <v>591</v>
      </c>
      <c r="AL21" s="80" t="s">
        <v>592</v>
      </c>
      <c r="AM21" s="80" t="s">
        <v>593</v>
      </c>
      <c r="AN21" s="80" t="s">
        <v>594</v>
      </c>
      <c r="AT21" s="96" t="s">
        <v>595</v>
      </c>
      <c r="AU21" s="80" t="s">
        <v>596</v>
      </c>
      <c r="AV21" s="80" t="s">
        <v>596</v>
      </c>
      <c r="AY21" s="80" t="s">
        <v>597</v>
      </c>
      <c r="AZ21" s="80" t="s">
        <v>598</v>
      </c>
      <c r="BA21" s="80">
        <v>1974</v>
      </c>
      <c r="BB21" s="80" t="s">
        <v>599</v>
      </c>
      <c r="BC21" s="80" t="s">
        <v>600</v>
      </c>
    </row>
    <row r="22" spans="2:55" x14ac:dyDescent="0.25">
      <c r="H22" s="80" t="s">
        <v>601</v>
      </c>
      <c r="U22" t="s">
        <v>602</v>
      </c>
      <c r="V22" t="s">
        <v>323</v>
      </c>
      <c r="W22" t="s">
        <v>426</v>
      </c>
      <c r="X22" t="s">
        <v>387</v>
      </c>
      <c r="Y22" t="s">
        <v>603</v>
      </c>
      <c r="AH22" s="80">
        <v>401</v>
      </c>
      <c r="AI22" s="80" t="s">
        <v>604</v>
      </c>
      <c r="AK22" s="80" t="s">
        <v>605</v>
      </c>
      <c r="AL22" s="80" t="s">
        <v>606</v>
      </c>
      <c r="AM22" s="80" t="s">
        <v>607</v>
      </c>
      <c r="AN22" s="80" t="s">
        <v>608</v>
      </c>
      <c r="AT22" s="96" t="s">
        <v>609</v>
      </c>
      <c r="AU22" s="80" t="s">
        <v>610</v>
      </c>
      <c r="AV22" s="80" t="s">
        <v>610</v>
      </c>
      <c r="AY22" s="80" t="s">
        <v>611</v>
      </c>
      <c r="AZ22" s="80" t="s">
        <v>612</v>
      </c>
      <c r="BA22" s="80">
        <v>1974</v>
      </c>
      <c r="BB22" s="80" t="s">
        <v>613</v>
      </c>
      <c r="BC22" s="80" t="s">
        <v>614</v>
      </c>
    </row>
    <row r="23" spans="2:55" x14ac:dyDescent="0.25">
      <c r="H23" s="80" t="s">
        <v>615</v>
      </c>
      <c r="U23" t="s">
        <v>616</v>
      </c>
      <c r="V23" t="s">
        <v>323</v>
      </c>
      <c r="W23" t="s">
        <v>445</v>
      </c>
      <c r="X23" t="s">
        <v>10</v>
      </c>
      <c r="Y23" t="s">
        <v>617</v>
      </c>
      <c r="AH23" s="80">
        <v>401</v>
      </c>
      <c r="AI23" s="80" t="s">
        <v>604</v>
      </c>
      <c r="AJ23" s="80">
        <v>39</v>
      </c>
      <c r="AK23" s="80" t="s">
        <v>618</v>
      </c>
      <c r="AL23" s="80" t="s">
        <v>619</v>
      </c>
      <c r="AM23" s="80" t="s">
        <v>620</v>
      </c>
      <c r="AN23" s="80" t="s">
        <v>621</v>
      </c>
      <c r="AT23" s="96" t="s">
        <v>622</v>
      </c>
      <c r="AU23" s="80" t="s">
        <v>623</v>
      </c>
      <c r="AV23" s="80" t="s">
        <v>624</v>
      </c>
      <c r="AY23" s="80" t="s">
        <v>625</v>
      </c>
      <c r="AZ23" s="80" t="s">
        <v>626</v>
      </c>
      <c r="BA23" s="80">
        <v>1974</v>
      </c>
      <c r="BB23" s="80" t="s">
        <v>627</v>
      </c>
      <c r="BC23" s="80" t="s">
        <v>628</v>
      </c>
    </row>
    <row r="24" spans="2:55" x14ac:dyDescent="0.25">
      <c r="H24" s="80" t="s">
        <v>629</v>
      </c>
      <c r="U24" t="s">
        <v>630</v>
      </c>
      <c r="V24" t="s">
        <v>323</v>
      </c>
      <c r="W24" t="s">
        <v>445</v>
      </c>
      <c r="X24" t="s">
        <v>347</v>
      </c>
      <c r="Y24" t="s">
        <v>631</v>
      </c>
      <c r="AD24" s="80" t="s">
        <v>632</v>
      </c>
      <c r="AE24" s="80" t="s">
        <v>299</v>
      </c>
      <c r="AH24" s="80">
        <v>401</v>
      </c>
      <c r="AI24" s="80" t="s">
        <v>604</v>
      </c>
      <c r="AK24" s="80" t="s">
        <v>633</v>
      </c>
      <c r="AL24" s="80" t="s">
        <v>634</v>
      </c>
      <c r="AM24" s="80" t="s">
        <v>635</v>
      </c>
      <c r="AN24" s="80" t="s">
        <v>636</v>
      </c>
      <c r="AT24" s="96" t="s">
        <v>637</v>
      </c>
      <c r="AU24" s="80" t="s">
        <v>638</v>
      </c>
      <c r="AV24" s="80" t="s">
        <v>639</v>
      </c>
      <c r="AY24" s="80" t="s">
        <v>640</v>
      </c>
      <c r="AZ24" s="80" t="s">
        <v>641</v>
      </c>
      <c r="BA24" s="80">
        <v>1974</v>
      </c>
      <c r="BB24" s="80" t="s">
        <v>642</v>
      </c>
      <c r="BC24" s="80" t="s">
        <v>643</v>
      </c>
    </row>
    <row r="25" spans="2:55" x14ac:dyDescent="0.25">
      <c r="H25" s="80" t="s">
        <v>644</v>
      </c>
      <c r="U25" t="s">
        <v>645</v>
      </c>
      <c r="V25" t="s">
        <v>323</v>
      </c>
      <c r="W25" t="s">
        <v>445</v>
      </c>
      <c r="X25" t="s">
        <v>366</v>
      </c>
      <c r="Y25" t="s">
        <v>646</v>
      </c>
      <c r="AD25" s="80" t="s">
        <v>220</v>
      </c>
      <c r="AE25" s="80" t="s">
        <v>327</v>
      </c>
      <c r="AH25" s="80">
        <v>401</v>
      </c>
      <c r="AI25" s="80" t="s">
        <v>604</v>
      </c>
      <c r="AK25" s="80" t="s">
        <v>647</v>
      </c>
      <c r="AL25" s="80" t="s">
        <v>648</v>
      </c>
      <c r="AM25" s="80" t="s">
        <v>649</v>
      </c>
      <c r="AN25" s="80" t="s">
        <v>650</v>
      </c>
      <c r="AT25" s="96" t="s">
        <v>651</v>
      </c>
      <c r="AU25" s="80" t="s">
        <v>652</v>
      </c>
      <c r="AV25" s="80" t="s">
        <v>653</v>
      </c>
      <c r="AY25" s="80" t="s">
        <v>654</v>
      </c>
      <c r="AZ25" s="80" t="s">
        <v>655</v>
      </c>
      <c r="BA25" s="80">
        <v>1974</v>
      </c>
      <c r="BB25" s="80" t="s">
        <v>656</v>
      </c>
      <c r="BC25" s="80" t="s">
        <v>657</v>
      </c>
    </row>
    <row r="26" spans="2:55" x14ac:dyDescent="0.25">
      <c r="U26" t="s">
        <v>658</v>
      </c>
      <c r="V26" t="s">
        <v>323</v>
      </c>
      <c r="W26" t="s">
        <v>445</v>
      </c>
      <c r="X26" t="s">
        <v>387</v>
      </c>
      <c r="Y26" t="s">
        <v>659</v>
      </c>
      <c r="AH26" s="80">
        <v>401</v>
      </c>
      <c r="AI26" s="80" t="s">
        <v>604</v>
      </c>
      <c r="AJ26" s="80">
        <v>51</v>
      </c>
      <c r="AK26" s="80" t="s">
        <v>660</v>
      </c>
      <c r="AL26" s="80" t="s">
        <v>661</v>
      </c>
      <c r="AM26" s="80" t="s">
        <v>662</v>
      </c>
      <c r="AN26" s="80" t="s">
        <v>663</v>
      </c>
      <c r="AT26" s="96" t="s">
        <v>664</v>
      </c>
      <c r="AU26" s="80" t="s">
        <v>665</v>
      </c>
      <c r="AV26" s="80" t="s">
        <v>666</v>
      </c>
      <c r="AY26" s="80" t="s">
        <v>667</v>
      </c>
      <c r="AZ26" s="80" t="s">
        <v>668</v>
      </c>
      <c r="BA26" s="80">
        <v>1974</v>
      </c>
      <c r="BB26" s="80" t="s">
        <v>669</v>
      </c>
      <c r="BC26" s="80" t="s">
        <v>670</v>
      </c>
    </row>
    <row r="27" spans="2:55" x14ac:dyDescent="0.25">
      <c r="U27" t="s">
        <v>671</v>
      </c>
      <c r="V27" t="s">
        <v>323</v>
      </c>
      <c r="W27" t="s">
        <v>445</v>
      </c>
      <c r="X27" t="s">
        <v>426</v>
      </c>
      <c r="Y27" t="s">
        <v>672</v>
      </c>
      <c r="AH27" s="80">
        <v>320</v>
      </c>
      <c r="AI27" s="80" t="s">
        <v>673</v>
      </c>
      <c r="AK27" s="80" t="s">
        <v>674</v>
      </c>
      <c r="AL27" s="80" t="s">
        <v>675</v>
      </c>
      <c r="AM27" s="80" t="s">
        <v>676</v>
      </c>
      <c r="AN27" s="80" t="s">
        <v>677</v>
      </c>
      <c r="AT27" s="96" t="s">
        <v>678</v>
      </c>
      <c r="AU27" s="80" t="s">
        <v>679</v>
      </c>
      <c r="AV27" s="80" t="s">
        <v>680</v>
      </c>
      <c r="AY27" s="80" t="s">
        <v>681</v>
      </c>
      <c r="AZ27" s="80" t="s">
        <v>682</v>
      </c>
      <c r="BA27" s="80">
        <v>1977</v>
      </c>
      <c r="BB27" s="80" t="s">
        <v>683</v>
      </c>
      <c r="BC27" s="80" t="s">
        <v>684</v>
      </c>
    </row>
    <row r="28" spans="2:55" x14ac:dyDescent="0.25">
      <c r="U28" t="s">
        <v>685</v>
      </c>
      <c r="V28" t="s">
        <v>323</v>
      </c>
      <c r="W28" t="s">
        <v>445</v>
      </c>
      <c r="X28" t="s">
        <v>445</v>
      </c>
      <c r="Y28" t="s">
        <v>686</v>
      </c>
      <c r="AH28" s="80">
        <v>310</v>
      </c>
      <c r="AI28" s="80" t="s">
        <v>673</v>
      </c>
      <c r="AK28" s="80" t="s">
        <v>674</v>
      </c>
      <c r="AL28" s="80" t="s">
        <v>687</v>
      </c>
      <c r="AM28" s="80" t="s">
        <v>676</v>
      </c>
      <c r="AN28" s="80" t="s">
        <v>688</v>
      </c>
      <c r="AT28" s="96" t="s">
        <v>689</v>
      </c>
      <c r="AU28" s="80" t="s">
        <v>690</v>
      </c>
      <c r="AV28" s="80" t="s">
        <v>691</v>
      </c>
      <c r="AY28" s="80" t="s">
        <v>692</v>
      </c>
      <c r="AZ28" s="80" t="s">
        <v>693</v>
      </c>
      <c r="BA28" s="80">
        <v>1974</v>
      </c>
      <c r="BB28" s="80" t="s">
        <v>694</v>
      </c>
      <c r="BC28" s="80" t="s">
        <v>695</v>
      </c>
    </row>
    <row r="29" spans="2:55" x14ac:dyDescent="0.25">
      <c r="B29" s="81" t="s">
        <v>4709</v>
      </c>
      <c r="J29" s="81" t="s">
        <v>696</v>
      </c>
      <c r="U29" t="s">
        <v>697</v>
      </c>
      <c r="V29" t="s">
        <v>323</v>
      </c>
      <c r="W29" t="s">
        <v>460</v>
      </c>
      <c r="X29" t="s">
        <v>10</v>
      </c>
      <c r="Y29" t="s">
        <v>698</v>
      </c>
      <c r="AH29" s="80">
        <v>330</v>
      </c>
      <c r="AI29" s="80" t="s">
        <v>673</v>
      </c>
      <c r="AK29" s="80" t="s">
        <v>699</v>
      </c>
      <c r="AL29" s="80" t="s">
        <v>700</v>
      </c>
      <c r="AM29" s="80" t="s">
        <v>701</v>
      </c>
      <c r="AN29" s="80" t="s">
        <v>702</v>
      </c>
      <c r="AT29" s="96" t="s">
        <v>703</v>
      </c>
      <c r="AU29" s="80" t="s">
        <v>704</v>
      </c>
      <c r="AV29" s="80" t="s">
        <v>705</v>
      </c>
      <c r="AY29" s="80" t="s">
        <v>706</v>
      </c>
      <c r="AZ29" s="80" t="s">
        <v>707</v>
      </c>
      <c r="BA29" s="80">
        <v>1974</v>
      </c>
      <c r="BB29" s="80" t="s">
        <v>708</v>
      </c>
      <c r="BC29" s="80" t="s">
        <v>709</v>
      </c>
    </row>
    <row r="30" spans="2:55" x14ac:dyDescent="0.25">
      <c r="B30" s="145" t="s">
        <v>710</v>
      </c>
      <c r="J30" s="80" t="s">
        <v>711</v>
      </c>
      <c r="M30" s="80" t="s">
        <v>4708</v>
      </c>
      <c r="U30" t="s">
        <v>713</v>
      </c>
      <c r="V30" t="s">
        <v>323</v>
      </c>
      <c r="W30" t="s">
        <v>479</v>
      </c>
      <c r="X30" t="s">
        <v>10</v>
      </c>
      <c r="Y30" t="s">
        <v>714</v>
      </c>
      <c r="AH30" s="80">
        <v>118</v>
      </c>
      <c r="AI30" s="80" t="s">
        <v>328</v>
      </c>
      <c r="AK30" s="80" t="s">
        <v>715</v>
      </c>
      <c r="AL30" s="80" t="s">
        <v>716</v>
      </c>
      <c r="AM30" s="80" t="s">
        <v>717</v>
      </c>
      <c r="AN30" s="80" t="s">
        <v>718</v>
      </c>
      <c r="AT30" s="96" t="s">
        <v>719</v>
      </c>
      <c r="AU30" s="80" t="s">
        <v>720</v>
      </c>
      <c r="AV30" s="80" t="s">
        <v>720</v>
      </c>
      <c r="AY30" s="80" t="s">
        <v>721</v>
      </c>
      <c r="AZ30" s="80" t="s">
        <v>722</v>
      </c>
      <c r="BA30" s="80">
        <v>1974</v>
      </c>
      <c r="BB30" s="80" t="s">
        <v>723</v>
      </c>
      <c r="BC30" s="80" t="s">
        <v>724</v>
      </c>
    </row>
    <row r="31" spans="2:55" x14ac:dyDescent="0.25">
      <c r="B31" s="145" t="s">
        <v>725</v>
      </c>
      <c r="J31" s="80" t="s">
        <v>726</v>
      </c>
      <c r="M31" s="145" t="s">
        <v>727</v>
      </c>
      <c r="U31" t="s">
        <v>729</v>
      </c>
      <c r="V31" t="s">
        <v>323</v>
      </c>
      <c r="W31" t="s">
        <v>730</v>
      </c>
      <c r="X31" t="s">
        <v>10</v>
      </c>
      <c r="Y31" t="s">
        <v>731</v>
      </c>
      <c r="AH31" s="80">
        <v>218</v>
      </c>
      <c r="AI31" s="80" t="s">
        <v>353</v>
      </c>
      <c r="AK31" s="80" t="s">
        <v>715</v>
      </c>
      <c r="AL31" s="80" t="s">
        <v>716</v>
      </c>
      <c r="AM31" s="80" t="s">
        <v>717</v>
      </c>
      <c r="AN31" s="80" t="s">
        <v>718</v>
      </c>
      <c r="AT31" s="96" t="s">
        <v>732</v>
      </c>
      <c r="AU31" s="80" t="s">
        <v>733</v>
      </c>
      <c r="AV31" s="80" t="s">
        <v>734</v>
      </c>
      <c r="AY31" s="80" t="s">
        <v>735</v>
      </c>
      <c r="AZ31" s="80" t="s">
        <v>736</v>
      </c>
      <c r="BA31" s="80">
        <v>2010</v>
      </c>
      <c r="BB31" s="80" t="s">
        <v>737</v>
      </c>
      <c r="BC31" s="80" t="s">
        <v>738</v>
      </c>
    </row>
    <row r="32" spans="2:55" x14ac:dyDescent="0.25">
      <c r="B32" s="145" t="s">
        <v>739</v>
      </c>
      <c r="H32" s="80" t="s">
        <v>4641</v>
      </c>
      <c r="J32" s="80" t="s">
        <v>17</v>
      </c>
      <c r="M32" s="145" t="s">
        <v>740</v>
      </c>
      <c r="U32" t="s">
        <v>741</v>
      </c>
      <c r="V32" t="s">
        <v>323</v>
      </c>
      <c r="W32" t="s">
        <v>742</v>
      </c>
      <c r="X32" t="s">
        <v>10</v>
      </c>
      <c r="Y32" t="s">
        <v>743</v>
      </c>
      <c r="AH32" s="80">
        <v>119</v>
      </c>
      <c r="AI32" s="80" t="s">
        <v>328</v>
      </c>
      <c r="AK32" s="80" t="s">
        <v>715</v>
      </c>
      <c r="AL32" s="80" t="s">
        <v>744</v>
      </c>
      <c r="AM32" s="80" t="s">
        <v>717</v>
      </c>
      <c r="AN32" s="80" t="s">
        <v>745</v>
      </c>
      <c r="AT32" s="96" t="s">
        <v>746</v>
      </c>
      <c r="AU32" s="80" t="s">
        <v>747</v>
      </c>
      <c r="AV32" s="80" t="s">
        <v>747</v>
      </c>
      <c r="AY32" s="80" t="s">
        <v>748</v>
      </c>
      <c r="AZ32" s="80" t="s">
        <v>749</v>
      </c>
      <c r="BA32" s="80">
        <v>1992</v>
      </c>
      <c r="BB32" s="80" t="s">
        <v>750</v>
      </c>
      <c r="BC32" s="80" t="s">
        <v>751</v>
      </c>
    </row>
    <row r="33" spans="2:55" x14ac:dyDescent="0.25">
      <c r="B33" s="145" t="s">
        <v>752</v>
      </c>
      <c r="H33" s="80" t="s">
        <v>4642</v>
      </c>
      <c r="J33" s="80" t="s">
        <v>11</v>
      </c>
      <c r="M33" s="145" t="s">
        <v>753</v>
      </c>
      <c r="U33" t="s">
        <v>754</v>
      </c>
      <c r="V33" t="s">
        <v>323</v>
      </c>
      <c r="W33" t="s">
        <v>742</v>
      </c>
      <c r="X33" t="s">
        <v>347</v>
      </c>
      <c r="Y33" t="s">
        <v>755</v>
      </c>
      <c r="AH33" s="80">
        <v>219</v>
      </c>
      <c r="AI33" s="80" t="s">
        <v>353</v>
      </c>
      <c r="AK33" s="80" t="s">
        <v>715</v>
      </c>
      <c r="AL33" s="80" t="s">
        <v>744</v>
      </c>
      <c r="AM33" s="80" t="s">
        <v>717</v>
      </c>
      <c r="AN33" s="80" t="s">
        <v>745</v>
      </c>
      <c r="AT33" s="96" t="s">
        <v>756</v>
      </c>
      <c r="AU33" s="80" t="s">
        <v>757</v>
      </c>
      <c r="AV33" s="80" t="s">
        <v>757</v>
      </c>
      <c r="AY33" s="80" t="s">
        <v>758</v>
      </c>
      <c r="AZ33" s="80" t="s">
        <v>759</v>
      </c>
      <c r="BA33" s="80">
        <v>1974</v>
      </c>
      <c r="BB33" s="80" t="s">
        <v>760</v>
      </c>
      <c r="BC33" s="80" t="s">
        <v>761</v>
      </c>
    </row>
    <row r="34" spans="2:55" x14ac:dyDescent="0.25">
      <c r="B34" s="145" t="s">
        <v>762</v>
      </c>
      <c r="H34" s="80" t="s">
        <v>4648</v>
      </c>
      <c r="J34" s="80" t="s">
        <v>763</v>
      </c>
      <c r="M34" s="145" t="s">
        <v>764</v>
      </c>
      <c r="U34" t="s">
        <v>765</v>
      </c>
      <c r="V34" t="s">
        <v>323</v>
      </c>
      <c r="W34" t="s">
        <v>742</v>
      </c>
      <c r="X34" t="s">
        <v>366</v>
      </c>
      <c r="Y34" t="s">
        <v>766</v>
      </c>
      <c r="AH34" s="80">
        <v>120</v>
      </c>
      <c r="AI34" s="80" t="s">
        <v>328</v>
      </c>
      <c r="AK34" s="80" t="s">
        <v>715</v>
      </c>
      <c r="AL34" s="80" t="s">
        <v>767</v>
      </c>
      <c r="AM34" s="80" t="s">
        <v>717</v>
      </c>
      <c r="AN34" s="80" t="s">
        <v>768</v>
      </c>
      <c r="AT34" s="96" t="s">
        <v>769</v>
      </c>
      <c r="AU34" s="80" t="s">
        <v>770</v>
      </c>
      <c r="AV34" s="80" t="s">
        <v>771</v>
      </c>
      <c r="AY34" s="80" t="s">
        <v>772</v>
      </c>
      <c r="AZ34" s="80" t="s">
        <v>773</v>
      </c>
      <c r="BA34" s="80">
        <v>1974</v>
      </c>
      <c r="BB34" s="80" t="s">
        <v>774</v>
      </c>
      <c r="BC34" s="80" t="s">
        <v>775</v>
      </c>
    </row>
    <row r="35" spans="2:55" x14ac:dyDescent="0.25">
      <c r="H35" s="80" t="s">
        <v>4651</v>
      </c>
      <c r="J35" s="80" t="s">
        <v>776</v>
      </c>
      <c r="M35" s="145" t="s">
        <v>777</v>
      </c>
      <c r="U35" t="s">
        <v>778</v>
      </c>
      <c r="V35" t="s">
        <v>323</v>
      </c>
      <c r="W35" t="s">
        <v>566</v>
      </c>
      <c r="X35" t="s">
        <v>779</v>
      </c>
      <c r="Y35" t="s">
        <v>780</v>
      </c>
      <c r="AH35" s="80">
        <v>220</v>
      </c>
      <c r="AI35" s="80" t="s">
        <v>353</v>
      </c>
      <c r="AK35" s="80" t="s">
        <v>715</v>
      </c>
      <c r="AL35" s="80" t="s">
        <v>767</v>
      </c>
      <c r="AM35" s="80" t="s">
        <v>717</v>
      </c>
      <c r="AN35" s="80" t="s">
        <v>768</v>
      </c>
      <c r="AT35" s="96" t="s">
        <v>781</v>
      </c>
      <c r="AU35" s="80" t="s">
        <v>782</v>
      </c>
      <c r="AV35" s="80" t="s">
        <v>783</v>
      </c>
      <c r="AY35" s="80" t="s">
        <v>784</v>
      </c>
      <c r="AZ35" s="80" t="s">
        <v>785</v>
      </c>
      <c r="BA35" s="80">
        <v>1974</v>
      </c>
      <c r="BB35" s="80" t="s">
        <v>786</v>
      </c>
      <c r="BC35" s="80" t="s">
        <v>787</v>
      </c>
    </row>
    <row r="36" spans="2:55" x14ac:dyDescent="0.25">
      <c r="H36" s="80" t="s">
        <v>4649</v>
      </c>
      <c r="J36" s="80" t="s">
        <v>788</v>
      </c>
      <c r="M36" s="145" t="s">
        <v>789</v>
      </c>
      <c r="U36" t="s">
        <v>790</v>
      </c>
      <c r="V36" t="s">
        <v>323</v>
      </c>
      <c r="W36" t="s">
        <v>566</v>
      </c>
      <c r="X36" t="s">
        <v>791</v>
      </c>
      <c r="Y36" t="s">
        <v>792</v>
      </c>
      <c r="AH36" s="80">
        <v>341</v>
      </c>
      <c r="AI36" s="80" t="s">
        <v>673</v>
      </c>
      <c r="AJ36" s="80">
        <v>29</v>
      </c>
      <c r="AK36" s="80" t="s">
        <v>793</v>
      </c>
      <c r="AL36" s="80" t="s">
        <v>794</v>
      </c>
      <c r="AM36" s="80" t="s">
        <v>795</v>
      </c>
      <c r="AN36" s="80" t="s">
        <v>796</v>
      </c>
      <c r="AT36" s="96" t="s">
        <v>797</v>
      </c>
      <c r="AU36" s="80" t="s">
        <v>798</v>
      </c>
      <c r="AV36" s="80" t="s">
        <v>799</v>
      </c>
      <c r="AY36" s="80" t="s">
        <v>800</v>
      </c>
      <c r="AZ36" s="80" t="s">
        <v>801</v>
      </c>
      <c r="BA36" s="80">
        <v>1974</v>
      </c>
      <c r="BB36" s="80" t="s">
        <v>802</v>
      </c>
      <c r="BC36" s="80" t="s">
        <v>803</v>
      </c>
    </row>
    <row r="37" spans="2:55" x14ac:dyDescent="0.25">
      <c r="H37" s="80" t="s">
        <v>4652</v>
      </c>
      <c r="J37" s="80" t="s">
        <v>804</v>
      </c>
      <c r="M37" s="145" t="s">
        <v>805</v>
      </c>
      <c r="U37" t="s">
        <v>806</v>
      </c>
      <c r="V37" t="s">
        <v>323</v>
      </c>
      <c r="W37" t="s">
        <v>566</v>
      </c>
      <c r="X37" t="s">
        <v>807</v>
      </c>
      <c r="Y37" t="s">
        <v>808</v>
      </c>
      <c r="AH37" s="80">
        <v>340</v>
      </c>
      <c r="AI37" s="80" t="s">
        <v>673</v>
      </c>
      <c r="AJ37" s="80">
        <v>29</v>
      </c>
      <c r="AK37" s="80" t="s">
        <v>793</v>
      </c>
      <c r="AL37" s="80" t="s">
        <v>809</v>
      </c>
      <c r="AM37" s="80" t="s">
        <v>795</v>
      </c>
      <c r="AN37" s="80" t="s">
        <v>810</v>
      </c>
      <c r="AT37" s="96" t="s">
        <v>811</v>
      </c>
      <c r="AU37" s="80" t="s">
        <v>812</v>
      </c>
      <c r="AV37" s="80" t="s">
        <v>813</v>
      </c>
      <c r="AY37" s="80" t="s">
        <v>814</v>
      </c>
      <c r="AZ37" s="80" t="s">
        <v>815</v>
      </c>
      <c r="BA37" s="80">
        <v>1974</v>
      </c>
      <c r="BB37" s="80" t="s">
        <v>816</v>
      </c>
      <c r="BC37" s="80" t="s">
        <v>817</v>
      </c>
    </row>
    <row r="38" spans="2:55" x14ac:dyDescent="0.25">
      <c r="H38" s="80" t="s">
        <v>4650</v>
      </c>
      <c r="M38" s="145" t="s">
        <v>818</v>
      </c>
      <c r="U38" t="s">
        <v>819</v>
      </c>
      <c r="V38" t="s">
        <v>323</v>
      </c>
      <c r="W38" t="s">
        <v>566</v>
      </c>
      <c r="X38" t="s">
        <v>566</v>
      </c>
      <c r="Y38" t="s">
        <v>820</v>
      </c>
      <c r="AH38" s="80">
        <v>342</v>
      </c>
      <c r="AI38" s="80" t="s">
        <v>673</v>
      </c>
      <c r="AJ38" s="80">
        <v>58</v>
      </c>
      <c r="AK38" s="80" t="s">
        <v>821</v>
      </c>
      <c r="AL38" s="80" t="s">
        <v>822</v>
      </c>
      <c r="AM38" s="80" t="s">
        <v>823</v>
      </c>
      <c r="AN38" s="80" t="s">
        <v>824</v>
      </c>
      <c r="AT38" s="96" t="s">
        <v>825</v>
      </c>
      <c r="AU38" s="80" t="s">
        <v>826</v>
      </c>
      <c r="AV38" s="80" t="s">
        <v>827</v>
      </c>
      <c r="AY38" s="80" t="s">
        <v>828</v>
      </c>
      <c r="AZ38" s="80" t="s">
        <v>829</v>
      </c>
      <c r="BA38" s="80">
        <v>1974</v>
      </c>
      <c r="BB38" s="80" t="s">
        <v>830</v>
      </c>
      <c r="BC38" s="80" t="s">
        <v>831</v>
      </c>
    </row>
    <row r="39" spans="2:55" x14ac:dyDescent="0.25">
      <c r="H39" s="80" t="s">
        <v>4659</v>
      </c>
      <c r="M39" s="145" t="s">
        <v>832</v>
      </c>
      <c r="U39" t="s">
        <v>833</v>
      </c>
      <c r="V39" t="s">
        <v>834</v>
      </c>
      <c r="W39" t="s">
        <v>10</v>
      </c>
      <c r="X39" t="s">
        <v>10</v>
      </c>
      <c r="Y39" t="s">
        <v>835</v>
      </c>
      <c r="AH39" s="80">
        <v>121</v>
      </c>
      <c r="AI39" s="80" t="s">
        <v>328</v>
      </c>
      <c r="AJ39" s="80">
        <v>58</v>
      </c>
      <c r="AK39" s="80" t="s">
        <v>836</v>
      </c>
      <c r="AL39" s="80" t="s">
        <v>837</v>
      </c>
      <c r="AM39" s="80" t="s">
        <v>838</v>
      </c>
      <c r="AN39" s="80" t="s">
        <v>839</v>
      </c>
      <c r="AT39" s="96" t="s">
        <v>840</v>
      </c>
      <c r="AU39" s="80" t="s">
        <v>841</v>
      </c>
      <c r="AV39" s="80" t="s">
        <v>842</v>
      </c>
      <c r="AY39" s="80" t="s">
        <v>843</v>
      </c>
      <c r="AZ39" s="80" t="s">
        <v>844</v>
      </c>
      <c r="BA39" s="80">
        <v>1984</v>
      </c>
      <c r="BB39" s="80" t="s">
        <v>845</v>
      </c>
      <c r="BC39" s="80" t="s">
        <v>846</v>
      </c>
    </row>
    <row r="40" spans="2:55" x14ac:dyDescent="0.25">
      <c r="H40" s="80" t="s">
        <v>4660</v>
      </c>
      <c r="M40" s="145" t="s">
        <v>847</v>
      </c>
      <c r="U40" t="s">
        <v>848</v>
      </c>
      <c r="V40" t="s">
        <v>834</v>
      </c>
      <c r="W40" t="s">
        <v>10</v>
      </c>
      <c r="X40" t="s">
        <v>347</v>
      </c>
      <c r="Y40" t="s">
        <v>849</v>
      </c>
      <c r="AH40" s="80">
        <v>221</v>
      </c>
      <c r="AI40" s="80" t="s">
        <v>353</v>
      </c>
      <c r="AJ40" s="80">
        <v>58</v>
      </c>
      <c r="AK40" s="80" t="s">
        <v>836</v>
      </c>
      <c r="AL40" s="80" t="s">
        <v>837</v>
      </c>
      <c r="AM40" s="80" t="s">
        <v>838</v>
      </c>
      <c r="AN40" s="80" t="s">
        <v>839</v>
      </c>
      <c r="AT40" s="96" t="s">
        <v>850</v>
      </c>
      <c r="AU40" s="80" t="s">
        <v>851</v>
      </c>
      <c r="AV40" s="80" t="s">
        <v>852</v>
      </c>
      <c r="AY40" s="80" t="s">
        <v>853</v>
      </c>
      <c r="AZ40" s="80" t="s">
        <v>854</v>
      </c>
      <c r="BA40" s="80">
        <v>1974</v>
      </c>
      <c r="BB40" s="80" t="s">
        <v>855</v>
      </c>
      <c r="BC40" s="80" t="s">
        <v>856</v>
      </c>
    </row>
    <row r="41" spans="2:55" x14ac:dyDescent="0.25">
      <c r="H41" s="80" t="s">
        <v>4645</v>
      </c>
      <c r="M41" s="145" t="s">
        <v>857</v>
      </c>
      <c r="U41" t="s">
        <v>858</v>
      </c>
      <c r="V41" t="s">
        <v>834</v>
      </c>
      <c r="W41" t="s">
        <v>10</v>
      </c>
      <c r="X41" t="s">
        <v>426</v>
      </c>
      <c r="Y41" t="s">
        <v>859</v>
      </c>
      <c r="AH41" s="80">
        <v>122</v>
      </c>
      <c r="AI41" s="80" t="s">
        <v>328</v>
      </c>
      <c r="AJ41" s="80">
        <v>57</v>
      </c>
      <c r="AK41" s="80" t="s">
        <v>860</v>
      </c>
      <c r="AL41" s="80" t="s">
        <v>861</v>
      </c>
      <c r="AM41" s="80" t="s">
        <v>862</v>
      </c>
      <c r="AN41" s="80" t="s">
        <v>863</v>
      </c>
      <c r="AT41" s="96" t="s">
        <v>864</v>
      </c>
      <c r="AU41" s="80" t="s">
        <v>865</v>
      </c>
      <c r="AV41" s="80" t="s">
        <v>866</v>
      </c>
      <c r="AY41" s="80" t="s">
        <v>867</v>
      </c>
      <c r="AZ41" s="80" t="s">
        <v>868</v>
      </c>
      <c r="BA41" s="80">
        <v>1974</v>
      </c>
      <c r="BB41" s="80" t="s">
        <v>869</v>
      </c>
      <c r="BC41" s="80" t="s">
        <v>870</v>
      </c>
    </row>
    <row r="42" spans="2:55" x14ac:dyDescent="0.25">
      <c r="H42" s="80" t="s">
        <v>4644</v>
      </c>
      <c r="M42" s="145" t="s">
        <v>871</v>
      </c>
      <c r="U42" t="s">
        <v>872</v>
      </c>
      <c r="V42" t="s">
        <v>834</v>
      </c>
      <c r="W42" t="s">
        <v>10</v>
      </c>
      <c r="X42" t="s">
        <v>445</v>
      </c>
      <c r="Y42" t="s">
        <v>873</v>
      </c>
      <c r="AH42" s="80">
        <v>222</v>
      </c>
      <c r="AI42" s="80" t="s">
        <v>353</v>
      </c>
      <c r="AJ42" s="80">
        <v>57</v>
      </c>
      <c r="AK42" s="80" t="s">
        <v>860</v>
      </c>
      <c r="AL42" s="80" t="s">
        <v>861</v>
      </c>
      <c r="AM42" s="80" t="s">
        <v>862</v>
      </c>
      <c r="AN42" s="80" t="s">
        <v>863</v>
      </c>
      <c r="AT42" s="96" t="s">
        <v>874</v>
      </c>
      <c r="AU42" s="80" t="s">
        <v>875</v>
      </c>
      <c r="AV42" s="80" t="s">
        <v>876</v>
      </c>
      <c r="AY42" s="80" t="s">
        <v>877</v>
      </c>
      <c r="AZ42" s="80" t="s">
        <v>878</v>
      </c>
      <c r="BA42" s="80">
        <v>1974</v>
      </c>
      <c r="BB42" s="80" t="s">
        <v>879</v>
      </c>
      <c r="BC42" s="80" t="s">
        <v>880</v>
      </c>
    </row>
    <row r="43" spans="2:55" x14ac:dyDescent="0.25">
      <c r="H43" s="80" t="s">
        <v>4643</v>
      </c>
      <c r="M43" s="145" t="s">
        <v>881</v>
      </c>
      <c r="U43" t="s">
        <v>882</v>
      </c>
      <c r="V43" t="s">
        <v>834</v>
      </c>
      <c r="W43" t="s">
        <v>10</v>
      </c>
      <c r="X43" t="s">
        <v>460</v>
      </c>
      <c r="Y43" t="s">
        <v>883</v>
      </c>
      <c r="AH43" s="80">
        <v>123</v>
      </c>
      <c r="AI43" s="80" t="s">
        <v>328</v>
      </c>
      <c r="AJ43" s="80">
        <v>53</v>
      </c>
      <c r="AK43" s="80" t="s">
        <v>884</v>
      </c>
      <c r="AL43" s="80" t="s">
        <v>885</v>
      </c>
      <c r="AM43" s="80" t="s">
        <v>886</v>
      </c>
      <c r="AN43" s="80" t="s">
        <v>887</v>
      </c>
      <c r="AT43" s="96" t="s">
        <v>888</v>
      </c>
      <c r="AU43" s="80" t="s">
        <v>889</v>
      </c>
      <c r="AV43" s="80" t="s">
        <v>890</v>
      </c>
      <c r="AY43" s="80" t="s">
        <v>891</v>
      </c>
      <c r="AZ43" s="80" t="s">
        <v>892</v>
      </c>
      <c r="BA43" s="80">
        <v>1974</v>
      </c>
      <c r="BB43" s="80" t="s">
        <v>893</v>
      </c>
      <c r="BC43" s="80" t="s">
        <v>894</v>
      </c>
    </row>
    <row r="44" spans="2:55" x14ac:dyDescent="0.25">
      <c r="H44" s="80" t="s">
        <v>4661</v>
      </c>
      <c r="M44" s="145"/>
      <c r="U44" t="s">
        <v>895</v>
      </c>
      <c r="V44" t="s">
        <v>834</v>
      </c>
      <c r="W44" t="s">
        <v>347</v>
      </c>
      <c r="X44" t="s">
        <v>347</v>
      </c>
      <c r="Y44" t="s">
        <v>896</v>
      </c>
      <c r="AH44" s="80">
        <v>223</v>
      </c>
      <c r="AI44" s="80" t="s">
        <v>353</v>
      </c>
      <c r="AJ44" s="80">
        <v>53</v>
      </c>
      <c r="AK44" s="80" t="s">
        <v>884</v>
      </c>
      <c r="AL44" s="80" t="s">
        <v>885</v>
      </c>
      <c r="AM44" s="80" t="s">
        <v>886</v>
      </c>
      <c r="AN44" s="80" t="s">
        <v>887</v>
      </c>
      <c r="AT44" s="96" t="s">
        <v>897</v>
      </c>
      <c r="AU44" s="80" t="s">
        <v>898</v>
      </c>
      <c r="AV44" s="80" t="s">
        <v>899</v>
      </c>
      <c r="AY44" s="80" t="s">
        <v>900</v>
      </c>
      <c r="AZ44" s="80" t="s">
        <v>901</v>
      </c>
      <c r="BA44" s="80">
        <v>1974</v>
      </c>
      <c r="BB44" s="80" t="s">
        <v>902</v>
      </c>
      <c r="BC44" s="80" t="s">
        <v>903</v>
      </c>
    </row>
    <row r="45" spans="2:55" x14ac:dyDescent="0.25">
      <c r="H45" s="80" t="s">
        <v>4653</v>
      </c>
      <c r="U45" t="s">
        <v>904</v>
      </c>
      <c r="V45" t="s">
        <v>834</v>
      </c>
      <c r="W45" t="s">
        <v>347</v>
      </c>
      <c r="X45" t="s">
        <v>426</v>
      </c>
      <c r="Y45" t="s">
        <v>905</v>
      </c>
      <c r="AH45" s="80">
        <v>124</v>
      </c>
      <c r="AI45" s="80" t="s">
        <v>328</v>
      </c>
      <c r="AJ45" s="80">
        <v>22</v>
      </c>
      <c r="AK45" s="80" t="s">
        <v>906</v>
      </c>
      <c r="AL45" s="80" t="s">
        <v>907</v>
      </c>
      <c r="AM45" s="80" t="s">
        <v>908</v>
      </c>
      <c r="AN45" s="80" t="s">
        <v>909</v>
      </c>
      <c r="AT45" s="96" t="s">
        <v>910</v>
      </c>
      <c r="AU45" s="80" t="s">
        <v>911</v>
      </c>
      <c r="AV45" s="80" t="s">
        <v>911</v>
      </c>
      <c r="AY45" s="80" t="s">
        <v>912</v>
      </c>
      <c r="AZ45" s="80" t="s">
        <v>913</v>
      </c>
      <c r="BA45" s="80">
        <v>1974</v>
      </c>
      <c r="BB45" s="80" t="s">
        <v>914</v>
      </c>
      <c r="BC45" s="80" t="s">
        <v>915</v>
      </c>
    </row>
    <row r="46" spans="2:55" x14ac:dyDescent="0.25">
      <c r="H46" s="80" t="s">
        <v>4646</v>
      </c>
      <c r="U46" t="s">
        <v>916</v>
      </c>
      <c r="V46" t="s">
        <v>834</v>
      </c>
      <c r="W46" t="s">
        <v>347</v>
      </c>
      <c r="X46" t="s">
        <v>460</v>
      </c>
      <c r="Y46" t="s">
        <v>917</v>
      </c>
      <c r="AH46" s="80">
        <v>224</v>
      </c>
      <c r="AI46" s="80" t="s">
        <v>353</v>
      </c>
      <c r="AJ46" s="80">
        <v>22</v>
      </c>
      <c r="AK46" s="80" t="s">
        <v>906</v>
      </c>
      <c r="AL46" s="80" t="s">
        <v>907</v>
      </c>
      <c r="AM46" s="80" t="s">
        <v>908</v>
      </c>
      <c r="AN46" s="80" t="s">
        <v>909</v>
      </c>
      <c r="AT46" s="96" t="s">
        <v>918</v>
      </c>
      <c r="AU46" s="80" t="s">
        <v>919</v>
      </c>
      <c r="AV46" s="80" t="s">
        <v>920</v>
      </c>
      <c r="AY46" s="80" t="s">
        <v>921</v>
      </c>
      <c r="AZ46" s="80" t="s">
        <v>922</v>
      </c>
      <c r="BA46" s="80">
        <v>1974</v>
      </c>
      <c r="BB46" s="80" t="s">
        <v>923</v>
      </c>
      <c r="BC46" s="80" t="s">
        <v>924</v>
      </c>
    </row>
    <row r="47" spans="2:55" x14ac:dyDescent="0.25">
      <c r="H47" s="80" t="s">
        <v>4654</v>
      </c>
      <c r="U47" t="s">
        <v>925</v>
      </c>
      <c r="V47" t="s">
        <v>834</v>
      </c>
      <c r="W47" t="s">
        <v>347</v>
      </c>
      <c r="X47" t="s">
        <v>479</v>
      </c>
      <c r="Y47" t="s">
        <v>926</v>
      </c>
      <c r="AH47" s="80">
        <v>125</v>
      </c>
      <c r="AI47" s="80" t="s">
        <v>328</v>
      </c>
      <c r="AJ47" s="80">
        <v>20</v>
      </c>
      <c r="AK47" s="80" t="s">
        <v>927</v>
      </c>
      <c r="AL47" s="80" t="s">
        <v>928</v>
      </c>
      <c r="AM47" s="80" t="s">
        <v>929</v>
      </c>
      <c r="AN47" s="80" t="s">
        <v>930</v>
      </c>
      <c r="AT47" s="96" t="s">
        <v>931</v>
      </c>
      <c r="AU47" s="80" t="s">
        <v>932</v>
      </c>
      <c r="AV47" s="80" t="s">
        <v>933</v>
      </c>
      <c r="AY47" s="80" t="s">
        <v>934</v>
      </c>
      <c r="AZ47" s="80" t="s">
        <v>935</v>
      </c>
      <c r="BA47" s="80">
        <v>1974</v>
      </c>
      <c r="BB47" s="80" t="s">
        <v>936</v>
      </c>
      <c r="BC47" s="80" t="s">
        <v>937</v>
      </c>
    </row>
    <row r="48" spans="2:55" x14ac:dyDescent="0.25">
      <c r="H48" s="80" t="s">
        <v>4655</v>
      </c>
      <c r="U48" t="s">
        <v>938</v>
      </c>
      <c r="V48" t="s">
        <v>834</v>
      </c>
      <c r="W48" t="s">
        <v>347</v>
      </c>
      <c r="X48" t="s">
        <v>730</v>
      </c>
      <c r="Y48" t="s">
        <v>939</v>
      </c>
      <c r="AH48" s="80">
        <v>225</v>
      </c>
      <c r="AI48" s="80" t="s">
        <v>353</v>
      </c>
      <c r="AJ48" s="80">
        <v>20</v>
      </c>
      <c r="AK48" s="80" t="s">
        <v>927</v>
      </c>
      <c r="AL48" s="80" t="s">
        <v>928</v>
      </c>
      <c r="AM48" s="80" t="s">
        <v>929</v>
      </c>
      <c r="AN48" s="80" t="s">
        <v>930</v>
      </c>
      <c r="AT48" s="96" t="s">
        <v>940</v>
      </c>
      <c r="AU48" s="80" t="s">
        <v>941</v>
      </c>
      <c r="AV48" s="80" t="s">
        <v>942</v>
      </c>
      <c r="AY48" s="80" t="s">
        <v>943</v>
      </c>
      <c r="AZ48" s="80" t="s">
        <v>944</v>
      </c>
      <c r="BA48" s="80">
        <v>1974</v>
      </c>
      <c r="BB48" s="80" t="s">
        <v>945</v>
      </c>
      <c r="BC48" s="80" t="s">
        <v>946</v>
      </c>
    </row>
    <row r="49" spans="2:55" x14ac:dyDescent="0.25">
      <c r="J49" s="80" t="s">
        <v>947</v>
      </c>
      <c r="K49" s="80" t="s">
        <v>299</v>
      </c>
      <c r="M49" s="80" t="s">
        <v>948</v>
      </c>
      <c r="U49" t="s">
        <v>949</v>
      </c>
      <c r="V49" t="s">
        <v>834</v>
      </c>
      <c r="W49" t="s">
        <v>347</v>
      </c>
      <c r="X49" t="s">
        <v>742</v>
      </c>
      <c r="Y49" t="s">
        <v>950</v>
      </c>
      <c r="AH49" s="80">
        <v>126</v>
      </c>
      <c r="AI49" s="80" t="s">
        <v>328</v>
      </c>
      <c r="AJ49" s="80">
        <v>47</v>
      </c>
      <c r="AK49" s="80" t="s">
        <v>951</v>
      </c>
      <c r="AL49" s="80" t="s">
        <v>952</v>
      </c>
      <c r="AM49" s="80" t="s">
        <v>953</v>
      </c>
      <c r="AN49" s="80" t="s">
        <v>954</v>
      </c>
      <c r="AT49" s="96" t="s">
        <v>955</v>
      </c>
      <c r="AU49" s="80" t="s">
        <v>956</v>
      </c>
      <c r="AV49" s="80" t="s">
        <v>957</v>
      </c>
      <c r="AY49" s="80" t="s">
        <v>958</v>
      </c>
      <c r="AZ49" s="80" t="s">
        <v>959</v>
      </c>
      <c r="BA49" s="80">
        <v>1974</v>
      </c>
      <c r="BB49" s="80" t="s">
        <v>960</v>
      </c>
      <c r="BC49" s="80" t="s">
        <v>961</v>
      </c>
    </row>
    <row r="50" spans="2:55" x14ac:dyDescent="0.25">
      <c r="J50" s="80" t="s">
        <v>516</v>
      </c>
      <c r="K50" s="80" t="s">
        <v>515</v>
      </c>
      <c r="M50" s="80" t="s">
        <v>972</v>
      </c>
      <c r="U50" t="s">
        <v>962</v>
      </c>
      <c r="V50" t="s">
        <v>834</v>
      </c>
      <c r="W50" t="s">
        <v>347</v>
      </c>
      <c r="X50" t="s">
        <v>491</v>
      </c>
      <c r="Y50" t="s">
        <v>963</v>
      </c>
      <c r="AH50" s="80">
        <v>226</v>
      </c>
      <c r="AI50" s="80" t="s">
        <v>353</v>
      </c>
      <c r="AJ50" s="80">
        <v>47</v>
      </c>
      <c r="AK50" s="80" t="s">
        <v>951</v>
      </c>
      <c r="AL50" s="80" t="s">
        <v>952</v>
      </c>
      <c r="AM50" s="80" t="s">
        <v>953</v>
      </c>
      <c r="AN50" s="80" t="s">
        <v>954</v>
      </c>
      <c r="AT50" s="96" t="s">
        <v>964</v>
      </c>
      <c r="AU50" s="80" t="s">
        <v>965</v>
      </c>
      <c r="AV50" s="80" t="s">
        <v>966</v>
      </c>
      <c r="AY50" s="80" t="s">
        <v>967</v>
      </c>
      <c r="AZ50" s="80" t="s">
        <v>968</v>
      </c>
      <c r="BA50" s="80">
        <v>1974</v>
      </c>
      <c r="BB50" s="80" t="s">
        <v>969</v>
      </c>
      <c r="BC50" s="80" t="s">
        <v>970</v>
      </c>
    </row>
    <row r="51" spans="2:55" x14ac:dyDescent="0.25">
      <c r="J51" s="80" t="s">
        <v>500</v>
      </c>
      <c r="K51" s="80" t="s">
        <v>971</v>
      </c>
      <c r="M51" s="80" t="s">
        <v>989</v>
      </c>
      <c r="U51" t="s">
        <v>973</v>
      </c>
      <c r="V51" t="s">
        <v>834</v>
      </c>
      <c r="W51" t="s">
        <v>347</v>
      </c>
      <c r="X51" t="s">
        <v>974</v>
      </c>
      <c r="Y51" t="s">
        <v>975</v>
      </c>
      <c r="AH51" s="80">
        <v>127</v>
      </c>
      <c r="AI51" s="80" t="s">
        <v>328</v>
      </c>
      <c r="AJ51" s="80">
        <v>46</v>
      </c>
      <c r="AK51" s="80" t="s">
        <v>976</v>
      </c>
      <c r="AL51" s="80" t="s">
        <v>977</v>
      </c>
      <c r="AM51" s="80" t="s">
        <v>978</v>
      </c>
      <c r="AN51" s="80" t="s">
        <v>979</v>
      </c>
      <c r="AT51" s="96" t="s">
        <v>980</v>
      </c>
      <c r="AU51" s="80" t="s">
        <v>981</v>
      </c>
      <c r="AV51" s="80" t="s">
        <v>982</v>
      </c>
      <c r="AY51" s="80" t="s">
        <v>983</v>
      </c>
      <c r="AZ51" s="80" t="s">
        <v>984</v>
      </c>
      <c r="BA51" s="80">
        <v>1974</v>
      </c>
      <c r="BB51" s="80" t="s">
        <v>985</v>
      </c>
      <c r="BC51" s="80" t="s">
        <v>986</v>
      </c>
    </row>
    <row r="52" spans="2:55" x14ac:dyDescent="0.25">
      <c r="J52" s="80" t="s">
        <v>987</v>
      </c>
      <c r="K52" s="80" t="s">
        <v>988</v>
      </c>
      <c r="U52" t="s">
        <v>990</v>
      </c>
      <c r="V52" t="s">
        <v>834</v>
      </c>
      <c r="W52" t="s">
        <v>366</v>
      </c>
      <c r="X52" t="s">
        <v>10</v>
      </c>
      <c r="Y52" t="s">
        <v>991</v>
      </c>
      <c r="AH52" s="80">
        <v>227</v>
      </c>
      <c r="AI52" s="80" t="s">
        <v>353</v>
      </c>
      <c r="AJ52" s="80">
        <v>46</v>
      </c>
      <c r="AK52" s="80" t="s">
        <v>976</v>
      </c>
      <c r="AL52" s="80" t="s">
        <v>977</v>
      </c>
      <c r="AM52" s="80" t="s">
        <v>978</v>
      </c>
      <c r="AN52" s="80" t="s">
        <v>979</v>
      </c>
      <c r="AT52" s="96" t="s">
        <v>992</v>
      </c>
      <c r="AU52" s="80" t="s">
        <v>993</v>
      </c>
      <c r="AV52" s="80" t="s">
        <v>994</v>
      </c>
      <c r="AY52" s="80" t="s">
        <v>995</v>
      </c>
      <c r="AZ52" s="80" t="s">
        <v>996</v>
      </c>
      <c r="BA52" s="80">
        <v>1974</v>
      </c>
      <c r="BB52" s="80" t="s">
        <v>997</v>
      </c>
      <c r="BC52" s="80" t="s">
        <v>998</v>
      </c>
    </row>
    <row r="53" spans="2:55" x14ac:dyDescent="0.25">
      <c r="J53" s="80" t="s">
        <v>999</v>
      </c>
      <c r="K53" s="80" t="s">
        <v>1000</v>
      </c>
      <c r="U53" t="s">
        <v>1001</v>
      </c>
      <c r="V53" t="s">
        <v>834</v>
      </c>
      <c r="W53" t="s">
        <v>366</v>
      </c>
      <c r="X53" t="s">
        <v>347</v>
      </c>
      <c r="Y53" t="s">
        <v>1002</v>
      </c>
      <c r="AH53" s="80">
        <v>128</v>
      </c>
      <c r="AI53" s="80" t="s">
        <v>328</v>
      </c>
      <c r="AJ53" s="80">
        <v>28</v>
      </c>
      <c r="AK53" s="80" t="s">
        <v>1003</v>
      </c>
      <c r="AL53" s="80" t="s">
        <v>1004</v>
      </c>
      <c r="AM53" s="80" t="s">
        <v>1005</v>
      </c>
      <c r="AN53" s="80" t="s">
        <v>1006</v>
      </c>
      <c r="AT53" s="96" t="s">
        <v>1007</v>
      </c>
      <c r="AU53" s="80" t="s">
        <v>1008</v>
      </c>
      <c r="AV53" s="80" t="s">
        <v>1009</v>
      </c>
      <c r="AY53" s="80" t="s">
        <v>1010</v>
      </c>
      <c r="AZ53" s="80" t="s">
        <v>1011</v>
      </c>
      <c r="BA53" s="80">
        <v>1974</v>
      </c>
      <c r="BB53" s="80" t="s">
        <v>1012</v>
      </c>
      <c r="BC53" s="80" t="s">
        <v>1013</v>
      </c>
    </row>
    <row r="54" spans="2:55" x14ac:dyDescent="0.25">
      <c r="J54" s="80" t="s">
        <v>1014</v>
      </c>
      <c r="K54" s="80" t="s">
        <v>1014</v>
      </c>
      <c r="U54" t="s">
        <v>1015</v>
      </c>
      <c r="V54" t="s">
        <v>834</v>
      </c>
      <c r="W54" t="s">
        <v>366</v>
      </c>
      <c r="X54" t="s">
        <v>366</v>
      </c>
      <c r="Y54" t="s">
        <v>1016</v>
      </c>
      <c r="AH54" s="80">
        <v>228</v>
      </c>
      <c r="AI54" s="80" t="s">
        <v>353</v>
      </c>
      <c r="AJ54" s="80">
        <v>28</v>
      </c>
      <c r="AK54" s="80" t="s">
        <v>1003</v>
      </c>
      <c r="AL54" s="80" t="s">
        <v>1004</v>
      </c>
      <c r="AM54" s="80" t="s">
        <v>1005</v>
      </c>
      <c r="AN54" s="80" t="s">
        <v>1006</v>
      </c>
      <c r="AT54" s="96" t="s">
        <v>712</v>
      </c>
      <c r="AU54" s="80" t="s">
        <v>1017</v>
      </c>
      <c r="AV54" s="80" t="s">
        <v>1018</v>
      </c>
      <c r="AY54" s="80" t="s">
        <v>1019</v>
      </c>
      <c r="AZ54" s="80" t="s">
        <v>1020</v>
      </c>
      <c r="BA54" s="80">
        <v>1974</v>
      </c>
      <c r="BB54" s="80" t="s">
        <v>1021</v>
      </c>
      <c r="BC54" s="80" t="s">
        <v>1022</v>
      </c>
    </row>
    <row r="55" spans="2:55" x14ac:dyDescent="0.25">
      <c r="J55" s="80" t="s">
        <v>1023</v>
      </c>
      <c r="K55" s="80" t="s">
        <v>1024</v>
      </c>
      <c r="U55" t="s">
        <v>1025</v>
      </c>
      <c r="V55" t="s">
        <v>834</v>
      </c>
      <c r="W55" t="s">
        <v>387</v>
      </c>
      <c r="X55" t="s">
        <v>10</v>
      </c>
      <c r="Y55" t="s">
        <v>1026</v>
      </c>
      <c r="AH55" s="80">
        <v>150</v>
      </c>
      <c r="AI55" s="80" t="s">
        <v>328</v>
      </c>
      <c r="AJ55" s="80">
        <v>26</v>
      </c>
      <c r="AK55" s="80" t="s">
        <v>1027</v>
      </c>
      <c r="AL55" s="80" t="s">
        <v>1028</v>
      </c>
      <c r="AM55" s="80" t="s">
        <v>1029</v>
      </c>
      <c r="AN55" s="80" t="s">
        <v>1030</v>
      </c>
      <c r="AT55" s="96" t="s">
        <v>1031</v>
      </c>
      <c r="AU55" s="80" t="s">
        <v>1032</v>
      </c>
      <c r="AV55" s="80" t="s">
        <v>1032</v>
      </c>
      <c r="AY55" s="80" t="s">
        <v>1033</v>
      </c>
      <c r="AZ55" s="80" t="s">
        <v>1034</v>
      </c>
      <c r="BA55" s="80">
        <v>1997</v>
      </c>
      <c r="BB55" s="80" t="s">
        <v>1035</v>
      </c>
      <c r="BC55" s="80" t="s">
        <v>1036</v>
      </c>
    </row>
    <row r="56" spans="2:55" x14ac:dyDescent="0.25">
      <c r="J56" s="80" t="s">
        <v>1037</v>
      </c>
      <c r="K56" s="80" t="s">
        <v>1038</v>
      </c>
      <c r="U56" t="s">
        <v>1039</v>
      </c>
      <c r="V56" t="s">
        <v>834</v>
      </c>
      <c r="W56" t="s">
        <v>387</v>
      </c>
      <c r="X56" t="s">
        <v>347</v>
      </c>
      <c r="Y56" t="s">
        <v>1040</v>
      </c>
      <c r="AH56" s="80">
        <v>250</v>
      </c>
      <c r="AI56" s="80" t="s">
        <v>353</v>
      </c>
      <c r="AJ56" s="80">
        <v>26</v>
      </c>
      <c r="AK56" s="80" t="s">
        <v>1027</v>
      </c>
      <c r="AL56" s="80" t="s">
        <v>1028</v>
      </c>
      <c r="AM56" s="80" t="s">
        <v>1029</v>
      </c>
      <c r="AN56" s="80" t="s">
        <v>1030</v>
      </c>
      <c r="AT56" s="96" t="s">
        <v>728</v>
      </c>
      <c r="AU56" s="80" t="s">
        <v>1041</v>
      </c>
      <c r="AV56" s="80" t="s">
        <v>1041</v>
      </c>
      <c r="AY56" s="80" t="s">
        <v>1042</v>
      </c>
      <c r="AZ56" s="80" t="s">
        <v>1043</v>
      </c>
      <c r="BA56" s="80">
        <v>1974</v>
      </c>
      <c r="BB56" s="80" t="s">
        <v>1044</v>
      </c>
      <c r="BC56" s="80" t="s">
        <v>1045</v>
      </c>
    </row>
    <row r="57" spans="2:55" x14ac:dyDescent="0.25">
      <c r="B57" s="80" t="s">
        <v>113</v>
      </c>
      <c r="D57" s="80" t="s">
        <v>4733</v>
      </c>
      <c r="J57" s="80" t="s">
        <v>1046</v>
      </c>
      <c r="K57" s="80" t="s">
        <v>1047</v>
      </c>
      <c r="M57" s="80" t="s">
        <v>4662</v>
      </c>
      <c r="U57" t="s">
        <v>1048</v>
      </c>
      <c r="V57" t="s">
        <v>834</v>
      </c>
      <c r="W57" t="s">
        <v>426</v>
      </c>
      <c r="X57" t="s">
        <v>10</v>
      </c>
      <c r="Y57" t="s">
        <v>1049</v>
      </c>
      <c r="AH57" s="80">
        <v>130</v>
      </c>
      <c r="AI57" s="80" t="s">
        <v>328</v>
      </c>
      <c r="AJ57" s="80">
        <v>48</v>
      </c>
      <c r="AK57" s="80" t="s">
        <v>1050</v>
      </c>
      <c r="AL57" s="80" t="s">
        <v>1051</v>
      </c>
      <c r="AM57" s="80" t="s">
        <v>1052</v>
      </c>
      <c r="AN57" s="80" t="s">
        <v>1053</v>
      </c>
      <c r="AT57" s="96" t="s">
        <v>1054</v>
      </c>
      <c r="AU57" s="80" t="s">
        <v>1055</v>
      </c>
      <c r="AV57" s="80" t="s">
        <v>1056</v>
      </c>
      <c r="AY57" s="80" t="s">
        <v>1057</v>
      </c>
      <c r="AZ57" s="80" t="s">
        <v>1058</v>
      </c>
      <c r="BA57" s="80">
        <v>1974</v>
      </c>
      <c r="BB57" s="80" t="s">
        <v>1059</v>
      </c>
      <c r="BC57" s="80" t="s">
        <v>1060</v>
      </c>
    </row>
    <row r="58" spans="2:55" x14ac:dyDescent="0.25">
      <c r="B58" s="80" t="s">
        <v>1061</v>
      </c>
      <c r="D58" s="80" t="s">
        <v>1061</v>
      </c>
      <c r="J58" s="80" t="s">
        <v>1062</v>
      </c>
      <c r="K58" s="80" t="s">
        <v>1063</v>
      </c>
      <c r="M58" s="80" t="s">
        <v>4663</v>
      </c>
      <c r="U58" t="s">
        <v>1064</v>
      </c>
      <c r="V58" t="s">
        <v>834</v>
      </c>
      <c r="W58" t="s">
        <v>426</v>
      </c>
      <c r="X58" t="s">
        <v>366</v>
      </c>
      <c r="Y58" t="s">
        <v>1065</v>
      </c>
      <c r="AH58" s="80">
        <v>230</v>
      </c>
      <c r="AI58" s="80" t="s">
        <v>353</v>
      </c>
      <c r="AJ58" s="80">
        <v>48</v>
      </c>
      <c r="AK58" s="80" t="s">
        <v>1050</v>
      </c>
      <c r="AL58" s="80" t="s">
        <v>1051</v>
      </c>
      <c r="AM58" s="80" t="s">
        <v>1052</v>
      </c>
      <c r="AN58" s="80" t="s">
        <v>1053</v>
      </c>
      <c r="AT58" s="96" t="s">
        <v>1066</v>
      </c>
      <c r="AU58" s="80" t="s">
        <v>1067</v>
      </c>
      <c r="AV58" s="80" t="s">
        <v>1068</v>
      </c>
      <c r="AY58" s="80" t="s">
        <v>1069</v>
      </c>
      <c r="AZ58" s="80" t="s">
        <v>1070</v>
      </c>
      <c r="BA58" s="80">
        <v>1974</v>
      </c>
      <c r="BB58" s="80" t="s">
        <v>1071</v>
      </c>
      <c r="BC58" s="80" t="s">
        <v>1072</v>
      </c>
    </row>
    <row r="59" spans="2:55" x14ac:dyDescent="0.25">
      <c r="B59" s="80" t="s">
        <v>1073</v>
      </c>
      <c r="D59" s="80" t="s">
        <v>1073</v>
      </c>
      <c r="J59" s="80" t="s">
        <v>1074</v>
      </c>
      <c r="K59" s="80" t="s">
        <v>1075</v>
      </c>
      <c r="M59" s="80" t="s">
        <v>4664</v>
      </c>
      <c r="U59" t="s">
        <v>1076</v>
      </c>
      <c r="V59" t="s">
        <v>834</v>
      </c>
      <c r="W59" t="s">
        <v>426</v>
      </c>
      <c r="X59" t="s">
        <v>387</v>
      </c>
      <c r="Y59" t="s">
        <v>1077</v>
      </c>
      <c r="AH59" s="80">
        <v>350</v>
      </c>
      <c r="AI59" s="80" t="s">
        <v>673</v>
      </c>
      <c r="AJ59" s="80">
        <v>54</v>
      </c>
      <c r="AK59" s="80" t="s">
        <v>1078</v>
      </c>
      <c r="AL59" s="80" t="s">
        <v>1079</v>
      </c>
      <c r="AM59" s="80" t="s">
        <v>1080</v>
      </c>
      <c r="AN59" s="80" t="s">
        <v>1081</v>
      </c>
      <c r="AT59" s="96" t="s">
        <v>1082</v>
      </c>
      <c r="AU59" s="80" t="s">
        <v>1083</v>
      </c>
      <c r="AV59" s="80" t="s">
        <v>1083</v>
      </c>
      <c r="AY59" s="80" t="s">
        <v>1084</v>
      </c>
      <c r="AZ59" s="80" t="s">
        <v>1085</v>
      </c>
      <c r="BA59" s="80">
        <v>1992</v>
      </c>
      <c r="BB59" s="80" t="s">
        <v>1086</v>
      </c>
      <c r="BC59" s="80" t="s">
        <v>1087</v>
      </c>
    </row>
    <row r="60" spans="2:55" x14ac:dyDescent="0.25">
      <c r="B60" s="80" t="s">
        <v>1114</v>
      </c>
      <c r="J60" s="80" t="s">
        <v>1088</v>
      </c>
      <c r="K60" s="80" t="s">
        <v>1089</v>
      </c>
      <c r="M60" s="80" t="s">
        <v>4665</v>
      </c>
      <c r="U60" t="s">
        <v>1090</v>
      </c>
      <c r="V60" t="s">
        <v>834</v>
      </c>
      <c r="W60" t="s">
        <v>426</v>
      </c>
      <c r="X60" t="s">
        <v>426</v>
      </c>
      <c r="Y60" t="s">
        <v>1091</v>
      </c>
      <c r="AH60" s="80">
        <v>361</v>
      </c>
      <c r="AI60" s="80" t="s">
        <v>673</v>
      </c>
      <c r="AJ60" s="80">
        <v>49</v>
      </c>
      <c r="AK60" s="80" t="s">
        <v>1092</v>
      </c>
      <c r="AL60" s="80" t="s">
        <v>1093</v>
      </c>
      <c r="AM60" s="80" t="s">
        <v>1094</v>
      </c>
      <c r="AN60" s="80" t="s">
        <v>1095</v>
      </c>
      <c r="AT60" s="96" t="s">
        <v>1096</v>
      </c>
      <c r="AU60" s="80" t="s">
        <v>1097</v>
      </c>
      <c r="AV60" s="80" t="s">
        <v>1097</v>
      </c>
      <c r="AY60" s="80" t="s">
        <v>1098</v>
      </c>
      <c r="AZ60" s="80" t="s">
        <v>1099</v>
      </c>
      <c r="BA60" s="80">
        <v>1974</v>
      </c>
      <c r="BB60" s="80" t="s">
        <v>1100</v>
      </c>
      <c r="BC60" s="80" t="s">
        <v>1101</v>
      </c>
    </row>
    <row r="61" spans="2:55" x14ac:dyDescent="0.25">
      <c r="J61" s="80" t="s">
        <v>1102</v>
      </c>
      <c r="K61" s="80" t="s">
        <v>1103</v>
      </c>
      <c r="M61" s="80" t="s">
        <v>4722</v>
      </c>
      <c r="U61" t="s">
        <v>1104</v>
      </c>
      <c r="V61" t="s">
        <v>834</v>
      </c>
      <c r="W61" t="s">
        <v>445</v>
      </c>
      <c r="X61" t="s">
        <v>10</v>
      </c>
      <c r="Y61" t="s">
        <v>1105</v>
      </c>
      <c r="AH61" s="80">
        <v>360</v>
      </c>
      <c r="AI61" s="80" t="s">
        <v>673</v>
      </c>
      <c r="AJ61" s="80">
        <v>1</v>
      </c>
      <c r="AK61" s="80" t="s">
        <v>1092</v>
      </c>
      <c r="AL61" s="80" t="s">
        <v>1106</v>
      </c>
      <c r="AM61" s="80" t="s">
        <v>1094</v>
      </c>
      <c r="AN61" s="80" t="s">
        <v>1107</v>
      </c>
      <c r="AT61" s="96" t="s">
        <v>1108</v>
      </c>
      <c r="AU61" s="80" t="s">
        <v>1109</v>
      </c>
      <c r="AV61" s="80" t="s">
        <v>1109</v>
      </c>
      <c r="AY61" s="80" t="s">
        <v>1110</v>
      </c>
      <c r="AZ61" s="80" t="s">
        <v>1111</v>
      </c>
      <c r="BA61" s="80">
        <v>2010</v>
      </c>
      <c r="BB61" s="80" t="s">
        <v>1112</v>
      </c>
      <c r="BC61" s="80" t="s">
        <v>1113</v>
      </c>
    </row>
    <row r="62" spans="2:55" x14ac:dyDescent="0.25">
      <c r="J62" s="80" t="s">
        <v>1115</v>
      </c>
      <c r="K62" s="80" t="s">
        <v>1116</v>
      </c>
      <c r="U62" t="s">
        <v>1117</v>
      </c>
      <c r="V62" t="s">
        <v>834</v>
      </c>
      <c r="W62" t="s">
        <v>445</v>
      </c>
      <c r="X62" t="s">
        <v>347</v>
      </c>
      <c r="Y62" t="s">
        <v>1118</v>
      </c>
      <c r="AH62" s="80">
        <v>362</v>
      </c>
      <c r="AI62" s="80" t="s">
        <v>673</v>
      </c>
      <c r="AJ62" s="80">
        <v>8</v>
      </c>
      <c r="AK62" s="80" t="s">
        <v>1092</v>
      </c>
      <c r="AL62" s="80" t="s">
        <v>1119</v>
      </c>
      <c r="AM62" s="80" t="s">
        <v>1094</v>
      </c>
      <c r="AN62" s="80" t="s">
        <v>1120</v>
      </c>
      <c r="AT62" s="96" t="s">
        <v>1121</v>
      </c>
      <c r="AU62" s="80" t="s">
        <v>1122</v>
      </c>
      <c r="AV62" s="80" t="s">
        <v>1122</v>
      </c>
      <c r="AY62" s="80" t="s">
        <v>1123</v>
      </c>
      <c r="AZ62" s="80" t="s">
        <v>1124</v>
      </c>
      <c r="BA62" s="80">
        <v>1974</v>
      </c>
      <c r="BB62" s="80" t="s">
        <v>1125</v>
      </c>
      <c r="BC62" s="80" t="s">
        <v>1126</v>
      </c>
    </row>
    <row r="63" spans="2:55" x14ac:dyDescent="0.25">
      <c r="J63" s="80" t="s">
        <v>1127</v>
      </c>
      <c r="K63" s="80" t="s">
        <v>1128</v>
      </c>
      <c r="U63" t="s">
        <v>1129</v>
      </c>
      <c r="V63" t="s">
        <v>834</v>
      </c>
      <c r="W63" t="s">
        <v>460</v>
      </c>
      <c r="X63" t="s">
        <v>10</v>
      </c>
      <c r="Y63" t="s">
        <v>1130</v>
      </c>
      <c r="AH63" s="80">
        <v>143</v>
      </c>
      <c r="AI63" s="80" t="s">
        <v>328</v>
      </c>
      <c r="AK63" s="80" t="s">
        <v>1131</v>
      </c>
      <c r="AL63" s="80" t="s">
        <v>1132</v>
      </c>
      <c r="AM63" s="80" t="s">
        <v>1133</v>
      </c>
      <c r="AN63" s="80" t="s">
        <v>1134</v>
      </c>
      <c r="AT63" s="96" t="s">
        <v>1135</v>
      </c>
      <c r="AU63" s="80" t="s">
        <v>1136</v>
      </c>
      <c r="AV63" s="80" t="s">
        <v>1136</v>
      </c>
      <c r="AY63" s="80" t="s">
        <v>1137</v>
      </c>
      <c r="AZ63" s="80" t="s">
        <v>1138</v>
      </c>
      <c r="BA63" s="80">
        <v>1993</v>
      </c>
      <c r="BB63" s="80" t="s">
        <v>1139</v>
      </c>
      <c r="BC63" s="80" t="s">
        <v>1140</v>
      </c>
    </row>
    <row r="64" spans="2:55" x14ac:dyDescent="0.25">
      <c r="U64" t="s">
        <v>1141</v>
      </c>
      <c r="V64" t="s">
        <v>834</v>
      </c>
      <c r="W64" t="s">
        <v>460</v>
      </c>
      <c r="X64" t="s">
        <v>347</v>
      </c>
      <c r="Y64" t="s">
        <v>1142</v>
      </c>
      <c r="AH64" s="80">
        <v>243</v>
      </c>
      <c r="AI64" s="80" t="s">
        <v>353</v>
      </c>
      <c r="AK64" s="80" t="s">
        <v>1131</v>
      </c>
      <c r="AL64" s="80" t="s">
        <v>1132</v>
      </c>
      <c r="AM64" s="80" t="s">
        <v>1133</v>
      </c>
      <c r="AN64" s="80" t="s">
        <v>1134</v>
      </c>
      <c r="AT64" s="96" t="s">
        <v>1143</v>
      </c>
      <c r="AU64" s="80" t="s">
        <v>1144</v>
      </c>
      <c r="AV64" s="80" t="s">
        <v>1144</v>
      </c>
      <c r="AY64" s="80" t="s">
        <v>1145</v>
      </c>
      <c r="AZ64" s="80" t="s">
        <v>1146</v>
      </c>
      <c r="BA64" s="80">
        <v>1974</v>
      </c>
      <c r="BB64" s="80" t="s">
        <v>1147</v>
      </c>
      <c r="BC64" s="80" t="s">
        <v>1148</v>
      </c>
    </row>
    <row r="65" spans="2:55" x14ac:dyDescent="0.25">
      <c r="U65" t="s">
        <v>1149</v>
      </c>
      <c r="V65" t="s">
        <v>834</v>
      </c>
      <c r="W65" t="s">
        <v>479</v>
      </c>
      <c r="X65" t="s">
        <v>10</v>
      </c>
      <c r="Y65" t="s">
        <v>1150</v>
      </c>
      <c r="AH65" s="80">
        <v>140</v>
      </c>
      <c r="AI65" s="80" t="s">
        <v>328</v>
      </c>
      <c r="AK65" s="80" t="s">
        <v>1131</v>
      </c>
      <c r="AL65" s="80" t="s">
        <v>1151</v>
      </c>
      <c r="AM65" s="80" t="s">
        <v>1133</v>
      </c>
      <c r="AN65" s="80" t="s">
        <v>1152</v>
      </c>
      <c r="AT65" s="96" t="s">
        <v>1153</v>
      </c>
      <c r="AU65" s="80" t="s">
        <v>1154</v>
      </c>
      <c r="AV65" s="80" t="s">
        <v>1154</v>
      </c>
      <c r="AY65" s="80" t="s">
        <v>1155</v>
      </c>
      <c r="AZ65" s="80" t="s">
        <v>1156</v>
      </c>
      <c r="BA65" s="80">
        <v>1977</v>
      </c>
      <c r="BB65" s="80" t="s">
        <v>1157</v>
      </c>
      <c r="BC65" s="80" t="s">
        <v>1158</v>
      </c>
    </row>
    <row r="66" spans="2:55" x14ac:dyDescent="0.25">
      <c r="B66" s="80" t="s">
        <v>4632</v>
      </c>
      <c r="U66" t="s">
        <v>1159</v>
      </c>
      <c r="V66" t="s">
        <v>834</v>
      </c>
      <c r="W66" t="s">
        <v>479</v>
      </c>
      <c r="X66" t="s">
        <v>347</v>
      </c>
      <c r="Y66" t="s">
        <v>1160</v>
      </c>
      <c r="AH66" s="80">
        <v>240</v>
      </c>
      <c r="AI66" s="80" t="s">
        <v>353</v>
      </c>
      <c r="AK66" s="80" t="s">
        <v>1131</v>
      </c>
      <c r="AL66" s="80" t="s">
        <v>1151</v>
      </c>
      <c r="AM66" s="80" t="s">
        <v>1133</v>
      </c>
      <c r="AN66" s="80" t="s">
        <v>1152</v>
      </c>
      <c r="AT66" s="96" t="s">
        <v>1161</v>
      </c>
      <c r="AU66" s="80" t="s">
        <v>1162</v>
      </c>
      <c r="AV66" s="80" t="s">
        <v>1162</v>
      </c>
      <c r="AY66" s="80" t="s">
        <v>1163</v>
      </c>
      <c r="AZ66" s="80" t="s">
        <v>1164</v>
      </c>
      <c r="BA66" s="80">
        <v>1974</v>
      </c>
      <c r="BB66" s="80" t="s">
        <v>1165</v>
      </c>
      <c r="BC66" s="80" t="s">
        <v>1166</v>
      </c>
    </row>
    <row r="67" spans="2:55" x14ac:dyDescent="0.25">
      <c r="B67" s="143" t="s">
        <v>4635</v>
      </c>
      <c r="U67" t="s">
        <v>1167</v>
      </c>
      <c r="V67" t="s">
        <v>834</v>
      </c>
      <c r="W67" t="s">
        <v>479</v>
      </c>
      <c r="X67" t="s">
        <v>387</v>
      </c>
      <c r="Y67" t="s">
        <v>1168</v>
      </c>
      <c r="AH67" s="80">
        <v>144</v>
      </c>
      <c r="AI67" s="80" t="s">
        <v>328</v>
      </c>
      <c r="AK67" s="80" t="s">
        <v>1131</v>
      </c>
      <c r="AL67" s="80" t="s">
        <v>1169</v>
      </c>
      <c r="AM67" s="80" t="s">
        <v>1133</v>
      </c>
      <c r="AN67" s="80" t="s">
        <v>1170</v>
      </c>
      <c r="AT67" s="96" t="s">
        <v>1171</v>
      </c>
      <c r="AU67" s="80" t="s">
        <v>1172</v>
      </c>
      <c r="AV67" s="80" t="s">
        <v>1172</v>
      </c>
      <c r="AY67" s="80" t="s">
        <v>1173</v>
      </c>
      <c r="AZ67" s="80" t="s">
        <v>1174</v>
      </c>
      <c r="BA67" s="80">
        <v>1974</v>
      </c>
      <c r="BB67" s="80" t="s">
        <v>1175</v>
      </c>
      <c r="BC67" s="80" t="s">
        <v>1176</v>
      </c>
    </row>
    <row r="68" spans="2:55" x14ac:dyDescent="0.25">
      <c r="B68" s="80" t="s">
        <v>4633</v>
      </c>
      <c r="U68" t="s">
        <v>1177</v>
      </c>
      <c r="V68" t="s">
        <v>834</v>
      </c>
      <c r="W68" t="s">
        <v>479</v>
      </c>
      <c r="X68" t="s">
        <v>426</v>
      </c>
      <c r="Y68" t="s">
        <v>1178</v>
      </c>
      <c r="AH68" s="80">
        <v>244</v>
      </c>
      <c r="AI68" s="80" t="s">
        <v>353</v>
      </c>
      <c r="AK68" s="80" t="s">
        <v>1131</v>
      </c>
      <c r="AL68" s="80" t="s">
        <v>1169</v>
      </c>
      <c r="AM68" s="80" t="s">
        <v>1133</v>
      </c>
      <c r="AN68" s="80" t="s">
        <v>1170</v>
      </c>
      <c r="AT68" s="96" t="s">
        <v>1179</v>
      </c>
      <c r="AU68" s="80" t="s">
        <v>1180</v>
      </c>
      <c r="AV68" s="80" t="s">
        <v>1180</v>
      </c>
      <c r="AY68" s="80" t="s">
        <v>1181</v>
      </c>
      <c r="AZ68" s="80" t="s">
        <v>1182</v>
      </c>
      <c r="BA68" s="80">
        <v>1974</v>
      </c>
      <c r="BB68" s="80" t="s">
        <v>1183</v>
      </c>
      <c r="BC68" s="80" t="s">
        <v>1184</v>
      </c>
    </row>
    <row r="69" spans="2:55" x14ac:dyDescent="0.25">
      <c r="B69" s="80" t="s">
        <v>4634</v>
      </c>
      <c r="U69" t="s">
        <v>1185</v>
      </c>
      <c r="V69" t="s">
        <v>834</v>
      </c>
      <c r="W69" t="s">
        <v>479</v>
      </c>
      <c r="X69" t="s">
        <v>445</v>
      </c>
      <c r="Y69" t="s">
        <v>1186</v>
      </c>
      <c r="AH69" s="80">
        <v>145</v>
      </c>
      <c r="AI69" s="80" t="s">
        <v>328</v>
      </c>
      <c r="AK69" s="80" t="s">
        <v>1131</v>
      </c>
      <c r="AL69" s="80" t="s">
        <v>1187</v>
      </c>
      <c r="AM69" s="80" t="s">
        <v>1133</v>
      </c>
      <c r="AN69" s="80" t="s">
        <v>1188</v>
      </c>
      <c r="AT69" s="96" t="s">
        <v>1189</v>
      </c>
      <c r="AU69" s="80" t="s">
        <v>1190</v>
      </c>
      <c r="AV69" s="80" t="s">
        <v>1190</v>
      </c>
      <c r="AY69" s="80" t="s">
        <v>1191</v>
      </c>
      <c r="AZ69" s="80" t="s">
        <v>1192</v>
      </c>
      <c r="BA69" s="80">
        <v>1974</v>
      </c>
      <c r="BB69" s="80" t="s">
        <v>1193</v>
      </c>
      <c r="BC69" s="80" t="s">
        <v>1194</v>
      </c>
    </row>
    <row r="70" spans="2:55" x14ac:dyDescent="0.25">
      <c r="U70" t="s">
        <v>1195</v>
      </c>
      <c r="V70" t="s">
        <v>834</v>
      </c>
      <c r="W70" t="s">
        <v>479</v>
      </c>
      <c r="X70" t="s">
        <v>460</v>
      </c>
      <c r="Y70" t="s">
        <v>1196</v>
      </c>
      <c r="AH70" s="80">
        <v>245</v>
      </c>
      <c r="AI70" s="80" t="s">
        <v>353</v>
      </c>
      <c r="AK70" s="80" t="s">
        <v>1131</v>
      </c>
      <c r="AL70" s="80" t="s">
        <v>1187</v>
      </c>
      <c r="AM70" s="80" t="s">
        <v>1133</v>
      </c>
      <c r="AN70" s="80" t="s">
        <v>1188</v>
      </c>
      <c r="AT70" s="96" t="s">
        <v>1197</v>
      </c>
      <c r="AU70" s="80" t="s">
        <v>1198</v>
      </c>
      <c r="AV70" s="80" t="s">
        <v>1198</v>
      </c>
      <c r="AY70" s="80" t="s">
        <v>1199</v>
      </c>
      <c r="AZ70" s="80" t="s">
        <v>1200</v>
      </c>
      <c r="BA70" s="80">
        <v>1974</v>
      </c>
      <c r="BB70" s="80" t="s">
        <v>1201</v>
      </c>
      <c r="BC70" s="80" t="s">
        <v>1202</v>
      </c>
    </row>
    <row r="71" spans="2:55" x14ac:dyDescent="0.25">
      <c r="U71" t="s">
        <v>1203</v>
      </c>
      <c r="V71" t="s">
        <v>834</v>
      </c>
      <c r="W71" t="s">
        <v>479</v>
      </c>
      <c r="X71" t="s">
        <v>730</v>
      </c>
      <c r="Y71" t="s">
        <v>1204</v>
      </c>
      <c r="AH71" s="80">
        <v>146</v>
      </c>
      <c r="AI71" s="80" t="s">
        <v>328</v>
      </c>
      <c r="AJ71" s="80">
        <v>40</v>
      </c>
      <c r="AK71" s="80" t="s">
        <v>1131</v>
      </c>
      <c r="AL71" s="80" t="s">
        <v>1205</v>
      </c>
      <c r="AM71" s="80" t="s">
        <v>1133</v>
      </c>
      <c r="AN71" s="80" t="s">
        <v>1206</v>
      </c>
      <c r="AT71" s="96" t="s">
        <v>1207</v>
      </c>
      <c r="AU71" s="80" t="s">
        <v>1208</v>
      </c>
      <c r="AV71" s="80" t="s">
        <v>1208</v>
      </c>
      <c r="AY71" s="80" t="s">
        <v>1209</v>
      </c>
      <c r="AZ71" s="80" t="s">
        <v>1210</v>
      </c>
      <c r="BA71" s="80">
        <v>1974</v>
      </c>
      <c r="BB71" s="80" t="s">
        <v>1211</v>
      </c>
      <c r="BC71" s="80" t="s">
        <v>1212</v>
      </c>
    </row>
    <row r="72" spans="2:55" x14ac:dyDescent="0.25">
      <c r="B72" s="80" t="s">
        <v>4630</v>
      </c>
      <c r="U72" t="s">
        <v>1213</v>
      </c>
      <c r="V72" t="s">
        <v>834</v>
      </c>
      <c r="W72" t="s">
        <v>479</v>
      </c>
      <c r="X72" t="s">
        <v>742</v>
      </c>
      <c r="Y72" t="s">
        <v>1214</v>
      </c>
      <c r="AH72" s="80">
        <v>246</v>
      </c>
      <c r="AI72" s="80" t="s">
        <v>353</v>
      </c>
      <c r="AJ72" s="80">
        <v>40</v>
      </c>
      <c r="AK72" s="80" t="s">
        <v>1131</v>
      </c>
      <c r="AL72" s="80" t="s">
        <v>1205</v>
      </c>
      <c r="AM72" s="80" t="s">
        <v>1133</v>
      </c>
      <c r="AN72" s="80" t="s">
        <v>1206</v>
      </c>
      <c r="AT72" s="96" t="s">
        <v>1215</v>
      </c>
      <c r="AU72" s="80" t="s">
        <v>1216</v>
      </c>
      <c r="AV72" s="80" t="s">
        <v>1216</v>
      </c>
      <c r="AY72" s="80" t="s">
        <v>1217</v>
      </c>
      <c r="AZ72" s="80" t="s">
        <v>1218</v>
      </c>
      <c r="BA72" s="80">
        <v>1993</v>
      </c>
      <c r="BB72" s="80" t="s">
        <v>1219</v>
      </c>
      <c r="BC72" s="80" t="s">
        <v>1220</v>
      </c>
    </row>
    <row r="73" spans="2:55" x14ac:dyDescent="0.25">
      <c r="B73" s="80" t="s">
        <v>4636</v>
      </c>
      <c r="U73" t="s">
        <v>1221</v>
      </c>
      <c r="V73" t="s">
        <v>834</v>
      </c>
      <c r="W73" t="s">
        <v>479</v>
      </c>
      <c r="X73" t="s">
        <v>491</v>
      </c>
      <c r="Y73" t="s">
        <v>1222</v>
      </c>
      <c r="AH73" s="80">
        <v>141</v>
      </c>
      <c r="AI73" s="80" t="s">
        <v>328</v>
      </c>
      <c r="AJ73" s="80">
        <v>40</v>
      </c>
      <c r="AK73" s="80" t="s">
        <v>1131</v>
      </c>
      <c r="AL73" s="80" t="s">
        <v>1223</v>
      </c>
      <c r="AM73" s="80" t="s">
        <v>1133</v>
      </c>
      <c r="AN73" s="80" t="s">
        <v>1224</v>
      </c>
      <c r="AT73" s="96" t="s">
        <v>1225</v>
      </c>
      <c r="AU73" s="80" t="s">
        <v>1226</v>
      </c>
      <c r="AV73" s="80" t="s">
        <v>1226</v>
      </c>
      <c r="AY73" s="80" t="s">
        <v>1227</v>
      </c>
      <c r="AZ73" s="80" t="s">
        <v>1228</v>
      </c>
      <c r="BA73" s="80">
        <v>1992</v>
      </c>
      <c r="BB73" s="80" t="s">
        <v>1229</v>
      </c>
      <c r="BC73" s="80" t="s">
        <v>1230</v>
      </c>
    </row>
    <row r="74" spans="2:55" x14ac:dyDescent="0.25">
      <c r="B74" s="80" t="s">
        <v>4637</v>
      </c>
      <c r="U74" t="s">
        <v>1231</v>
      </c>
      <c r="V74" t="s">
        <v>834</v>
      </c>
      <c r="W74" t="s">
        <v>730</v>
      </c>
      <c r="X74" t="s">
        <v>10</v>
      </c>
      <c r="Y74" t="s">
        <v>1232</v>
      </c>
      <c r="AH74" s="80">
        <v>241</v>
      </c>
      <c r="AI74" s="80" t="s">
        <v>353</v>
      </c>
      <c r="AJ74" s="80">
        <v>40</v>
      </c>
      <c r="AK74" s="80" t="s">
        <v>1131</v>
      </c>
      <c r="AL74" s="80" t="s">
        <v>1223</v>
      </c>
      <c r="AM74" s="80" t="s">
        <v>1133</v>
      </c>
      <c r="AN74" s="80" t="s">
        <v>1224</v>
      </c>
      <c r="AT74" s="96" t="s">
        <v>1233</v>
      </c>
      <c r="AU74" s="80" t="s">
        <v>1234</v>
      </c>
      <c r="AV74" s="80" t="s">
        <v>1234</v>
      </c>
      <c r="AY74" s="80" t="s">
        <v>1235</v>
      </c>
      <c r="AZ74" s="80" t="s">
        <v>1236</v>
      </c>
      <c r="BA74" s="80">
        <v>1974</v>
      </c>
      <c r="BB74" s="80" t="s">
        <v>1237</v>
      </c>
      <c r="BC74" s="80" t="s">
        <v>1238</v>
      </c>
    </row>
    <row r="75" spans="2:55" x14ac:dyDescent="0.25">
      <c r="U75" t="s">
        <v>1239</v>
      </c>
      <c r="V75" t="s">
        <v>834</v>
      </c>
      <c r="W75" t="s">
        <v>566</v>
      </c>
      <c r="X75" t="s">
        <v>10</v>
      </c>
      <c r="Y75" t="s">
        <v>1240</v>
      </c>
      <c r="AH75" s="80">
        <v>160</v>
      </c>
      <c r="AI75" s="80" t="s">
        <v>328</v>
      </c>
      <c r="AJ75" s="80">
        <v>40</v>
      </c>
      <c r="AK75" s="80" t="s">
        <v>1241</v>
      </c>
      <c r="AL75" s="80" t="s">
        <v>1242</v>
      </c>
      <c r="AM75" s="80" t="s">
        <v>1243</v>
      </c>
      <c r="AN75" s="80" t="s">
        <v>1244</v>
      </c>
      <c r="AT75" s="96" t="s">
        <v>1245</v>
      </c>
      <c r="AU75" s="80" t="s">
        <v>1246</v>
      </c>
      <c r="AV75" s="80" t="s">
        <v>1246</v>
      </c>
      <c r="AY75" s="80" t="s">
        <v>1247</v>
      </c>
      <c r="AZ75" s="80" t="s">
        <v>1248</v>
      </c>
      <c r="BA75" s="80">
        <v>1974</v>
      </c>
      <c r="BB75" s="80" t="s">
        <v>1249</v>
      </c>
      <c r="BC75" s="80" t="s">
        <v>1250</v>
      </c>
    </row>
    <row r="76" spans="2:55" x14ac:dyDescent="0.25">
      <c r="J76" s="80" t="s">
        <v>4619</v>
      </c>
      <c r="K76" s="90" t="s">
        <v>4620</v>
      </c>
      <c r="U76" t="s">
        <v>1251</v>
      </c>
      <c r="V76" t="s">
        <v>834</v>
      </c>
      <c r="W76" t="s">
        <v>566</v>
      </c>
      <c r="X76" t="s">
        <v>1252</v>
      </c>
      <c r="Y76" t="s">
        <v>1253</v>
      </c>
      <c r="AH76" s="80">
        <v>247</v>
      </c>
      <c r="AI76" s="80" t="s">
        <v>353</v>
      </c>
      <c r="AJ76" s="80">
        <v>40</v>
      </c>
      <c r="AK76" s="80" t="s">
        <v>1241</v>
      </c>
      <c r="AL76" s="80" t="s">
        <v>1242</v>
      </c>
      <c r="AM76" s="80" t="s">
        <v>1243</v>
      </c>
      <c r="AN76" s="80" t="s">
        <v>1244</v>
      </c>
      <c r="AT76" s="96" t="s">
        <v>13</v>
      </c>
      <c r="AU76" s="80" t="s">
        <v>1254</v>
      </c>
      <c r="AV76" s="80" t="s">
        <v>1254</v>
      </c>
      <c r="AY76" s="80" t="s">
        <v>1255</v>
      </c>
      <c r="AZ76" s="80" t="s">
        <v>1256</v>
      </c>
      <c r="BA76" s="80">
        <v>1974</v>
      </c>
      <c r="BB76" s="80" t="s">
        <v>1257</v>
      </c>
      <c r="BC76" s="80" t="s">
        <v>1258</v>
      </c>
    </row>
    <row r="77" spans="2:55" x14ac:dyDescent="0.25">
      <c r="J77" s="142" t="s">
        <v>3626</v>
      </c>
      <c r="K77" s="142" t="s">
        <v>299</v>
      </c>
      <c r="U77" t="s">
        <v>1259</v>
      </c>
      <c r="V77" t="s">
        <v>834</v>
      </c>
      <c r="W77" t="s">
        <v>566</v>
      </c>
      <c r="X77" t="s">
        <v>779</v>
      </c>
      <c r="Y77" t="s">
        <v>1260</v>
      </c>
      <c r="AH77" s="80">
        <v>170</v>
      </c>
      <c r="AI77" s="80" t="s">
        <v>328</v>
      </c>
      <c r="AK77" s="80" t="s">
        <v>1261</v>
      </c>
      <c r="AL77" s="80" t="s">
        <v>1262</v>
      </c>
      <c r="AM77" s="80" t="s">
        <v>1263</v>
      </c>
      <c r="AN77" s="80" t="s">
        <v>1264</v>
      </c>
      <c r="AT77" s="96" t="s">
        <v>1265</v>
      </c>
      <c r="AU77" s="80" t="s">
        <v>1266</v>
      </c>
      <c r="AV77" s="80" t="s">
        <v>1266</v>
      </c>
      <c r="AY77" s="80" t="s">
        <v>1267</v>
      </c>
      <c r="AZ77" s="80" t="s">
        <v>1268</v>
      </c>
      <c r="BA77" s="80">
        <v>1974</v>
      </c>
      <c r="BB77" s="80" t="s">
        <v>1269</v>
      </c>
      <c r="BC77" s="80" t="s">
        <v>1270</v>
      </c>
    </row>
    <row r="78" spans="2:55" x14ac:dyDescent="0.25">
      <c r="J78" s="141" t="s">
        <v>4606</v>
      </c>
      <c r="K78" s="141" t="s">
        <v>318</v>
      </c>
      <c r="U78" t="s">
        <v>1271</v>
      </c>
      <c r="V78" t="s">
        <v>834</v>
      </c>
      <c r="W78" t="s">
        <v>566</v>
      </c>
      <c r="X78" t="s">
        <v>791</v>
      </c>
      <c r="Y78" t="s">
        <v>1272</v>
      </c>
      <c r="AH78" s="80">
        <v>270</v>
      </c>
      <c r="AI78" s="80" t="s">
        <v>353</v>
      </c>
      <c r="AK78" s="80" t="s">
        <v>1261</v>
      </c>
      <c r="AL78" s="80" t="s">
        <v>1262</v>
      </c>
      <c r="AM78" s="80" t="s">
        <v>1263</v>
      </c>
      <c r="AN78" s="80" t="s">
        <v>1264</v>
      </c>
      <c r="AT78" s="96" t="s">
        <v>1273</v>
      </c>
      <c r="AU78" s="80" t="s">
        <v>1274</v>
      </c>
      <c r="AV78" s="80" t="s">
        <v>1275</v>
      </c>
      <c r="AY78" s="80" t="s">
        <v>1276</v>
      </c>
      <c r="AZ78" s="80" t="s">
        <v>1277</v>
      </c>
      <c r="BA78" s="80">
        <v>1974</v>
      </c>
      <c r="BB78" s="80" t="s">
        <v>1278</v>
      </c>
      <c r="BC78" s="80" t="s">
        <v>1279</v>
      </c>
    </row>
    <row r="79" spans="2:55" x14ac:dyDescent="0.25">
      <c r="B79" s="80" t="s">
        <v>4631</v>
      </c>
      <c r="J79" s="141" t="s">
        <v>4607</v>
      </c>
      <c r="K79" s="141" t="s">
        <v>343</v>
      </c>
      <c r="U79" t="s">
        <v>1280</v>
      </c>
      <c r="V79" t="s">
        <v>834</v>
      </c>
      <c r="W79" t="s">
        <v>566</v>
      </c>
      <c r="X79" t="s">
        <v>1281</v>
      </c>
      <c r="Y79" t="s">
        <v>1282</v>
      </c>
      <c r="AH79" s="80">
        <v>180</v>
      </c>
      <c r="AI79" s="80" t="s">
        <v>328</v>
      </c>
      <c r="AJ79" s="80">
        <v>34</v>
      </c>
      <c r="AK79" s="80" t="s">
        <v>1283</v>
      </c>
      <c r="AL79" s="80" t="s">
        <v>1284</v>
      </c>
      <c r="AM79" s="80" t="s">
        <v>1285</v>
      </c>
      <c r="AN79" s="80" t="s">
        <v>1286</v>
      </c>
      <c r="AT79" s="96" t="s">
        <v>1287</v>
      </c>
      <c r="AU79" s="80" t="s">
        <v>1288</v>
      </c>
      <c r="AV79" s="80" t="s">
        <v>1288</v>
      </c>
      <c r="AY79" s="80" t="s">
        <v>1289</v>
      </c>
      <c r="AZ79" s="80" t="s">
        <v>1290</v>
      </c>
      <c r="BA79" s="80">
        <v>1974</v>
      </c>
      <c r="BB79" s="80" t="s">
        <v>1291</v>
      </c>
      <c r="BC79" s="80" t="s">
        <v>1292</v>
      </c>
    </row>
    <row r="80" spans="2:55" x14ac:dyDescent="0.25">
      <c r="B80" s="80" t="s">
        <v>4638</v>
      </c>
      <c r="J80" s="141" t="s">
        <v>4608</v>
      </c>
      <c r="K80" s="141" t="s">
        <v>362</v>
      </c>
      <c r="U80" t="s">
        <v>1293</v>
      </c>
      <c r="V80" t="s">
        <v>834</v>
      </c>
      <c r="W80" t="s">
        <v>566</v>
      </c>
      <c r="X80" t="s">
        <v>566</v>
      </c>
      <c r="Y80" t="s">
        <v>1294</v>
      </c>
      <c r="AH80" s="80">
        <v>280</v>
      </c>
      <c r="AI80" s="80" t="s">
        <v>353</v>
      </c>
      <c r="AJ80" s="80">
        <v>34</v>
      </c>
      <c r="AK80" s="80" t="s">
        <v>1283</v>
      </c>
      <c r="AL80" s="80" t="s">
        <v>1284</v>
      </c>
      <c r="AM80" s="80" t="s">
        <v>1285</v>
      </c>
      <c r="AN80" s="80" t="s">
        <v>1286</v>
      </c>
      <c r="AT80" s="96" t="s">
        <v>1295</v>
      </c>
      <c r="AU80" s="80" t="s">
        <v>1296</v>
      </c>
      <c r="AV80" s="80" t="s">
        <v>1296</v>
      </c>
      <c r="AY80" s="80" t="s">
        <v>1297</v>
      </c>
      <c r="AZ80" s="80" t="s">
        <v>1298</v>
      </c>
      <c r="BA80" s="80">
        <v>1974</v>
      </c>
      <c r="BB80" s="80" t="s">
        <v>1299</v>
      </c>
      <c r="BC80" s="80" t="s">
        <v>1300</v>
      </c>
    </row>
    <row r="81" spans="2:55" x14ac:dyDescent="0.25">
      <c r="B81" s="80" t="s">
        <v>4134</v>
      </c>
      <c r="J81" s="141" t="s">
        <v>4609</v>
      </c>
      <c r="K81" s="141" t="s">
        <v>4593</v>
      </c>
      <c r="U81" t="s">
        <v>1301</v>
      </c>
      <c r="V81" t="s">
        <v>1302</v>
      </c>
      <c r="W81" t="s">
        <v>10</v>
      </c>
      <c r="X81" t="s">
        <v>10</v>
      </c>
      <c r="Y81" t="s">
        <v>1303</v>
      </c>
      <c r="AT81" s="96" t="s">
        <v>1304</v>
      </c>
      <c r="AU81" s="80" t="s">
        <v>1305</v>
      </c>
      <c r="AV81" s="80" t="s">
        <v>1306</v>
      </c>
      <c r="AY81" s="80" t="s">
        <v>1307</v>
      </c>
      <c r="AZ81" s="80" t="s">
        <v>1308</v>
      </c>
      <c r="BA81" s="80">
        <v>1974</v>
      </c>
      <c r="BB81" s="80" t="s">
        <v>1309</v>
      </c>
      <c r="BC81" s="80" t="s">
        <v>1310</v>
      </c>
    </row>
    <row r="82" spans="2:55" x14ac:dyDescent="0.25">
      <c r="B82" s="80" t="s">
        <v>4639</v>
      </c>
      <c r="J82" s="141" t="s">
        <v>4610</v>
      </c>
      <c r="K82" s="141" t="s">
        <v>4621</v>
      </c>
      <c r="U82" t="s">
        <v>1311</v>
      </c>
      <c r="V82" t="s">
        <v>1302</v>
      </c>
      <c r="W82" t="s">
        <v>10</v>
      </c>
      <c r="X82" t="s">
        <v>347</v>
      </c>
      <c r="Y82" t="s">
        <v>1312</v>
      </c>
      <c r="AT82" s="96" t="s">
        <v>1313</v>
      </c>
      <c r="AU82" s="80" t="s">
        <v>1314</v>
      </c>
      <c r="AV82" s="80" t="s">
        <v>1314</v>
      </c>
      <c r="AY82" s="80" t="s">
        <v>1315</v>
      </c>
      <c r="AZ82" s="80" t="s">
        <v>1316</v>
      </c>
      <c r="BA82" s="80">
        <v>1974</v>
      </c>
      <c r="BB82" s="80" t="s">
        <v>1317</v>
      </c>
      <c r="BC82" s="80" t="s">
        <v>1318</v>
      </c>
    </row>
    <row r="83" spans="2:55" x14ac:dyDescent="0.25">
      <c r="J83" s="141" t="s">
        <v>4611</v>
      </c>
      <c r="K83" s="141" t="s">
        <v>4622</v>
      </c>
      <c r="U83" t="s">
        <v>1319</v>
      </c>
      <c r="V83" t="s">
        <v>1302</v>
      </c>
      <c r="W83" t="s">
        <v>10</v>
      </c>
      <c r="X83" t="s">
        <v>366</v>
      </c>
      <c r="Y83" t="s">
        <v>1320</v>
      </c>
      <c r="AT83" s="96" t="s">
        <v>1321</v>
      </c>
      <c r="AU83" s="80" t="s">
        <v>1322</v>
      </c>
      <c r="AV83" s="80" t="s">
        <v>1322</v>
      </c>
      <c r="AY83" s="80" t="s">
        <v>1323</v>
      </c>
      <c r="AZ83" s="80" t="s">
        <v>1324</v>
      </c>
      <c r="BA83" s="80">
        <v>1979</v>
      </c>
      <c r="BB83" s="80" t="s">
        <v>1325</v>
      </c>
      <c r="BC83" s="80" t="s">
        <v>1326</v>
      </c>
    </row>
    <row r="84" spans="2:55" x14ac:dyDescent="0.25">
      <c r="J84" s="141" t="s">
        <v>4612</v>
      </c>
      <c r="K84" s="141" t="s">
        <v>418</v>
      </c>
      <c r="U84" t="s">
        <v>1327</v>
      </c>
      <c r="V84" t="s">
        <v>1302</v>
      </c>
      <c r="W84" t="s">
        <v>10</v>
      </c>
      <c r="X84" t="s">
        <v>387</v>
      </c>
      <c r="Y84" t="s">
        <v>1328</v>
      </c>
      <c r="AT84" s="96" t="s">
        <v>1329</v>
      </c>
      <c r="AU84" s="80" t="s">
        <v>1330</v>
      </c>
      <c r="AV84" s="80" t="s">
        <v>1330</v>
      </c>
      <c r="AY84" s="80" t="s">
        <v>1331</v>
      </c>
      <c r="AZ84" s="80" t="s">
        <v>1332</v>
      </c>
      <c r="BA84" s="80">
        <v>1974</v>
      </c>
      <c r="BB84" s="80" t="s">
        <v>1333</v>
      </c>
      <c r="BC84" s="80" t="s">
        <v>1334</v>
      </c>
    </row>
    <row r="85" spans="2:55" x14ac:dyDescent="0.25">
      <c r="J85" s="141" t="s">
        <v>4613</v>
      </c>
      <c r="K85" s="141" t="s">
        <v>434</v>
      </c>
      <c r="U85" t="s">
        <v>1335</v>
      </c>
      <c r="V85" t="s">
        <v>1302</v>
      </c>
      <c r="W85" t="s">
        <v>10</v>
      </c>
      <c r="X85" t="s">
        <v>426</v>
      </c>
      <c r="Y85" t="s">
        <v>1336</v>
      </c>
      <c r="AT85" s="96" t="s">
        <v>1337</v>
      </c>
      <c r="AU85" s="80" t="s">
        <v>1338</v>
      </c>
      <c r="AV85" s="80" t="s">
        <v>1338</v>
      </c>
      <c r="AY85" s="80" t="s">
        <v>1339</v>
      </c>
      <c r="AZ85" s="80" t="s">
        <v>1340</v>
      </c>
      <c r="BA85" s="80">
        <v>1974</v>
      </c>
      <c r="BB85" s="80" t="s">
        <v>1341</v>
      </c>
      <c r="BC85" s="80" t="s">
        <v>1342</v>
      </c>
    </row>
    <row r="86" spans="2:55" x14ac:dyDescent="0.25">
      <c r="J86" s="141" t="s">
        <v>4614</v>
      </c>
      <c r="K86" s="141" t="s">
        <v>453</v>
      </c>
      <c r="U86" t="s">
        <v>1343</v>
      </c>
      <c r="V86" t="s">
        <v>1302</v>
      </c>
      <c r="W86" t="s">
        <v>10</v>
      </c>
      <c r="X86" t="s">
        <v>566</v>
      </c>
      <c r="Y86" t="s">
        <v>1344</v>
      </c>
      <c r="AT86" s="96" t="s">
        <v>1345</v>
      </c>
      <c r="AU86" s="80" t="s">
        <v>1346</v>
      </c>
      <c r="AV86" s="80" t="s">
        <v>1347</v>
      </c>
      <c r="AY86" s="80" t="s">
        <v>1348</v>
      </c>
      <c r="AZ86" s="80" t="s">
        <v>1349</v>
      </c>
      <c r="BA86" s="80">
        <v>1992</v>
      </c>
      <c r="BB86" s="80" t="s">
        <v>1350</v>
      </c>
      <c r="BC86" s="80" t="s">
        <v>1351</v>
      </c>
    </row>
    <row r="87" spans="2:55" x14ac:dyDescent="0.25">
      <c r="J87" s="141" t="s">
        <v>4594</v>
      </c>
      <c r="K87" s="141" t="s">
        <v>4595</v>
      </c>
      <c r="U87" t="s">
        <v>1352</v>
      </c>
      <c r="V87" t="s">
        <v>1353</v>
      </c>
      <c r="W87" t="s">
        <v>10</v>
      </c>
      <c r="X87" t="s">
        <v>10</v>
      </c>
      <c r="Y87" t="s">
        <v>1354</v>
      </c>
      <c r="AT87" s="96" t="s">
        <v>1355</v>
      </c>
      <c r="AU87" s="80" t="s">
        <v>1356</v>
      </c>
      <c r="AV87" s="80" t="s">
        <v>1356</v>
      </c>
      <c r="AY87" s="80" t="s">
        <v>1357</v>
      </c>
      <c r="AZ87" s="80" t="s">
        <v>1358</v>
      </c>
      <c r="BA87" s="80">
        <v>1974</v>
      </c>
      <c r="BB87" s="80" t="s">
        <v>1359</v>
      </c>
      <c r="BC87" s="80" t="s">
        <v>1360</v>
      </c>
    </row>
    <row r="88" spans="2:55" x14ac:dyDescent="0.25">
      <c r="J88" s="141" t="s">
        <v>4596</v>
      </c>
      <c r="K88" s="141" t="s">
        <v>4597</v>
      </c>
      <c r="U88" t="s">
        <v>1361</v>
      </c>
      <c r="V88" t="s">
        <v>1353</v>
      </c>
      <c r="W88" t="s">
        <v>10</v>
      </c>
      <c r="X88" t="s">
        <v>347</v>
      </c>
      <c r="Y88" t="s">
        <v>1362</v>
      </c>
      <c r="AT88" s="96" t="s">
        <v>1363</v>
      </c>
      <c r="AU88" s="80" t="s">
        <v>1364</v>
      </c>
      <c r="AV88" s="80" t="s">
        <v>1365</v>
      </c>
      <c r="AY88" s="80" t="s">
        <v>1366</v>
      </c>
      <c r="AZ88" s="80" t="s">
        <v>1367</v>
      </c>
      <c r="BA88" s="80">
        <v>1974</v>
      </c>
      <c r="BB88" s="80" t="s">
        <v>1368</v>
      </c>
      <c r="BC88" s="80" t="s">
        <v>1369</v>
      </c>
    </row>
    <row r="89" spans="2:55" x14ac:dyDescent="0.25">
      <c r="B89" s="80" t="s">
        <v>4640</v>
      </c>
      <c r="J89" s="141" t="s">
        <v>4615</v>
      </c>
      <c r="K89" s="141" t="s">
        <v>4598</v>
      </c>
      <c r="U89" t="s">
        <v>1370</v>
      </c>
      <c r="V89" t="s">
        <v>1353</v>
      </c>
      <c r="W89" t="s">
        <v>10</v>
      </c>
      <c r="X89" t="s">
        <v>366</v>
      </c>
      <c r="Y89" t="s">
        <v>1371</v>
      </c>
      <c r="AT89" s="96" t="s">
        <v>1372</v>
      </c>
      <c r="AU89" s="80" t="s">
        <v>1373</v>
      </c>
      <c r="AV89" s="80" t="s">
        <v>1374</v>
      </c>
      <c r="AY89" s="80" t="s">
        <v>1375</v>
      </c>
      <c r="AZ89" s="80" t="s">
        <v>1376</v>
      </c>
      <c r="BA89" s="80">
        <v>1974</v>
      </c>
      <c r="BB89" s="80" t="s">
        <v>1377</v>
      </c>
      <c r="BC89" s="80" t="s">
        <v>1378</v>
      </c>
    </row>
    <row r="90" spans="2:55" x14ac:dyDescent="0.25">
      <c r="B90" s="80" t="s">
        <v>4678</v>
      </c>
      <c r="J90" s="141" t="s">
        <v>4616</v>
      </c>
      <c r="K90" s="141" t="s">
        <v>4599</v>
      </c>
      <c r="U90" t="s">
        <v>1379</v>
      </c>
      <c r="V90" t="s">
        <v>1353</v>
      </c>
      <c r="W90" t="s">
        <v>10</v>
      </c>
      <c r="X90" t="s">
        <v>566</v>
      </c>
      <c r="Y90" t="s">
        <v>1380</v>
      </c>
      <c r="AT90" s="96" t="s">
        <v>1381</v>
      </c>
      <c r="AU90" s="80" t="s">
        <v>1382</v>
      </c>
      <c r="AV90" s="80" t="s">
        <v>1383</v>
      </c>
      <c r="AY90" s="80" t="s">
        <v>1384</v>
      </c>
      <c r="AZ90" s="80" t="s">
        <v>1385</v>
      </c>
      <c r="BA90" s="80">
        <v>1974</v>
      </c>
      <c r="BB90" s="80" t="s">
        <v>1386</v>
      </c>
      <c r="BC90" s="80" t="s">
        <v>1387</v>
      </c>
    </row>
    <row r="91" spans="2:55" x14ac:dyDescent="0.25">
      <c r="B91" s="80" t="s">
        <v>4679</v>
      </c>
      <c r="J91" s="141" t="s">
        <v>4617</v>
      </c>
      <c r="K91" s="141" t="s">
        <v>4600</v>
      </c>
      <c r="U91" t="s">
        <v>1388</v>
      </c>
      <c r="V91" t="s">
        <v>1353</v>
      </c>
      <c r="W91" t="s">
        <v>347</v>
      </c>
      <c r="X91" t="s">
        <v>10</v>
      </c>
      <c r="Y91" t="s">
        <v>1389</v>
      </c>
      <c r="AT91" s="96" t="s">
        <v>1390</v>
      </c>
      <c r="AU91" s="80" t="s">
        <v>1391</v>
      </c>
      <c r="AV91" s="80" t="s">
        <v>1392</v>
      </c>
      <c r="AY91" s="80" t="s">
        <v>1393</v>
      </c>
      <c r="AZ91" s="80" t="s">
        <v>1394</v>
      </c>
      <c r="BA91" s="80">
        <v>1974</v>
      </c>
      <c r="BB91" s="80" t="s">
        <v>1395</v>
      </c>
      <c r="BC91" s="80" t="s">
        <v>1396</v>
      </c>
    </row>
    <row r="92" spans="2:55" x14ac:dyDescent="0.25">
      <c r="B92" s="80" t="s">
        <v>4680</v>
      </c>
      <c r="J92" s="141" t="s">
        <v>4618</v>
      </c>
      <c r="K92" s="141" t="s">
        <v>4601</v>
      </c>
      <c r="U92" t="s">
        <v>1397</v>
      </c>
      <c r="V92" t="s">
        <v>1353</v>
      </c>
      <c r="W92" t="s">
        <v>347</v>
      </c>
      <c r="X92" t="s">
        <v>347</v>
      </c>
      <c r="Y92" t="s">
        <v>1398</v>
      </c>
      <c r="AT92" s="96" t="s">
        <v>1399</v>
      </c>
      <c r="AU92" s="80" t="s">
        <v>1400</v>
      </c>
      <c r="AV92" s="80" t="s">
        <v>1400</v>
      </c>
      <c r="AY92" s="80" t="s">
        <v>1401</v>
      </c>
      <c r="AZ92" s="80" t="s">
        <v>1402</v>
      </c>
      <c r="BA92" s="80">
        <v>1974</v>
      </c>
      <c r="BB92" s="80" t="s">
        <v>1403</v>
      </c>
      <c r="BC92" s="80" t="s">
        <v>1404</v>
      </c>
    </row>
    <row r="93" spans="2:55" x14ac:dyDescent="0.25">
      <c r="B93" s="80" t="s">
        <v>4681</v>
      </c>
      <c r="J93" s="141" t="s">
        <v>4602</v>
      </c>
      <c r="K93" s="141" t="s">
        <v>4603</v>
      </c>
      <c r="U93" t="s">
        <v>1405</v>
      </c>
      <c r="V93" t="s">
        <v>1353</v>
      </c>
      <c r="W93" t="s">
        <v>366</v>
      </c>
      <c r="X93" t="s">
        <v>10</v>
      </c>
      <c r="Y93" t="s">
        <v>1406</v>
      </c>
      <c r="AT93" s="96" t="s">
        <v>1407</v>
      </c>
      <c r="AU93" s="80" t="s">
        <v>1408</v>
      </c>
      <c r="AV93" s="80" t="s">
        <v>1408</v>
      </c>
      <c r="AY93" s="80" t="s">
        <v>1409</v>
      </c>
      <c r="AZ93" s="80" t="s">
        <v>1410</v>
      </c>
      <c r="BA93" s="80">
        <v>1974</v>
      </c>
      <c r="BB93" s="80" t="s">
        <v>1411</v>
      </c>
      <c r="BC93" s="80" t="s">
        <v>1412</v>
      </c>
    </row>
    <row r="94" spans="2:55" x14ac:dyDescent="0.25">
      <c r="B94" s="80" t="s">
        <v>4682</v>
      </c>
      <c r="J94" s="141" t="s">
        <v>4604</v>
      </c>
      <c r="K94" s="141" t="s">
        <v>4605</v>
      </c>
      <c r="U94" t="s">
        <v>1413</v>
      </c>
      <c r="V94" t="s">
        <v>1353</v>
      </c>
      <c r="W94" t="s">
        <v>366</v>
      </c>
      <c r="X94" t="s">
        <v>347</v>
      </c>
      <c r="Y94" t="s">
        <v>1414</v>
      </c>
      <c r="AT94" s="96" t="s">
        <v>1415</v>
      </c>
      <c r="AU94" s="80" t="s">
        <v>1416</v>
      </c>
      <c r="AV94" s="80" t="s">
        <v>1416</v>
      </c>
      <c r="AY94" s="80" t="s">
        <v>1417</v>
      </c>
      <c r="AZ94" s="80" t="s">
        <v>1418</v>
      </c>
      <c r="BA94" s="80">
        <v>1974</v>
      </c>
      <c r="BB94" s="80" t="s">
        <v>1419</v>
      </c>
      <c r="BC94" s="80" t="s">
        <v>1420</v>
      </c>
    </row>
    <row r="95" spans="2:55" x14ac:dyDescent="0.25">
      <c r="B95" s="80" t="s">
        <v>4683</v>
      </c>
      <c r="U95" t="s">
        <v>1421</v>
      </c>
      <c r="V95" t="s">
        <v>1353</v>
      </c>
      <c r="W95" t="s">
        <v>366</v>
      </c>
      <c r="X95" t="s">
        <v>366</v>
      </c>
      <c r="Y95" t="s">
        <v>1422</v>
      </c>
      <c r="AT95" s="96" t="s">
        <v>1423</v>
      </c>
      <c r="AU95" s="80" t="s">
        <v>1424</v>
      </c>
      <c r="AV95" s="80" t="s">
        <v>1425</v>
      </c>
      <c r="AY95" s="80" t="s">
        <v>1426</v>
      </c>
      <c r="AZ95" s="80" t="s">
        <v>1427</v>
      </c>
      <c r="BA95" s="80">
        <v>1974</v>
      </c>
      <c r="BB95" s="80" t="s">
        <v>1428</v>
      </c>
      <c r="BC95" s="80" t="s">
        <v>1429</v>
      </c>
    </row>
    <row r="96" spans="2:55" x14ac:dyDescent="0.25">
      <c r="B96" s="80" t="s">
        <v>4684</v>
      </c>
      <c r="U96" t="s">
        <v>1430</v>
      </c>
      <c r="V96" t="s">
        <v>1353</v>
      </c>
      <c r="W96" t="s">
        <v>366</v>
      </c>
      <c r="X96" t="s">
        <v>387</v>
      </c>
      <c r="Y96" t="s">
        <v>1431</v>
      </c>
      <c r="AT96" s="96" t="s">
        <v>1432</v>
      </c>
      <c r="AU96" s="80" t="s">
        <v>1433</v>
      </c>
      <c r="AV96" s="80" t="s">
        <v>1433</v>
      </c>
      <c r="AY96" s="80" t="s">
        <v>1434</v>
      </c>
      <c r="AZ96" s="80" t="s">
        <v>1435</v>
      </c>
      <c r="BA96" s="80">
        <v>2006</v>
      </c>
      <c r="BB96" s="80" t="s">
        <v>1436</v>
      </c>
      <c r="BC96" s="80" t="s">
        <v>1437</v>
      </c>
    </row>
    <row r="97" spans="10:55" x14ac:dyDescent="0.25">
      <c r="U97" t="s">
        <v>1438</v>
      </c>
      <c r="V97" t="s">
        <v>1353</v>
      </c>
      <c r="W97" t="s">
        <v>366</v>
      </c>
      <c r="X97" t="s">
        <v>426</v>
      </c>
      <c r="Y97" t="s">
        <v>1439</v>
      </c>
      <c r="AT97" s="96" t="s">
        <v>1440</v>
      </c>
      <c r="AU97" s="80" t="s">
        <v>1441</v>
      </c>
      <c r="AV97" s="80" t="s">
        <v>1442</v>
      </c>
      <c r="AY97" s="80" t="s">
        <v>1443</v>
      </c>
      <c r="AZ97" s="80" t="s">
        <v>1444</v>
      </c>
      <c r="BA97" s="80">
        <v>1974</v>
      </c>
      <c r="BB97" s="80" t="s">
        <v>1445</v>
      </c>
      <c r="BC97" s="80" t="s">
        <v>1446</v>
      </c>
    </row>
    <row r="98" spans="10:55" x14ac:dyDescent="0.25">
      <c r="U98" t="s">
        <v>1447</v>
      </c>
      <c r="V98" t="s">
        <v>1353</v>
      </c>
      <c r="W98" t="s">
        <v>366</v>
      </c>
      <c r="X98" t="s">
        <v>445</v>
      </c>
      <c r="Y98" t="s">
        <v>1448</v>
      </c>
      <c r="AT98" s="96" t="s">
        <v>1449</v>
      </c>
      <c r="AU98" s="80" t="s">
        <v>1450</v>
      </c>
      <c r="AV98" s="80" t="s">
        <v>1450</v>
      </c>
      <c r="AY98" s="80" t="s">
        <v>1451</v>
      </c>
      <c r="AZ98" s="80" t="s">
        <v>1452</v>
      </c>
      <c r="BA98" s="80">
        <v>1974</v>
      </c>
      <c r="BB98" s="80" t="s">
        <v>1453</v>
      </c>
      <c r="BC98" s="80" t="s">
        <v>1454</v>
      </c>
    </row>
    <row r="99" spans="10:55" x14ac:dyDescent="0.25">
      <c r="U99" t="s">
        <v>1455</v>
      </c>
      <c r="V99" t="s">
        <v>1456</v>
      </c>
      <c r="W99" t="s">
        <v>10</v>
      </c>
      <c r="X99" t="s">
        <v>10</v>
      </c>
      <c r="Y99" t="s">
        <v>1457</v>
      </c>
      <c r="AT99" s="96" t="s">
        <v>1458</v>
      </c>
      <c r="AU99" s="80" t="s">
        <v>1459</v>
      </c>
      <c r="AV99" s="80" t="s">
        <v>1459</v>
      </c>
      <c r="AY99" s="80" t="s">
        <v>1460</v>
      </c>
      <c r="AZ99" s="80" t="s">
        <v>1461</v>
      </c>
      <c r="BA99" s="80">
        <v>1974</v>
      </c>
      <c r="BB99" s="80" t="s">
        <v>1462</v>
      </c>
      <c r="BC99" s="80" t="s">
        <v>1463</v>
      </c>
    </row>
    <row r="100" spans="10:55" x14ac:dyDescent="0.25">
      <c r="J100" s="144"/>
      <c r="K100" s="144"/>
      <c r="U100" t="s">
        <v>1464</v>
      </c>
      <c r="V100" t="s">
        <v>1456</v>
      </c>
      <c r="W100" t="s">
        <v>10</v>
      </c>
      <c r="X100" t="s">
        <v>347</v>
      </c>
      <c r="Y100" t="s">
        <v>1465</v>
      </c>
      <c r="AT100" s="96" t="s">
        <v>1466</v>
      </c>
      <c r="AU100" s="80" t="s">
        <v>1467</v>
      </c>
      <c r="AV100" s="80" t="s">
        <v>1467</v>
      </c>
      <c r="AY100" s="80" t="s">
        <v>1468</v>
      </c>
      <c r="AZ100" s="80" t="s">
        <v>1469</v>
      </c>
      <c r="BA100" s="80">
        <v>1974</v>
      </c>
      <c r="BB100" s="80" t="s">
        <v>1470</v>
      </c>
      <c r="BC100" s="80" t="s">
        <v>1471</v>
      </c>
    </row>
    <row r="101" spans="10:55" x14ac:dyDescent="0.25">
      <c r="U101" t="s">
        <v>1472</v>
      </c>
      <c r="V101" t="s">
        <v>1456</v>
      </c>
      <c r="W101" t="s">
        <v>10</v>
      </c>
      <c r="X101" t="s">
        <v>366</v>
      </c>
      <c r="Y101" t="s">
        <v>1473</v>
      </c>
      <c r="AT101" s="96" t="s">
        <v>1474</v>
      </c>
      <c r="AU101" s="80" t="s">
        <v>1475</v>
      </c>
      <c r="AV101" s="80" t="s">
        <v>1476</v>
      </c>
      <c r="AY101" s="80" t="s">
        <v>1477</v>
      </c>
      <c r="AZ101" s="80" t="s">
        <v>1478</v>
      </c>
      <c r="BA101" s="80">
        <v>1974</v>
      </c>
      <c r="BB101" s="80" t="s">
        <v>1479</v>
      </c>
      <c r="BC101" s="80" t="s">
        <v>1480</v>
      </c>
    </row>
    <row r="102" spans="10:55" x14ac:dyDescent="0.25">
      <c r="U102" t="s">
        <v>1481</v>
      </c>
      <c r="V102" t="s">
        <v>1456</v>
      </c>
      <c r="W102" t="s">
        <v>347</v>
      </c>
      <c r="X102" t="s">
        <v>10</v>
      </c>
      <c r="Y102" t="s">
        <v>1482</v>
      </c>
      <c r="AT102" s="96" t="s">
        <v>1483</v>
      </c>
      <c r="AU102" s="80" t="s">
        <v>1484</v>
      </c>
      <c r="AV102" s="80" t="s">
        <v>1485</v>
      </c>
      <c r="AY102" s="80" t="s">
        <v>1486</v>
      </c>
      <c r="AZ102" s="80" t="s">
        <v>1487</v>
      </c>
      <c r="BA102" s="80">
        <v>1974</v>
      </c>
      <c r="BB102" s="80" t="s">
        <v>1488</v>
      </c>
      <c r="BC102" s="80" t="s">
        <v>1489</v>
      </c>
    </row>
    <row r="103" spans="10:55" x14ac:dyDescent="0.25">
      <c r="U103" t="s">
        <v>1490</v>
      </c>
      <c r="V103" t="s">
        <v>1456</v>
      </c>
      <c r="W103" t="s">
        <v>347</v>
      </c>
      <c r="X103" t="s">
        <v>347</v>
      </c>
      <c r="Y103" t="s">
        <v>1491</v>
      </c>
      <c r="AT103" s="96" t="s">
        <v>1492</v>
      </c>
      <c r="AU103" s="80" t="s">
        <v>1493</v>
      </c>
      <c r="AV103" s="80" t="s">
        <v>1494</v>
      </c>
      <c r="AY103" s="80" t="s">
        <v>1495</v>
      </c>
      <c r="AZ103" s="80" t="s">
        <v>1496</v>
      </c>
      <c r="BA103" s="80">
        <v>1974</v>
      </c>
      <c r="BB103" s="80" t="s">
        <v>1497</v>
      </c>
      <c r="BC103" s="80" t="s">
        <v>1498</v>
      </c>
    </row>
    <row r="104" spans="10:55" x14ac:dyDescent="0.25">
      <c r="U104" t="s">
        <v>1499</v>
      </c>
      <c r="V104" t="s">
        <v>1456</v>
      </c>
      <c r="W104" t="s">
        <v>366</v>
      </c>
      <c r="X104" t="s">
        <v>10</v>
      </c>
      <c r="Y104" t="s">
        <v>1500</v>
      </c>
      <c r="AT104" s="96" t="s">
        <v>1501</v>
      </c>
      <c r="AU104" s="80" t="s">
        <v>1502</v>
      </c>
      <c r="AV104" s="80" t="s">
        <v>1503</v>
      </c>
      <c r="AY104" s="80" t="s">
        <v>1504</v>
      </c>
      <c r="AZ104" s="80" t="s">
        <v>1505</v>
      </c>
      <c r="BA104" s="80">
        <v>1974</v>
      </c>
      <c r="BB104" s="80" t="s">
        <v>1506</v>
      </c>
      <c r="BC104" s="80" t="s">
        <v>1507</v>
      </c>
    </row>
    <row r="105" spans="10:55" x14ac:dyDescent="0.25">
      <c r="U105" t="s">
        <v>1508</v>
      </c>
      <c r="V105" t="s">
        <v>1456</v>
      </c>
      <c r="W105" t="s">
        <v>366</v>
      </c>
      <c r="X105" t="s">
        <v>347</v>
      </c>
      <c r="Y105" t="s">
        <v>1509</v>
      </c>
      <c r="AT105" s="96" t="s">
        <v>1510</v>
      </c>
      <c r="AU105" s="80" t="s">
        <v>1511</v>
      </c>
      <c r="AV105" s="80" t="s">
        <v>1512</v>
      </c>
      <c r="AY105" s="80" t="s">
        <v>1513</v>
      </c>
      <c r="AZ105" s="80" t="s">
        <v>1514</v>
      </c>
      <c r="BA105" s="80">
        <v>1974</v>
      </c>
      <c r="BB105" s="80" t="s">
        <v>1515</v>
      </c>
      <c r="BC105" s="80" t="s">
        <v>1516</v>
      </c>
    </row>
    <row r="106" spans="10:55" x14ac:dyDescent="0.25">
      <c r="U106" t="s">
        <v>1517</v>
      </c>
      <c r="V106" t="s">
        <v>1456</v>
      </c>
      <c r="W106" t="s">
        <v>366</v>
      </c>
      <c r="X106" t="s">
        <v>387</v>
      </c>
      <c r="Y106" t="s">
        <v>1518</v>
      </c>
      <c r="AT106" s="96" t="s">
        <v>807</v>
      </c>
      <c r="AU106" s="80" t="s">
        <v>1519</v>
      </c>
      <c r="AV106" s="80" t="s">
        <v>1520</v>
      </c>
      <c r="AY106" s="80" t="s">
        <v>1521</v>
      </c>
      <c r="AZ106" s="80" t="s">
        <v>1522</v>
      </c>
      <c r="BA106" s="80">
        <v>1974</v>
      </c>
      <c r="BB106" s="80" t="s">
        <v>1523</v>
      </c>
      <c r="BC106" s="80" t="s">
        <v>1524</v>
      </c>
    </row>
    <row r="107" spans="10:55" x14ac:dyDescent="0.25">
      <c r="U107" t="s">
        <v>1525</v>
      </c>
      <c r="V107" t="s">
        <v>1456</v>
      </c>
      <c r="W107" t="s">
        <v>366</v>
      </c>
      <c r="X107" t="s">
        <v>426</v>
      </c>
      <c r="Y107" t="s">
        <v>1526</v>
      </c>
      <c r="AT107" s="96" t="s">
        <v>566</v>
      </c>
      <c r="AU107" s="80" t="s">
        <v>1527</v>
      </c>
      <c r="AV107" s="80" t="s">
        <v>1528</v>
      </c>
      <c r="AY107" s="80" t="s">
        <v>1529</v>
      </c>
      <c r="AZ107" s="80" t="s">
        <v>1530</v>
      </c>
      <c r="BA107" s="80">
        <v>1974</v>
      </c>
      <c r="BB107" s="80" t="s">
        <v>1531</v>
      </c>
      <c r="BC107" s="80" t="s">
        <v>1532</v>
      </c>
    </row>
    <row r="108" spans="10:55" x14ac:dyDescent="0.25">
      <c r="U108" t="s">
        <v>1533</v>
      </c>
      <c r="V108" t="s">
        <v>1456</v>
      </c>
      <c r="W108" t="s">
        <v>387</v>
      </c>
      <c r="X108" t="s">
        <v>10</v>
      </c>
      <c r="Y108" t="s">
        <v>1534</v>
      </c>
      <c r="AY108" s="80" t="s">
        <v>1535</v>
      </c>
      <c r="AZ108" s="80" t="s">
        <v>1536</v>
      </c>
      <c r="BA108" s="80">
        <v>1974</v>
      </c>
      <c r="BB108" s="80" t="s">
        <v>1537</v>
      </c>
      <c r="BC108" s="80" t="s">
        <v>1538</v>
      </c>
    </row>
    <row r="109" spans="10:55" x14ac:dyDescent="0.25">
      <c r="U109" t="s">
        <v>1539</v>
      </c>
      <c r="V109" t="s">
        <v>1456</v>
      </c>
      <c r="W109" t="s">
        <v>387</v>
      </c>
      <c r="X109" t="s">
        <v>347</v>
      </c>
      <c r="Y109" t="s">
        <v>1540</v>
      </c>
      <c r="AY109" s="80" t="s">
        <v>1541</v>
      </c>
      <c r="AZ109" s="80" t="s">
        <v>1542</v>
      </c>
      <c r="BA109" s="80">
        <v>1974</v>
      </c>
      <c r="BB109" s="80" t="s">
        <v>1543</v>
      </c>
      <c r="BC109" s="80" t="s">
        <v>1544</v>
      </c>
    </row>
    <row r="110" spans="10:55" x14ac:dyDescent="0.25">
      <c r="U110" t="s">
        <v>1545</v>
      </c>
      <c r="V110" t="s">
        <v>1456</v>
      </c>
      <c r="W110" t="s">
        <v>387</v>
      </c>
      <c r="X110" t="s">
        <v>387</v>
      </c>
      <c r="Y110" t="s">
        <v>1546</v>
      </c>
      <c r="AY110" s="80" t="s">
        <v>1547</v>
      </c>
      <c r="AZ110" s="80" t="s">
        <v>1548</v>
      </c>
      <c r="BA110" s="80">
        <v>1974</v>
      </c>
      <c r="BB110" s="80" t="s">
        <v>1549</v>
      </c>
      <c r="BC110" s="80" t="s">
        <v>1550</v>
      </c>
    </row>
    <row r="111" spans="10:55" x14ac:dyDescent="0.25">
      <c r="U111" t="s">
        <v>1551</v>
      </c>
      <c r="V111" t="s">
        <v>1456</v>
      </c>
      <c r="W111" t="s">
        <v>387</v>
      </c>
      <c r="X111" t="s">
        <v>426</v>
      </c>
      <c r="Y111" t="s">
        <v>1552</v>
      </c>
      <c r="AY111" s="80" t="s">
        <v>1553</v>
      </c>
      <c r="AZ111" s="80" t="s">
        <v>1554</v>
      </c>
      <c r="BA111" s="80">
        <v>1974</v>
      </c>
      <c r="BB111" s="80" t="s">
        <v>1555</v>
      </c>
      <c r="BC111" s="80" t="s">
        <v>1556</v>
      </c>
    </row>
    <row r="112" spans="10:55" x14ac:dyDescent="0.25">
      <c r="U112" t="s">
        <v>1557</v>
      </c>
      <c r="V112" t="s">
        <v>1456</v>
      </c>
      <c r="W112" t="s">
        <v>387</v>
      </c>
      <c r="X112" t="s">
        <v>445</v>
      </c>
      <c r="Y112" t="s">
        <v>1558</v>
      </c>
      <c r="AY112" s="80" t="s">
        <v>1559</v>
      </c>
      <c r="AZ112" s="80" t="s">
        <v>1560</v>
      </c>
      <c r="BA112" s="80">
        <v>2006</v>
      </c>
      <c r="BB112" s="80" t="s">
        <v>1561</v>
      </c>
      <c r="BC112" s="80" t="s">
        <v>1562</v>
      </c>
    </row>
    <row r="113" spans="21:55" x14ac:dyDescent="0.25">
      <c r="U113" t="s">
        <v>1563</v>
      </c>
      <c r="V113" t="s">
        <v>1456</v>
      </c>
      <c r="W113" t="s">
        <v>387</v>
      </c>
      <c r="X113" t="s">
        <v>460</v>
      </c>
      <c r="Y113" t="s">
        <v>1564</v>
      </c>
      <c r="AY113" s="80" t="s">
        <v>1565</v>
      </c>
      <c r="AZ113" s="80" t="s">
        <v>1566</v>
      </c>
      <c r="BA113" s="80">
        <v>1974</v>
      </c>
      <c r="BB113" s="80" t="s">
        <v>1567</v>
      </c>
      <c r="BC113" s="80" t="s">
        <v>1568</v>
      </c>
    </row>
    <row r="114" spans="21:55" x14ac:dyDescent="0.25">
      <c r="U114" t="s">
        <v>1569</v>
      </c>
      <c r="V114" t="s">
        <v>1456</v>
      </c>
      <c r="W114" t="s">
        <v>426</v>
      </c>
      <c r="X114" t="s">
        <v>10</v>
      </c>
      <c r="Y114" t="s">
        <v>1570</v>
      </c>
      <c r="AY114" s="80" t="s">
        <v>16</v>
      </c>
      <c r="AZ114" s="80" t="s">
        <v>1571</v>
      </c>
      <c r="BA114" s="80">
        <v>1974</v>
      </c>
      <c r="BB114" s="80" t="s">
        <v>1572</v>
      </c>
      <c r="BC114" s="80" t="s">
        <v>1573</v>
      </c>
    </row>
    <row r="115" spans="21:55" x14ac:dyDescent="0.25">
      <c r="U115" t="s">
        <v>1574</v>
      </c>
      <c r="V115" t="s">
        <v>1456</v>
      </c>
      <c r="W115" t="s">
        <v>426</v>
      </c>
      <c r="X115" t="s">
        <v>347</v>
      </c>
      <c r="Y115" t="s">
        <v>1575</v>
      </c>
      <c r="AY115" s="80" t="s">
        <v>1576</v>
      </c>
      <c r="AZ115" s="80" t="s">
        <v>1577</v>
      </c>
      <c r="BA115" s="80">
        <v>1974</v>
      </c>
      <c r="BB115" s="80" t="s">
        <v>1578</v>
      </c>
      <c r="BC115" s="80" t="s">
        <v>1579</v>
      </c>
    </row>
    <row r="116" spans="21:55" x14ac:dyDescent="0.25">
      <c r="U116" t="s">
        <v>1580</v>
      </c>
      <c r="V116" t="s">
        <v>1456</v>
      </c>
      <c r="W116" t="s">
        <v>445</v>
      </c>
      <c r="X116" t="s">
        <v>347</v>
      </c>
      <c r="Y116" t="s">
        <v>1581</v>
      </c>
      <c r="AY116" s="80" t="s">
        <v>1582</v>
      </c>
      <c r="AZ116" s="80" t="s">
        <v>1583</v>
      </c>
      <c r="BA116" s="80">
        <v>1974</v>
      </c>
      <c r="BB116" s="80" t="s">
        <v>1584</v>
      </c>
      <c r="BC116" s="80" t="s">
        <v>1585</v>
      </c>
    </row>
    <row r="117" spans="21:55" x14ac:dyDescent="0.25">
      <c r="U117" t="s">
        <v>1586</v>
      </c>
      <c r="V117" t="s">
        <v>1456</v>
      </c>
      <c r="W117" t="s">
        <v>445</v>
      </c>
      <c r="X117" t="s">
        <v>566</v>
      </c>
      <c r="Y117" t="s">
        <v>1587</v>
      </c>
      <c r="AY117" s="80" t="s">
        <v>1588</v>
      </c>
      <c r="AZ117" s="80" t="s">
        <v>1589</v>
      </c>
      <c r="BA117" s="80">
        <v>2006</v>
      </c>
      <c r="BB117" s="80" t="s">
        <v>1590</v>
      </c>
      <c r="BC117" s="80" t="s">
        <v>1591</v>
      </c>
    </row>
    <row r="118" spans="21:55" x14ac:dyDescent="0.25">
      <c r="U118" t="s">
        <v>1592</v>
      </c>
      <c r="V118" t="s">
        <v>1456</v>
      </c>
      <c r="W118" t="s">
        <v>479</v>
      </c>
      <c r="X118" t="s">
        <v>10</v>
      </c>
      <c r="Y118" t="s">
        <v>1593</v>
      </c>
      <c r="AY118" s="80" t="s">
        <v>1594</v>
      </c>
      <c r="AZ118" s="80" t="s">
        <v>1595</v>
      </c>
      <c r="BA118" s="80">
        <v>1974</v>
      </c>
      <c r="BB118" s="80" t="s">
        <v>1596</v>
      </c>
      <c r="BC118" s="80" t="s">
        <v>1597</v>
      </c>
    </row>
    <row r="119" spans="21:55" x14ac:dyDescent="0.25">
      <c r="U119" t="s">
        <v>1598</v>
      </c>
      <c r="V119" t="s">
        <v>1456</v>
      </c>
      <c r="W119" t="s">
        <v>479</v>
      </c>
      <c r="X119" t="s">
        <v>347</v>
      </c>
      <c r="Y119" t="s">
        <v>1599</v>
      </c>
      <c r="AY119" s="80" t="s">
        <v>1600</v>
      </c>
      <c r="AZ119" s="80" t="s">
        <v>1601</v>
      </c>
      <c r="BA119" s="80">
        <v>1992</v>
      </c>
      <c r="BB119" s="80" t="s">
        <v>1602</v>
      </c>
      <c r="BC119" s="80" t="s">
        <v>1603</v>
      </c>
    </row>
    <row r="120" spans="21:55" x14ac:dyDescent="0.25">
      <c r="U120" t="s">
        <v>1604</v>
      </c>
      <c r="V120" t="s">
        <v>1605</v>
      </c>
      <c r="W120" t="s">
        <v>347</v>
      </c>
      <c r="X120" t="s">
        <v>10</v>
      </c>
      <c r="Y120" t="s">
        <v>1606</v>
      </c>
      <c r="AY120" s="80" t="s">
        <v>1607</v>
      </c>
      <c r="AZ120" s="80" t="s">
        <v>1608</v>
      </c>
      <c r="BA120" s="80">
        <v>1974</v>
      </c>
      <c r="BB120" s="80" t="s">
        <v>1609</v>
      </c>
      <c r="BC120" s="80" t="s">
        <v>1610</v>
      </c>
    </row>
    <row r="121" spans="21:55" x14ac:dyDescent="0.25">
      <c r="U121" t="s">
        <v>1611</v>
      </c>
      <c r="V121" t="s">
        <v>1605</v>
      </c>
      <c r="W121" t="s">
        <v>347</v>
      </c>
      <c r="X121" t="s">
        <v>347</v>
      </c>
      <c r="Y121" t="s">
        <v>1612</v>
      </c>
      <c r="AY121" s="80" t="s">
        <v>1613</v>
      </c>
      <c r="AZ121" s="80" t="s">
        <v>1614</v>
      </c>
      <c r="BA121" s="80">
        <v>1979</v>
      </c>
      <c r="BB121" s="80" t="s">
        <v>1615</v>
      </c>
      <c r="BC121" s="80" t="s">
        <v>1616</v>
      </c>
    </row>
    <row r="122" spans="21:55" x14ac:dyDescent="0.25">
      <c r="U122" t="s">
        <v>1617</v>
      </c>
      <c r="V122" t="s">
        <v>1605</v>
      </c>
      <c r="W122" t="s">
        <v>347</v>
      </c>
      <c r="X122" t="s">
        <v>387</v>
      </c>
      <c r="Y122" t="s">
        <v>1618</v>
      </c>
      <c r="AY122" s="80" t="s">
        <v>1619</v>
      </c>
      <c r="AZ122" s="80" t="s">
        <v>1620</v>
      </c>
      <c r="BA122" s="80">
        <v>1974</v>
      </c>
      <c r="BB122" s="80" t="s">
        <v>1621</v>
      </c>
      <c r="BC122" s="80" t="s">
        <v>1622</v>
      </c>
    </row>
    <row r="123" spans="21:55" x14ac:dyDescent="0.25">
      <c r="U123" t="s">
        <v>1623</v>
      </c>
      <c r="V123" t="s">
        <v>1605</v>
      </c>
      <c r="W123" t="s">
        <v>347</v>
      </c>
      <c r="X123" t="s">
        <v>426</v>
      </c>
      <c r="Y123" t="s">
        <v>1624</v>
      </c>
      <c r="AY123" s="80" t="s">
        <v>1625</v>
      </c>
      <c r="AZ123" s="80" t="s">
        <v>1626</v>
      </c>
      <c r="BA123" s="80">
        <v>1974</v>
      </c>
      <c r="BB123" s="80" t="s">
        <v>1627</v>
      </c>
      <c r="BC123" s="80" t="s">
        <v>1628</v>
      </c>
    </row>
    <row r="124" spans="21:55" x14ac:dyDescent="0.25">
      <c r="U124" t="s">
        <v>1629</v>
      </c>
      <c r="V124" t="s">
        <v>1605</v>
      </c>
      <c r="W124" t="s">
        <v>347</v>
      </c>
      <c r="X124" t="s">
        <v>445</v>
      </c>
      <c r="Y124" t="s">
        <v>1630</v>
      </c>
      <c r="AY124" s="80" t="s">
        <v>1631</v>
      </c>
      <c r="AZ124" s="80" t="s">
        <v>1632</v>
      </c>
      <c r="BA124" s="80">
        <v>1974</v>
      </c>
      <c r="BB124" s="80" t="s">
        <v>1633</v>
      </c>
      <c r="BC124" s="80" t="s">
        <v>1634</v>
      </c>
    </row>
    <row r="125" spans="21:55" x14ac:dyDescent="0.25">
      <c r="U125" t="s">
        <v>1635</v>
      </c>
      <c r="V125" t="s">
        <v>1605</v>
      </c>
      <c r="W125" t="s">
        <v>366</v>
      </c>
      <c r="X125" t="s">
        <v>10</v>
      </c>
      <c r="Y125" t="s">
        <v>1636</v>
      </c>
      <c r="AY125" s="80" t="s">
        <v>1637</v>
      </c>
      <c r="AZ125" s="80" t="s">
        <v>1638</v>
      </c>
      <c r="BA125" s="80">
        <v>1992</v>
      </c>
      <c r="BB125" s="80" t="s">
        <v>1639</v>
      </c>
      <c r="BC125" s="80" t="s">
        <v>1640</v>
      </c>
    </row>
    <row r="126" spans="21:55" x14ac:dyDescent="0.25">
      <c r="U126" t="s">
        <v>1641</v>
      </c>
      <c r="V126" t="s">
        <v>1605</v>
      </c>
      <c r="W126" t="s">
        <v>366</v>
      </c>
      <c r="X126" t="s">
        <v>347</v>
      </c>
      <c r="Y126" t="s">
        <v>1642</v>
      </c>
      <c r="AY126" s="80" t="s">
        <v>1643</v>
      </c>
      <c r="AZ126" s="80" t="s">
        <v>1644</v>
      </c>
      <c r="BA126" s="80">
        <v>1974</v>
      </c>
      <c r="BB126" s="80" t="s">
        <v>1645</v>
      </c>
      <c r="BC126" s="80" t="s">
        <v>1646</v>
      </c>
    </row>
    <row r="127" spans="21:55" x14ac:dyDescent="0.25">
      <c r="U127" t="s">
        <v>1647</v>
      </c>
      <c r="V127" t="s">
        <v>1605</v>
      </c>
      <c r="W127" t="s">
        <v>366</v>
      </c>
      <c r="X127" t="s">
        <v>366</v>
      </c>
      <c r="Y127" t="s">
        <v>1648</v>
      </c>
      <c r="AY127" s="80" t="s">
        <v>1649</v>
      </c>
      <c r="AZ127" s="80" t="s">
        <v>1650</v>
      </c>
      <c r="BA127" s="80">
        <v>1992</v>
      </c>
      <c r="BB127" s="80" t="s">
        <v>1651</v>
      </c>
      <c r="BC127" s="80" t="s">
        <v>1652</v>
      </c>
    </row>
    <row r="128" spans="21:55" x14ac:dyDescent="0.25">
      <c r="U128" t="s">
        <v>1653</v>
      </c>
      <c r="V128" t="s">
        <v>1605</v>
      </c>
      <c r="W128" t="s">
        <v>366</v>
      </c>
      <c r="X128" t="s">
        <v>387</v>
      </c>
      <c r="Y128" t="s">
        <v>1654</v>
      </c>
      <c r="AY128" s="80" t="s">
        <v>1655</v>
      </c>
      <c r="AZ128" s="80" t="s">
        <v>1656</v>
      </c>
      <c r="BA128" s="80">
        <v>1974</v>
      </c>
      <c r="BB128" s="80" t="s">
        <v>1657</v>
      </c>
      <c r="BC128" s="80" t="s">
        <v>1658</v>
      </c>
    </row>
    <row r="129" spans="21:55" x14ac:dyDescent="0.25">
      <c r="U129" t="s">
        <v>1659</v>
      </c>
      <c r="V129" t="s">
        <v>1605</v>
      </c>
      <c r="W129" t="s">
        <v>366</v>
      </c>
      <c r="X129" t="s">
        <v>426</v>
      </c>
      <c r="Y129" t="s">
        <v>1660</v>
      </c>
      <c r="AY129" s="80" t="s">
        <v>1661</v>
      </c>
      <c r="AZ129" s="80" t="s">
        <v>1662</v>
      </c>
      <c r="BA129" s="80">
        <v>1974</v>
      </c>
      <c r="BB129" s="80" t="s">
        <v>1663</v>
      </c>
      <c r="BC129" s="80" t="s">
        <v>1664</v>
      </c>
    </row>
    <row r="130" spans="21:55" x14ac:dyDescent="0.25">
      <c r="U130" t="s">
        <v>1665</v>
      </c>
      <c r="V130" t="s">
        <v>1605</v>
      </c>
      <c r="W130" t="s">
        <v>387</v>
      </c>
      <c r="X130" t="s">
        <v>347</v>
      </c>
      <c r="Y130" t="s">
        <v>1666</v>
      </c>
      <c r="AY130" s="80" t="s">
        <v>1667</v>
      </c>
      <c r="AZ130" s="80" t="s">
        <v>1668</v>
      </c>
      <c r="BA130" s="80">
        <v>1974</v>
      </c>
      <c r="BB130" s="80" t="s">
        <v>1669</v>
      </c>
      <c r="BC130" s="80" t="s">
        <v>1670</v>
      </c>
    </row>
    <row r="131" spans="21:55" x14ac:dyDescent="0.25">
      <c r="U131" t="s">
        <v>1671</v>
      </c>
      <c r="V131" t="s">
        <v>1605</v>
      </c>
      <c r="W131" t="s">
        <v>387</v>
      </c>
      <c r="X131" t="s">
        <v>366</v>
      </c>
      <c r="Y131" t="s">
        <v>1672</v>
      </c>
      <c r="AY131" s="80" t="s">
        <v>1673</v>
      </c>
      <c r="AZ131" s="80" t="s">
        <v>1674</v>
      </c>
      <c r="BA131" s="80">
        <v>1974</v>
      </c>
      <c r="BB131" s="80" t="s">
        <v>1675</v>
      </c>
      <c r="BC131" s="80" t="s">
        <v>1676</v>
      </c>
    </row>
    <row r="132" spans="21:55" x14ac:dyDescent="0.25">
      <c r="U132" t="s">
        <v>1677</v>
      </c>
      <c r="V132" t="s">
        <v>1605</v>
      </c>
      <c r="W132" t="s">
        <v>387</v>
      </c>
      <c r="X132" t="s">
        <v>387</v>
      </c>
      <c r="Y132" t="s">
        <v>1678</v>
      </c>
      <c r="AY132" s="80" t="s">
        <v>1679</v>
      </c>
      <c r="AZ132" s="80" t="s">
        <v>1680</v>
      </c>
      <c r="BA132" s="80">
        <v>1974</v>
      </c>
      <c r="BB132" s="80" t="s">
        <v>1681</v>
      </c>
      <c r="BC132" s="80" t="s">
        <v>1682</v>
      </c>
    </row>
    <row r="133" spans="21:55" x14ac:dyDescent="0.25">
      <c r="U133" t="s">
        <v>1683</v>
      </c>
      <c r="V133" t="s">
        <v>1605</v>
      </c>
      <c r="W133" t="s">
        <v>387</v>
      </c>
      <c r="X133" t="s">
        <v>426</v>
      </c>
      <c r="Y133" t="s">
        <v>1684</v>
      </c>
      <c r="AY133" s="80" t="s">
        <v>1685</v>
      </c>
      <c r="AZ133" s="80" t="s">
        <v>1686</v>
      </c>
      <c r="BA133" s="80">
        <v>1992</v>
      </c>
      <c r="BB133" s="80" t="s">
        <v>1687</v>
      </c>
      <c r="BC133" s="80" t="s">
        <v>1688</v>
      </c>
    </row>
    <row r="134" spans="21:55" x14ac:dyDescent="0.25">
      <c r="U134" t="s">
        <v>1689</v>
      </c>
      <c r="V134" t="s">
        <v>1605</v>
      </c>
      <c r="W134" t="s">
        <v>426</v>
      </c>
      <c r="X134" t="s">
        <v>10</v>
      </c>
      <c r="Y134" t="s">
        <v>1690</v>
      </c>
      <c r="AY134" s="80" t="s">
        <v>1691</v>
      </c>
      <c r="AZ134" s="80" t="s">
        <v>1692</v>
      </c>
      <c r="BA134" s="80">
        <v>1974</v>
      </c>
      <c r="BB134" s="80" t="s">
        <v>1693</v>
      </c>
      <c r="BC134" s="80" t="s">
        <v>1694</v>
      </c>
    </row>
    <row r="135" spans="21:55" x14ac:dyDescent="0.25">
      <c r="U135" t="s">
        <v>1695</v>
      </c>
      <c r="V135" t="s">
        <v>1605</v>
      </c>
      <c r="W135" t="s">
        <v>426</v>
      </c>
      <c r="X135" t="s">
        <v>347</v>
      </c>
      <c r="Y135" t="s">
        <v>1696</v>
      </c>
      <c r="AY135" s="80" t="s">
        <v>1697</v>
      </c>
      <c r="AZ135" s="80" t="s">
        <v>1698</v>
      </c>
      <c r="BA135" s="80">
        <v>1974</v>
      </c>
      <c r="BB135" s="80" t="s">
        <v>1699</v>
      </c>
      <c r="BC135" s="80" t="s">
        <v>1700</v>
      </c>
    </row>
    <row r="136" spans="21:55" x14ac:dyDescent="0.25">
      <c r="U136" t="s">
        <v>1701</v>
      </c>
      <c r="V136" t="s">
        <v>1605</v>
      </c>
      <c r="W136" t="s">
        <v>426</v>
      </c>
      <c r="X136" t="s">
        <v>366</v>
      </c>
      <c r="Y136" t="s">
        <v>1702</v>
      </c>
      <c r="AY136" s="80" t="s">
        <v>1703</v>
      </c>
      <c r="AZ136" s="80" t="s">
        <v>1704</v>
      </c>
      <c r="BA136" s="80">
        <v>1974</v>
      </c>
      <c r="BB136" s="80" t="s">
        <v>1705</v>
      </c>
      <c r="BC136" s="80" t="s">
        <v>1706</v>
      </c>
    </row>
    <row r="137" spans="21:55" x14ac:dyDescent="0.25">
      <c r="U137" t="s">
        <v>1707</v>
      </c>
      <c r="V137" t="s">
        <v>1605</v>
      </c>
      <c r="W137" t="s">
        <v>426</v>
      </c>
      <c r="X137" t="s">
        <v>387</v>
      </c>
      <c r="Y137" t="s">
        <v>1708</v>
      </c>
      <c r="AY137" s="80" t="s">
        <v>1709</v>
      </c>
      <c r="AZ137" s="80" t="s">
        <v>1710</v>
      </c>
      <c r="BA137" s="80">
        <v>1974</v>
      </c>
      <c r="BB137" s="80" t="s">
        <v>1711</v>
      </c>
      <c r="BC137" s="80" t="s">
        <v>1712</v>
      </c>
    </row>
    <row r="138" spans="21:55" x14ac:dyDescent="0.25">
      <c r="U138" t="s">
        <v>1713</v>
      </c>
      <c r="V138" t="s">
        <v>1605</v>
      </c>
      <c r="W138" t="s">
        <v>426</v>
      </c>
      <c r="X138" t="s">
        <v>426</v>
      </c>
      <c r="Y138" t="s">
        <v>1714</v>
      </c>
      <c r="AY138" s="80" t="s">
        <v>1715</v>
      </c>
      <c r="AZ138" s="80" t="s">
        <v>1716</v>
      </c>
      <c r="BA138" s="80">
        <v>1974</v>
      </c>
      <c r="BB138" s="80" t="s">
        <v>1717</v>
      </c>
      <c r="BC138" s="80" t="s">
        <v>1718</v>
      </c>
    </row>
    <row r="139" spans="21:55" x14ac:dyDescent="0.25">
      <c r="U139" t="s">
        <v>1719</v>
      </c>
      <c r="V139" t="s">
        <v>1605</v>
      </c>
      <c r="W139" t="s">
        <v>445</v>
      </c>
      <c r="X139" t="s">
        <v>10</v>
      </c>
      <c r="Y139" t="s">
        <v>1720</v>
      </c>
      <c r="AY139" s="80" t="s">
        <v>1721</v>
      </c>
      <c r="AZ139" s="80" t="s">
        <v>1722</v>
      </c>
      <c r="BA139" s="80">
        <v>1974</v>
      </c>
      <c r="BB139" s="80" t="s">
        <v>1723</v>
      </c>
      <c r="BC139" s="80" t="s">
        <v>1724</v>
      </c>
    </row>
    <row r="140" spans="21:55" x14ac:dyDescent="0.25">
      <c r="U140" t="s">
        <v>1725</v>
      </c>
      <c r="V140" t="s">
        <v>1605</v>
      </c>
      <c r="W140" t="s">
        <v>445</v>
      </c>
      <c r="X140" t="s">
        <v>347</v>
      </c>
      <c r="Y140" t="s">
        <v>1726</v>
      </c>
      <c r="AY140" s="80" t="s">
        <v>1727</v>
      </c>
      <c r="AZ140" s="80" t="s">
        <v>1728</v>
      </c>
      <c r="BA140" s="80">
        <v>1974</v>
      </c>
      <c r="BB140" s="80" t="s">
        <v>1729</v>
      </c>
      <c r="BC140" s="80" t="s">
        <v>1730</v>
      </c>
    </row>
    <row r="141" spans="21:55" x14ac:dyDescent="0.25">
      <c r="U141" t="s">
        <v>1731</v>
      </c>
      <c r="V141" t="s">
        <v>1605</v>
      </c>
      <c r="W141" t="s">
        <v>566</v>
      </c>
      <c r="X141" t="s">
        <v>1281</v>
      </c>
      <c r="Y141" t="s">
        <v>1732</v>
      </c>
      <c r="AY141" s="80" t="s">
        <v>1733</v>
      </c>
      <c r="AZ141" s="80" t="s">
        <v>1734</v>
      </c>
      <c r="BA141" s="80">
        <v>1974</v>
      </c>
      <c r="BB141" s="80" t="s">
        <v>1735</v>
      </c>
      <c r="BC141" s="80" t="s">
        <v>1736</v>
      </c>
    </row>
    <row r="142" spans="21:55" x14ac:dyDescent="0.25">
      <c r="U142" t="s">
        <v>1737</v>
      </c>
      <c r="V142" t="s">
        <v>1605</v>
      </c>
      <c r="W142" t="s">
        <v>566</v>
      </c>
      <c r="X142" t="s">
        <v>566</v>
      </c>
      <c r="Y142" t="s">
        <v>1738</v>
      </c>
      <c r="AY142" s="80" t="s">
        <v>1739</v>
      </c>
      <c r="AZ142" s="80" t="s">
        <v>1740</v>
      </c>
      <c r="BA142" s="80">
        <v>1986</v>
      </c>
      <c r="BB142" s="80" t="s">
        <v>1741</v>
      </c>
      <c r="BC142" s="80" t="s">
        <v>1742</v>
      </c>
    </row>
    <row r="143" spans="21:55" x14ac:dyDescent="0.25">
      <c r="U143" t="s">
        <v>1743</v>
      </c>
      <c r="V143" t="s">
        <v>1744</v>
      </c>
      <c r="W143" t="s">
        <v>10</v>
      </c>
      <c r="X143" t="s">
        <v>10</v>
      </c>
      <c r="Y143" t="s">
        <v>1745</v>
      </c>
      <c r="AY143" s="80" t="s">
        <v>1746</v>
      </c>
      <c r="AZ143" s="80" t="s">
        <v>1747</v>
      </c>
      <c r="BA143" s="80">
        <v>1974</v>
      </c>
      <c r="BB143" s="80" t="s">
        <v>1748</v>
      </c>
      <c r="BC143" s="80" t="s">
        <v>1749</v>
      </c>
    </row>
    <row r="144" spans="21:55" x14ac:dyDescent="0.25">
      <c r="U144" t="s">
        <v>1750</v>
      </c>
      <c r="V144" t="s">
        <v>1744</v>
      </c>
      <c r="W144" t="s">
        <v>10</v>
      </c>
      <c r="X144" t="s">
        <v>347</v>
      </c>
      <c r="Y144" t="s">
        <v>1751</v>
      </c>
      <c r="AY144" s="80" t="s">
        <v>1752</v>
      </c>
      <c r="AZ144" s="80" t="s">
        <v>1753</v>
      </c>
      <c r="BA144" s="80">
        <v>1974</v>
      </c>
      <c r="BB144" s="80" t="s">
        <v>1754</v>
      </c>
      <c r="BC144" s="80" t="s">
        <v>1755</v>
      </c>
    </row>
    <row r="145" spans="21:55" x14ac:dyDescent="0.25">
      <c r="U145" t="s">
        <v>1756</v>
      </c>
      <c r="V145" t="s">
        <v>1744</v>
      </c>
      <c r="W145" t="s">
        <v>10</v>
      </c>
      <c r="X145" t="s">
        <v>366</v>
      </c>
      <c r="Y145" t="s">
        <v>1757</v>
      </c>
      <c r="AY145" s="80" t="s">
        <v>1758</v>
      </c>
      <c r="AZ145" s="80" t="s">
        <v>1759</v>
      </c>
      <c r="BA145" s="80">
        <v>1974</v>
      </c>
      <c r="BB145" s="80" t="s">
        <v>1760</v>
      </c>
      <c r="BC145" s="80" t="s">
        <v>1761</v>
      </c>
    </row>
    <row r="146" spans="21:55" x14ac:dyDescent="0.25">
      <c r="U146" t="s">
        <v>1762</v>
      </c>
      <c r="V146" t="s">
        <v>1744</v>
      </c>
      <c r="W146" t="s">
        <v>10</v>
      </c>
      <c r="X146" t="s">
        <v>387</v>
      </c>
      <c r="Y146" t="s">
        <v>1763</v>
      </c>
      <c r="AY146" s="80" t="s">
        <v>1764</v>
      </c>
      <c r="AZ146" s="80" t="s">
        <v>1765</v>
      </c>
      <c r="BA146" s="80">
        <v>1993</v>
      </c>
      <c r="BB146" s="80" t="s">
        <v>1766</v>
      </c>
      <c r="BC146" s="80" t="s">
        <v>1767</v>
      </c>
    </row>
    <row r="147" spans="21:55" x14ac:dyDescent="0.25">
      <c r="U147" t="s">
        <v>1768</v>
      </c>
      <c r="V147" t="s">
        <v>1744</v>
      </c>
      <c r="W147" t="s">
        <v>10</v>
      </c>
      <c r="X147" t="s">
        <v>426</v>
      </c>
      <c r="Y147" t="s">
        <v>1769</v>
      </c>
      <c r="AY147" s="80" t="s">
        <v>1770</v>
      </c>
      <c r="AZ147" s="80" t="s">
        <v>1771</v>
      </c>
      <c r="BA147" s="80">
        <v>1974</v>
      </c>
      <c r="BB147" s="80" t="s">
        <v>1772</v>
      </c>
      <c r="BC147" s="80" t="s">
        <v>1773</v>
      </c>
    </row>
    <row r="148" spans="21:55" x14ac:dyDescent="0.25">
      <c r="U148" t="s">
        <v>1774</v>
      </c>
      <c r="V148" t="s">
        <v>1744</v>
      </c>
      <c r="W148" t="s">
        <v>10</v>
      </c>
      <c r="X148" t="s">
        <v>445</v>
      </c>
      <c r="Y148" t="s">
        <v>1775</v>
      </c>
      <c r="AY148" s="80" t="s">
        <v>1776</v>
      </c>
      <c r="AZ148" s="80" t="s">
        <v>1777</v>
      </c>
      <c r="BA148" s="80">
        <v>1986</v>
      </c>
      <c r="BB148" s="80" t="s">
        <v>1778</v>
      </c>
      <c r="BC148" s="80" t="s">
        <v>1779</v>
      </c>
    </row>
    <row r="149" spans="21:55" x14ac:dyDescent="0.25">
      <c r="U149" t="s">
        <v>1780</v>
      </c>
      <c r="V149" t="s">
        <v>1744</v>
      </c>
      <c r="W149" t="s">
        <v>10</v>
      </c>
      <c r="X149" t="s">
        <v>460</v>
      </c>
      <c r="Y149" t="s">
        <v>1781</v>
      </c>
      <c r="AY149" s="80" t="s">
        <v>1782</v>
      </c>
      <c r="AZ149" s="80" t="s">
        <v>1783</v>
      </c>
      <c r="BA149" s="80">
        <v>1992</v>
      </c>
      <c r="BB149" s="80" t="s">
        <v>1784</v>
      </c>
      <c r="BC149" s="80" t="s">
        <v>1785</v>
      </c>
    </row>
    <row r="150" spans="21:55" x14ac:dyDescent="0.25">
      <c r="U150" t="s">
        <v>1786</v>
      </c>
      <c r="V150" t="s">
        <v>1744</v>
      </c>
      <c r="W150" t="s">
        <v>10</v>
      </c>
      <c r="X150" t="s">
        <v>479</v>
      </c>
      <c r="Y150" t="s">
        <v>1787</v>
      </c>
      <c r="AY150" s="80" t="s">
        <v>1788</v>
      </c>
      <c r="AZ150" s="80" t="s">
        <v>1789</v>
      </c>
      <c r="BA150" s="80">
        <v>1974</v>
      </c>
      <c r="BB150" s="80" t="s">
        <v>1790</v>
      </c>
      <c r="BC150" s="80" t="s">
        <v>1791</v>
      </c>
    </row>
    <row r="151" spans="21:55" x14ac:dyDescent="0.25">
      <c r="U151" t="s">
        <v>1792</v>
      </c>
      <c r="V151" t="s">
        <v>1744</v>
      </c>
      <c r="W151" t="s">
        <v>10</v>
      </c>
      <c r="X151" t="s">
        <v>730</v>
      </c>
      <c r="Y151" t="s">
        <v>1793</v>
      </c>
      <c r="AY151" s="80" t="s">
        <v>1794</v>
      </c>
      <c r="AZ151" s="80" t="s">
        <v>1795</v>
      </c>
      <c r="BA151" s="80">
        <v>1974</v>
      </c>
      <c r="BB151" s="80" t="s">
        <v>1796</v>
      </c>
      <c r="BC151" s="80" t="s">
        <v>1797</v>
      </c>
    </row>
    <row r="152" spans="21:55" x14ac:dyDescent="0.25">
      <c r="U152" t="s">
        <v>1798</v>
      </c>
      <c r="V152" t="s">
        <v>1744</v>
      </c>
      <c r="W152" t="s">
        <v>10</v>
      </c>
      <c r="X152" t="s">
        <v>742</v>
      </c>
      <c r="Y152" t="s">
        <v>1799</v>
      </c>
      <c r="AY152" s="80" t="s">
        <v>1800</v>
      </c>
      <c r="AZ152" s="80" t="s">
        <v>1801</v>
      </c>
      <c r="BA152" s="80">
        <v>2006</v>
      </c>
      <c r="BB152" s="80" t="s">
        <v>1802</v>
      </c>
      <c r="BC152" s="80" t="s">
        <v>1803</v>
      </c>
    </row>
    <row r="153" spans="21:55" x14ac:dyDescent="0.25">
      <c r="U153" t="s">
        <v>1804</v>
      </c>
      <c r="V153" t="s">
        <v>1744</v>
      </c>
      <c r="W153" t="s">
        <v>10</v>
      </c>
      <c r="X153" t="s">
        <v>491</v>
      </c>
      <c r="Y153" t="s">
        <v>1805</v>
      </c>
      <c r="AY153" s="80" t="s">
        <v>1806</v>
      </c>
      <c r="AZ153" s="80" t="s">
        <v>1807</v>
      </c>
      <c r="BA153" s="80">
        <v>1974</v>
      </c>
      <c r="BB153" s="80" t="s">
        <v>1808</v>
      </c>
      <c r="BC153" s="80" t="s">
        <v>1809</v>
      </c>
    </row>
    <row r="154" spans="21:55" x14ac:dyDescent="0.25">
      <c r="U154" t="s">
        <v>1810</v>
      </c>
      <c r="V154" t="s">
        <v>1744</v>
      </c>
      <c r="W154" t="s">
        <v>347</v>
      </c>
      <c r="X154" t="s">
        <v>10</v>
      </c>
      <c r="Y154" t="s">
        <v>1811</v>
      </c>
      <c r="AY154" s="80" t="s">
        <v>1812</v>
      </c>
      <c r="AZ154" s="80" t="s">
        <v>1813</v>
      </c>
      <c r="BA154" s="80">
        <v>1974</v>
      </c>
      <c r="BB154" s="80" t="s">
        <v>1814</v>
      </c>
      <c r="BC154" s="80" t="s">
        <v>1815</v>
      </c>
    </row>
    <row r="155" spans="21:55" x14ac:dyDescent="0.25">
      <c r="U155" t="s">
        <v>1816</v>
      </c>
      <c r="V155" t="s">
        <v>1744</v>
      </c>
      <c r="W155" t="s">
        <v>347</v>
      </c>
      <c r="X155" t="s">
        <v>347</v>
      </c>
      <c r="Y155" t="s">
        <v>1817</v>
      </c>
      <c r="AY155" s="80" t="s">
        <v>1818</v>
      </c>
      <c r="AZ155" s="80" t="s">
        <v>1819</v>
      </c>
      <c r="BA155" s="80">
        <v>1974</v>
      </c>
      <c r="BB155" s="80" t="s">
        <v>1820</v>
      </c>
      <c r="BC155" s="80" t="s">
        <v>1821</v>
      </c>
    </row>
    <row r="156" spans="21:55" x14ac:dyDescent="0.25">
      <c r="U156" t="s">
        <v>1822</v>
      </c>
      <c r="V156" t="s">
        <v>1744</v>
      </c>
      <c r="W156" t="s">
        <v>347</v>
      </c>
      <c r="X156" t="s">
        <v>366</v>
      </c>
      <c r="Y156" t="s">
        <v>1823</v>
      </c>
      <c r="AY156" s="80" t="s">
        <v>1824</v>
      </c>
      <c r="AZ156" s="80" t="s">
        <v>1825</v>
      </c>
      <c r="BA156" s="80">
        <v>1989</v>
      </c>
      <c r="BB156" s="80" t="s">
        <v>1826</v>
      </c>
      <c r="BC156" s="80" t="s">
        <v>1827</v>
      </c>
    </row>
    <row r="157" spans="21:55" x14ac:dyDescent="0.25">
      <c r="U157" t="s">
        <v>1828</v>
      </c>
      <c r="V157" t="s">
        <v>1744</v>
      </c>
      <c r="W157" t="s">
        <v>347</v>
      </c>
      <c r="X157" t="s">
        <v>387</v>
      </c>
      <c r="Y157" t="s">
        <v>1829</v>
      </c>
      <c r="AY157" s="80" t="s">
        <v>1830</v>
      </c>
      <c r="AZ157" s="80" t="s">
        <v>1831</v>
      </c>
      <c r="BA157" s="80">
        <v>1974</v>
      </c>
      <c r="BB157" s="80" t="s">
        <v>1832</v>
      </c>
      <c r="BC157" s="80" t="s">
        <v>1833</v>
      </c>
    </row>
    <row r="158" spans="21:55" x14ac:dyDescent="0.25">
      <c r="U158" t="s">
        <v>1834</v>
      </c>
      <c r="V158" t="s">
        <v>1744</v>
      </c>
      <c r="W158" t="s">
        <v>387</v>
      </c>
      <c r="X158" t="s">
        <v>10</v>
      </c>
      <c r="Y158" t="s">
        <v>1835</v>
      </c>
      <c r="AY158" s="80" t="s">
        <v>1836</v>
      </c>
      <c r="AZ158" s="80" t="s">
        <v>1837</v>
      </c>
      <c r="BA158" s="80">
        <v>1974</v>
      </c>
      <c r="BB158" s="80" t="s">
        <v>1838</v>
      </c>
      <c r="BC158" s="80" t="s">
        <v>1839</v>
      </c>
    </row>
    <row r="159" spans="21:55" x14ac:dyDescent="0.25">
      <c r="U159" t="s">
        <v>1840</v>
      </c>
      <c r="V159" t="s">
        <v>1744</v>
      </c>
      <c r="W159" t="s">
        <v>387</v>
      </c>
      <c r="X159" t="s">
        <v>347</v>
      </c>
      <c r="Y159" t="s">
        <v>1841</v>
      </c>
      <c r="AY159" s="80" t="s">
        <v>1842</v>
      </c>
      <c r="AZ159" s="80" t="s">
        <v>1843</v>
      </c>
      <c r="BA159" s="80">
        <v>1974</v>
      </c>
      <c r="BB159" s="80" t="s">
        <v>1844</v>
      </c>
      <c r="BC159" s="80" t="s">
        <v>1845</v>
      </c>
    </row>
    <row r="160" spans="21:55" x14ac:dyDescent="0.25">
      <c r="U160" t="s">
        <v>1846</v>
      </c>
      <c r="V160" t="s">
        <v>1744</v>
      </c>
      <c r="W160" t="s">
        <v>387</v>
      </c>
      <c r="X160" t="s">
        <v>366</v>
      </c>
      <c r="Y160" t="s">
        <v>1847</v>
      </c>
      <c r="AY160" s="80" t="s">
        <v>1848</v>
      </c>
      <c r="AZ160" s="80" t="s">
        <v>1849</v>
      </c>
      <c r="BA160" s="80">
        <v>1974</v>
      </c>
      <c r="BB160" s="80" t="s">
        <v>1850</v>
      </c>
      <c r="BC160" s="80" t="s">
        <v>1851</v>
      </c>
    </row>
    <row r="161" spans="21:55" x14ac:dyDescent="0.25">
      <c r="U161" t="s">
        <v>1852</v>
      </c>
      <c r="V161" t="s">
        <v>1744</v>
      </c>
      <c r="W161" t="s">
        <v>387</v>
      </c>
      <c r="X161" t="s">
        <v>387</v>
      </c>
      <c r="Y161" t="s">
        <v>1853</v>
      </c>
      <c r="AY161" s="80" t="s">
        <v>1854</v>
      </c>
      <c r="AZ161" s="80" t="s">
        <v>1855</v>
      </c>
      <c r="BA161" s="80">
        <v>1974</v>
      </c>
      <c r="BB161" s="80" t="s">
        <v>1856</v>
      </c>
      <c r="BC161" s="80" t="s">
        <v>1857</v>
      </c>
    </row>
    <row r="162" spans="21:55" x14ac:dyDescent="0.25">
      <c r="U162" t="s">
        <v>1858</v>
      </c>
      <c r="V162" t="s">
        <v>1744</v>
      </c>
      <c r="W162" t="s">
        <v>387</v>
      </c>
      <c r="X162" t="s">
        <v>426</v>
      </c>
      <c r="Y162" t="s">
        <v>1859</v>
      </c>
      <c r="AY162" s="80" t="s">
        <v>1860</v>
      </c>
      <c r="AZ162" s="80" t="s">
        <v>1861</v>
      </c>
      <c r="BA162" s="80">
        <v>1974</v>
      </c>
      <c r="BB162" s="80" t="s">
        <v>1862</v>
      </c>
      <c r="BC162" s="80" t="s">
        <v>1863</v>
      </c>
    </row>
    <row r="163" spans="21:55" x14ac:dyDescent="0.25">
      <c r="U163" t="s">
        <v>1864</v>
      </c>
      <c r="V163" t="s">
        <v>1744</v>
      </c>
      <c r="W163" t="s">
        <v>387</v>
      </c>
      <c r="X163" t="s">
        <v>445</v>
      </c>
      <c r="Y163" t="s">
        <v>1865</v>
      </c>
      <c r="AY163" s="80" t="s">
        <v>1866</v>
      </c>
      <c r="AZ163" s="80" t="s">
        <v>1867</v>
      </c>
      <c r="BA163" s="80">
        <v>1974</v>
      </c>
      <c r="BB163" s="80" t="s">
        <v>1868</v>
      </c>
      <c r="BC163" s="80" t="s">
        <v>1869</v>
      </c>
    </row>
    <row r="164" spans="21:55" x14ac:dyDescent="0.25">
      <c r="U164" t="s">
        <v>1870</v>
      </c>
      <c r="V164" t="s">
        <v>1744</v>
      </c>
      <c r="W164" t="s">
        <v>426</v>
      </c>
      <c r="X164" t="s">
        <v>10</v>
      </c>
      <c r="Y164" t="s">
        <v>1871</v>
      </c>
      <c r="AY164" s="80" t="s">
        <v>1872</v>
      </c>
      <c r="AZ164" s="80" t="s">
        <v>1873</v>
      </c>
      <c r="BA164" s="80">
        <v>1974</v>
      </c>
      <c r="BB164" s="80" t="s">
        <v>1874</v>
      </c>
      <c r="BC164" s="80" t="s">
        <v>1875</v>
      </c>
    </row>
    <row r="165" spans="21:55" x14ac:dyDescent="0.25">
      <c r="U165" t="s">
        <v>1876</v>
      </c>
      <c r="V165" t="s">
        <v>1744</v>
      </c>
      <c r="W165" t="s">
        <v>426</v>
      </c>
      <c r="X165" t="s">
        <v>347</v>
      </c>
      <c r="Y165" t="s">
        <v>1877</v>
      </c>
      <c r="AY165" s="80" t="s">
        <v>1878</v>
      </c>
      <c r="AZ165" s="80" t="s">
        <v>1879</v>
      </c>
      <c r="BA165" s="80">
        <v>1974</v>
      </c>
      <c r="BB165" s="80" t="s">
        <v>1880</v>
      </c>
      <c r="BC165" s="80" t="s">
        <v>1881</v>
      </c>
    </row>
    <row r="166" spans="21:55" x14ac:dyDescent="0.25">
      <c r="U166" t="s">
        <v>1882</v>
      </c>
      <c r="V166" t="s">
        <v>1744</v>
      </c>
      <c r="W166" t="s">
        <v>426</v>
      </c>
      <c r="X166" t="s">
        <v>366</v>
      </c>
      <c r="Y166" t="s">
        <v>1883</v>
      </c>
      <c r="AY166" s="80" t="s">
        <v>1884</v>
      </c>
      <c r="AZ166" s="80" t="s">
        <v>1885</v>
      </c>
      <c r="BA166" s="80">
        <v>1974</v>
      </c>
      <c r="BB166" s="80" t="s">
        <v>1886</v>
      </c>
      <c r="BC166" s="80" t="s">
        <v>1887</v>
      </c>
    </row>
    <row r="167" spans="21:55" x14ac:dyDescent="0.25">
      <c r="U167" t="s">
        <v>1888</v>
      </c>
      <c r="V167" t="s">
        <v>1744</v>
      </c>
      <c r="W167" t="s">
        <v>426</v>
      </c>
      <c r="X167" t="s">
        <v>387</v>
      </c>
      <c r="Y167" t="s">
        <v>1889</v>
      </c>
      <c r="AY167" s="80" t="s">
        <v>1890</v>
      </c>
      <c r="AZ167" s="80" t="s">
        <v>1891</v>
      </c>
      <c r="BA167" s="80">
        <v>1974</v>
      </c>
      <c r="BB167" s="80" t="s">
        <v>1892</v>
      </c>
      <c r="BC167" s="80" t="s">
        <v>1893</v>
      </c>
    </row>
    <row r="168" spans="21:55" x14ac:dyDescent="0.25">
      <c r="U168" t="s">
        <v>1894</v>
      </c>
      <c r="V168" t="s">
        <v>1744</v>
      </c>
      <c r="W168" t="s">
        <v>426</v>
      </c>
      <c r="X168" t="s">
        <v>426</v>
      </c>
      <c r="Y168" t="s">
        <v>1895</v>
      </c>
      <c r="AY168" s="80" t="s">
        <v>1896</v>
      </c>
      <c r="AZ168" s="80" t="s">
        <v>1897</v>
      </c>
      <c r="BA168" s="80">
        <v>1993</v>
      </c>
      <c r="BB168" s="80" t="s">
        <v>1898</v>
      </c>
      <c r="BC168" s="80" t="s">
        <v>1899</v>
      </c>
    </row>
    <row r="169" spans="21:55" x14ac:dyDescent="0.25">
      <c r="U169" t="s">
        <v>1900</v>
      </c>
      <c r="V169" t="s">
        <v>1901</v>
      </c>
      <c r="W169" t="s">
        <v>10</v>
      </c>
      <c r="X169" t="s">
        <v>10</v>
      </c>
      <c r="Y169" t="s">
        <v>1902</v>
      </c>
      <c r="AY169" s="80" t="s">
        <v>1903</v>
      </c>
      <c r="AZ169" s="80" t="s">
        <v>1904</v>
      </c>
      <c r="BA169" s="80">
        <v>1986</v>
      </c>
      <c r="BB169" s="80" t="s">
        <v>1905</v>
      </c>
      <c r="BC169" s="80" t="s">
        <v>1906</v>
      </c>
    </row>
    <row r="170" spans="21:55" x14ac:dyDescent="0.25">
      <c r="U170" t="s">
        <v>1907</v>
      </c>
      <c r="V170" t="s">
        <v>1901</v>
      </c>
      <c r="W170" t="s">
        <v>10</v>
      </c>
      <c r="X170" t="s">
        <v>366</v>
      </c>
      <c r="Y170" t="s">
        <v>1908</v>
      </c>
      <c r="AY170" s="80" t="s">
        <v>219</v>
      </c>
      <c r="AZ170" s="80" t="s">
        <v>1909</v>
      </c>
      <c r="BA170" s="80">
        <v>1974</v>
      </c>
      <c r="BB170" s="80" t="s">
        <v>1910</v>
      </c>
      <c r="BC170" s="80" t="s">
        <v>1911</v>
      </c>
    </row>
    <row r="171" spans="21:55" x14ac:dyDescent="0.25">
      <c r="U171" t="s">
        <v>1912</v>
      </c>
      <c r="V171" t="s">
        <v>1901</v>
      </c>
      <c r="W171" t="s">
        <v>347</v>
      </c>
      <c r="X171" t="s">
        <v>10</v>
      </c>
      <c r="Y171" t="s">
        <v>1913</v>
      </c>
      <c r="AY171" s="80" t="s">
        <v>1914</v>
      </c>
      <c r="AZ171" s="80" t="s">
        <v>1915</v>
      </c>
      <c r="BA171" s="80">
        <v>1974</v>
      </c>
      <c r="BB171" s="80" t="s">
        <v>1916</v>
      </c>
      <c r="BC171" s="80" t="s">
        <v>1917</v>
      </c>
    </row>
    <row r="172" spans="21:55" x14ac:dyDescent="0.25">
      <c r="U172" t="s">
        <v>1918</v>
      </c>
      <c r="V172" t="s">
        <v>1901</v>
      </c>
      <c r="W172" t="s">
        <v>347</v>
      </c>
      <c r="X172" t="s">
        <v>347</v>
      </c>
      <c r="Y172" t="s">
        <v>1919</v>
      </c>
      <c r="AY172" s="80" t="s">
        <v>1920</v>
      </c>
      <c r="AZ172" s="80" t="s">
        <v>1921</v>
      </c>
      <c r="BA172" s="80">
        <v>1974</v>
      </c>
      <c r="BB172" s="80" t="s">
        <v>1922</v>
      </c>
      <c r="BC172" s="80" t="s">
        <v>1923</v>
      </c>
    </row>
    <row r="173" spans="21:55" x14ac:dyDescent="0.25">
      <c r="U173" t="s">
        <v>1924</v>
      </c>
      <c r="V173" t="s">
        <v>1901</v>
      </c>
      <c r="W173" t="s">
        <v>347</v>
      </c>
      <c r="X173" t="s">
        <v>426</v>
      </c>
      <c r="Y173" t="s">
        <v>1925</v>
      </c>
      <c r="AY173" s="80" t="s">
        <v>1926</v>
      </c>
      <c r="AZ173" s="80" t="s">
        <v>1927</v>
      </c>
      <c r="BA173" s="80">
        <v>1986</v>
      </c>
      <c r="BB173" s="80" t="s">
        <v>1928</v>
      </c>
      <c r="BC173" s="80" t="s">
        <v>1929</v>
      </c>
    </row>
    <row r="174" spans="21:55" x14ac:dyDescent="0.25">
      <c r="U174" t="s">
        <v>1930</v>
      </c>
      <c r="V174" t="s">
        <v>1901</v>
      </c>
      <c r="W174" t="s">
        <v>347</v>
      </c>
      <c r="X174" t="s">
        <v>445</v>
      </c>
      <c r="Y174" t="s">
        <v>1931</v>
      </c>
      <c r="AY174" s="80" t="s">
        <v>1932</v>
      </c>
      <c r="AZ174" s="80" t="s">
        <v>1933</v>
      </c>
      <c r="BA174" s="80">
        <v>1999</v>
      </c>
      <c r="BB174" s="80" t="s">
        <v>1934</v>
      </c>
      <c r="BC174" s="80" t="s">
        <v>1935</v>
      </c>
    </row>
    <row r="175" spans="21:55" x14ac:dyDescent="0.25">
      <c r="U175" t="s">
        <v>1936</v>
      </c>
      <c r="V175" t="s">
        <v>1901</v>
      </c>
      <c r="W175" t="s">
        <v>366</v>
      </c>
      <c r="X175" t="s">
        <v>10</v>
      </c>
      <c r="Y175" t="s">
        <v>1937</v>
      </c>
      <c r="AY175" s="80" t="s">
        <v>1938</v>
      </c>
      <c r="AZ175" s="80" t="s">
        <v>1939</v>
      </c>
      <c r="BA175" s="80">
        <v>1974</v>
      </c>
      <c r="BB175" s="80" t="s">
        <v>1940</v>
      </c>
      <c r="BC175" s="80" t="s">
        <v>1941</v>
      </c>
    </row>
    <row r="176" spans="21:55" x14ac:dyDescent="0.25">
      <c r="U176" t="s">
        <v>1942</v>
      </c>
      <c r="V176" t="s">
        <v>1901</v>
      </c>
      <c r="W176" t="s">
        <v>366</v>
      </c>
      <c r="X176" t="s">
        <v>347</v>
      </c>
      <c r="Y176" t="s">
        <v>1943</v>
      </c>
      <c r="AY176" s="80" t="s">
        <v>1944</v>
      </c>
      <c r="AZ176" s="80" t="s">
        <v>1945</v>
      </c>
      <c r="BA176" s="80">
        <v>1974</v>
      </c>
      <c r="BB176" s="80" t="s">
        <v>1946</v>
      </c>
      <c r="BC176" s="80" t="s">
        <v>1947</v>
      </c>
    </row>
    <row r="177" spans="21:55" x14ac:dyDescent="0.25">
      <c r="U177" t="s">
        <v>1948</v>
      </c>
      <c r="V177" t="s">
        <v>1949</v>
      </c>
      <c r="W177" t="s">
        <v>10</v>
      </c>
      <c r="X177" t="s">
        <v>10</v>
      </c>
      <c r="Y177" t="s">
        <v>1950</v>
      </c>
      <c r="AY177" s="80" t="s">
        <v>1951</v>
      </c>
      <c r="AZ177" s="80" t="s">
        <v>1952</v>
      </c>
      <c r="BA177" s="80">
        <v>1974</v>
      </c>
      <c r="BB177" s="80" t="s">
        <v>1953</v>
      </c>
      <c r="BC177" s="80" t="s">
        <v>1954</v>
      </c>
    </row>
    <row r="178" spans="21:55" x14ac:dyDescent="0.25">
      <c r="U178" t="s">
        <v>1955</v>
      </c>
      <c r="V178" t="s">
        <v>1949</v>
      </c>
      <c r="W178" t="s">
        <v>10</v>
      </c>
      <c r="X178" t="s">
        <v>366</v>
      </c>
      <c r="Y178" t="s">
        <v>1956</v>
      </c>
      <c r="AY178" s="80" t="s">
        <v>1957</v>
      </c>
      <c r="AZ178" s="80" t="s">
        <v>1958</v>
      </c>
      <c r="BA178" s="80">
        <v>1974</v>
      </c>
      <c r="BB178" s="80" t="s">
        <v>1959</v>
      </c>
      <c r="BC178" s="80" t="s">
        <v>1960</v>
      </c>
    </row>
    <row r="179" spans="21:55" x14ac:dyDescent="0.25">
      <c r="U179" t="s">
        <v>1961</v>
      </c>
      <c r="V179" t="s">
        <v>1949</v>
      </c>
      <c r="W179" t="s">
        <v>10</v>
      </c>
      <c r="X179" t="s">
        <v>387</v>
      </c>
      <c r="Y179" t="s">
        <v>1962</v>
      </c>
      <c r="AY179" s="80" t="s">
        <v>1963</v>
      </c>
      <c r="AZ179" s="80" t="s">
        <v>1964</v>
      </c>
      <c r="BA179" s="80">
        <v>1974</v>
      </c>
      <c r="BB179" s="80" t="s">
        <v>1965</v>
      </c>
      <c r="BC179" s="80" t="s">
        <v>1966</v>
      </c>
    </row>
    <row r="180" spans="21:55" x14ac:dyDescent="0.25">
      <c r="U180" t="s">
        <v>1967</v>
      </c>
      <c r="V180" t="s">
        <v>1949</v>
      </c>
      <c r="W180" t="s">
        <v>347</v>
      </c>
      <c r="X180" t="s">
        <v>10</v>
      </c>
      <c r="Y180" t="s">
        <v>1968</v>
      </c>
      <c r="AY180" s="80" t="s">
        <v>1969</v>
      </c>
      <c r="AZ180" s="80" t="s">
        <v>1970</v>
      </c>
      <c r="BA180" s="80">
        <v>1974</v>
      </c>
      <c r="BB180" s="80" t="s">
        <v>1971</v>
      </c>
      <c r="BC180" s="80" t="s">
        <v>1972</v>
      </c>
    </row>
    <row r="181" spans="21:55" x14ac:dyDescent="0.25">
      <c r="U181" t="s">
        <v>1973</v>
      </c>
      <c r="V181" t="s">
        <v>1949</v>
      </c>
      <c r="W181" t="s">
        <v>347</v>
      </c>
      <c r="X181" t="s">
        <v>347</v>
      </c>
      <c r="Y181" t="s">
        <v>1974</v>
      </c>
      <c r="AY181" s="80" t="s">
        <v>1975</v>
      </c>
      <c r="AZ181" s="80" t="s">
        <v>1976</v>
      </c>
      <c r="BA181" s="80">
        <v>1974</v>
      </c>
      <c r="BB181" s="80" t="s">
        <v>1977</v>
      </c>
      <c r="BC181" s="80" t="s">
        <v>1978</v>
      </c>
    </row>
    <row r="182" spans="21:55" x14ac:dyDescent="0.25">
      <c r="U182" t="s">
        <v>1979</v>
      </c>
      <c r="V182" t="s">
        <v>1949</v>
      </c>
      <c r="W182" t="s">
        <v>366</v>
      </c>
      <c r="X182" t="s">
        <v>10</v>
      </c>
      <c r="Y182" t="s">
        <v>1980</v>
      </c>
      <c r="AY182" s="80" t="s">
        <v>1981</v>
      </c>
      <c r="AZ182" s="80" t="s">
        <v>1982</v>
      </c>
      <c r="BA182" s="80">
        <v>1974</v>
      </c>
      <c r="BB182" s="80" t="s">
        <v>1983</v>
      </c>
      <c r="BC182" s="80" t="s">
        <v>1984</v>
      </c>
    </row>
    <row r="183" spans="21:55" x14ac:dyDescent="0.25">
      <c r="U183" t="s">
        <v>1985</v>
      </c>
      <c r="V183" t="s">
        <v>1949</v>
      </c>
      <c r="W183" t="s">
        <v>366</v>
      </c>
      <c r="X183" t="s">
        <v>347</v>
      </c>
      <c r="Y183" t="s">
        <v>1986</v>
      </c>
      <c r="AY183" s="80" t="s">
        <v>1987</v>
      </c>
      <c r="AZ183" s="80" t="s">
        <v>1988</v>
      </c>
      <c r="BA183" s="80">
        <v>1974</v>
      </c>
      <c r="BB183" s="80" t="s">
        <v>1989</v>
      </c>
      <c r="BC183" s="80" t="s">
        <v>1990</v>
      </c>
    </row>
    <row r="184" spans="21:55" x14ac:dyDescent="0.25">
      <c r="U184" t="s">
        <v>1991</v>
      </c>
      <c r="V184" t="s">
        <v>1949</v>
      </c>
      <c r="W184" t="s">
        <v>366</v>
      </c>
      <c r="X184" t="s">
        <v>366</v>
      </c>
      <c r="Y184" t="s">
        <v>1992</v>
      </c>
      <c r="AY184" s="80" t="s">
        <v>1993</v>
      </c>
      <c r="AZ184" s="80" t="s">
        <v>1994</v>
      </c>
      <c r="BA184" s="80">
        <v>1974</v>
      </c>
      <c r="BB184" s="80" t="s">
        <v>1995</v>
      </c>
      <c r="BC184" s="80" t="s">
        <v>1996</v>
      </c>
    </row>
    <row r="185" spans="21:55" x14ac:dyDescent="0.25">
      <c r="U185" t="s">
        <v>1997</v>
      </c>
      <c r="V185" t="s">
        <v>1949</v>
      </c>
      <c r="W185" t="s">
        <v>366</v>
      </c>
      <c r="X185" t="s">
        <v>387</v>
      </c>
      <c r="Y185" t="s">
        <v>1998</v>
      </c>
      <c r="AY185" s="80" t="s">
        <v>1999</v>
      </c>
      <c r="AZ185" s="80" t="s">
        <v>2000</v>
      </c>
      <c r="BA185" s="80">
        <v>1974</v>
      </c>
      <c r="BB185" s="80" t="s">
        <v>2001</v>
      </c>
      <c r="BC185" s="80" t="s">
        <v>2002</v>
      </c>
    </row>
    <row r="186" spans="21:55" x14ac:dyDescent="0.25">
      <c r="U186" t="s">
        <v>2003</v>
      </c>
      <c r="V186" t="s">
        <v>1949</v>
      </c>
      <c r="W186" t="s">
        <v>366</v>
      </c>
      <c r="X186" t="s">
        <v>426</v>
      </c>
      <c r="Y186" t="s">
        <v>2004</v>
      </c>
      <c r="AY186" s="80" t="s">
        <v>2005</v>
      </c>
      <c r="AZ186" s="80" t="s">
        <v>2006</v>
      </c>
      <c r="BA186" s="80">
        <v>1974</v>
      </c>
      <c r="BB186" s="80" t="s">
        <v>2007</v>
      </c>
      <c r="BC186" s="80" t="s">
        <v>2008</v>
      </c>
    </row>
    <row r="187" spans="21:55" x14ac:dyDescent="0.25">
      <c r="U187" t="s">
        <v>2009</v>
      </c>
      <c r="V187" t="s">
        <v>1949</v>
      </c>
      <c r="W187" t="s">
        <v>366</v>
      </c>
      <c r="X187" t="s">
        <v>445</v>
      </c>
      <c r="Y187" t="s">
        <v>2010</v>
      </c>
      <c r="AY187" s="80" t="s">
        <v>2011</v>
      </c>
      <c r="AZ187" s="80" t="s">
        <v>2012</v>
      </c>
      <c r="BA187" s="80">
        <v>1992</v>
      </c>
      <c r="BB187" s="80" t="s">
        <v>2013</v>
      </c>
      <c r="BC187" s="80" t="s">
        <v>2014</v>
      </c>
    </row>
    <row r="188" spans="21:55" x14ac:dyDescent="0.25">
      <c r="U188" t="s">
        <v>2015</v>
      </c>
      <c r="V188" t="s">
        <v>1949</v>
      </c>
      <c r="W188" t="s">
        <v>387</v>
      </c>
      <c r="X188" t="s">
        <v>10</v>
      </c>
      <c r="Y188" t="s">
        <v>2016</v>
      </c>
      <c r="AY188" s="80" t="s">
        <v>2017</v>
      </c>
      <c r="AZ188" s="80" t="s">
        <v>2018</v>
      </c>
      <c r="BA188" s="80">
        <v>1974</v>
      </c>
      <c r="BB188" s="80" t="s">
        <v>2019</v>
      </c>
      <c r="BC188" s="80" t="s">
        <v>2020</v>
      </c>
    </row>
    <row r="189" spans="21:55" x14ac:dyDescent="0.25">
      <c r="U189" t="s">
        <v>2021</v>
      </c>
      <c r="V189" t="s">
        <v>1949</v>
      </c>
      <c r="W189" t="s">
        <v>387</v>
      </c>
      <c r="X189" t="s">
        <v>366</v>
      </c>
      <c r="Y189" t="s">
        <v>2022</v>
      </c>
      <c r="AY189" s="80" t="s">
        <v>2023</v>
      </c>
      <c r="AZ189" s="80" t="s">
        <v>2024</v>
      </c>
      <c r="BA189" s="80">
        <v>2007</v>
      </c>
      <c r="BB189" s="80" t="s">
        <v>2025</v>
      </c>
      <c r="BC189" s="80" t="s">
        <v>2026</v>
      </c>
    </row>
    <row r="190" spans="21:55" x14ac:dyDescent="0.25">
      <c r="U190" t="s">
        <v>2027</v>
      </c>
      <c r="V190" t="s">
        <v>1949</v>
      </c>
      <c r="W190" t="s">
        <v>387</v>
      </c>
      <c r="X190" t="s">
        <v>387</v>
      </c>
      <c r="Y190" t="s">
        <v>2028</v>
      </c>
      <c r="AY190" s="80" t="s">
        <v>2029</v>
      </c>
      <c r="AZ190" s="80" t="s">
        <v>2030</v>
      </c>
      <c r="BA190" s="80">
        <v>1974</v>
      </c>
      <c r="BB190" s="80" t="s">
        <v>2031</v>
      </c>
      <c r="BC190" s="80" t="s">
        <v>2032</v>
      </c>
    </row>
    <row r="191" spans="21:55" x14ac:dyDescent="0.25">
      <c r="U191" t="s">
        <v>2033</v>
      </c>
      <c r="V191" t="s">
        <v>1949</v>
      </c>
      <c r="W191" t="s">
        <v>426</v>
      </c>
      <c r="X191" t="s">
        <v>10</v>
      </c>
      <c r="Y191" t="s">
        <v>2034</v>
      </c>
      <c r="AY191" s="80" t="s">
        <v>2035</v>
      </c>
      <c r="AZ191" s="80" t="s">
        <v>2036</v>
      </c>
      <c r="BA191" s="80">
        <v>1974</v>
      </c>
      <c r="BB191" s="80" t="s">
        <v>2037</v>
      </c>
      <c r="BC191" s="80" t="s">
        <v>2038</v>
      </c>
    </row>
    <row r="192" spans="21:55" x14ac:dyDescent="0.25">
      <c r="U192" t="s">
        <v>2039</v>
      </c>
      <c r="V192" t="s">
        <v>1949</v>
      </c>
      <c r="W192" t="s">
        <v>426</v>
      </c>
      <c r="X192" t="s">
        <v>347</v>
      </c>
      <c r="Y192" t="s">
        <v>2040</v>
      </c>
      <c r="AY192" s="80" t="s">
        <v>2041</v>
      </c>
      <c r="AZ192" s="80" t="s">
        <v>2042</v>
      </c>
      <c r="BA192" s="80">
        <v>1974</v>
      </c>
      <c r="BB192" s="80" t="s">
        <v>2043</v>
      </c>
      <c r="BC192" s="80" t="s">
        <v>2044</v>
      </c>
    </row>
    <row r="193" spans="21:55" x14ac:dyDescent="0.25">
      <c r="U193" t="s">
        <v>2045</v>
      </c>
      <c r="V193" t="s">
        <v>1949</v>
      </c>
      <c r="W193" t="s">
        <v>445</v>
      </c>
      <c r="X193" t="s">
        <v>10</v>
      </c>
      <c r="Y193" t="s">
        <v>2046</v>
      </c>
      <c r="AY193" s="80" t="s">
        <v>2047</v>
      </c>
      <c r="AZ193" s="80" t="s">
        <v>2048</v>
      </c>
      <c r="BA193" s="80">
        <v>2007</v>
      </c>
      <c r="BB193" s="80" t="s">
        <v>2049</v>
      </c>
      <c r="BC193" s="80" t="s">
        <v>2050</v>
      </c>
    </row>
    <row r="194" spans="21:55" x14ac:dyDescent="0.25">
      <c r="U194" t="s">
        <v>2051</v>
      </c>
      <c r="V194" t="s">
        <v>1949</v>
      </c>
      <c r="W194" t="s">
        <v>460</v>
      </c>
      <c r="X194" t="s">
        <v>10</v>
      </c>
      <c r="Y194" t="s">
        <v>2052</v>
      </c>
      <c r="AY194" s="80" t="s">
        <v>2053</v>
      </c>
      <c r="AZ194" s="80" t="s">
        <v>2054</v>
      </c>
      <c r="BA194" s="80">
        <v>1974</v>
      </c>
      <c r="BB194" s="80" t="s">
        <v>2055</v>
      </c>
      <c r="BC194" s="80" t="s">
        <v>2056</v>
      </c>
    </row>
    <row r="195" spans="21:55" x14ac:dyDescent="0.25">
      <c r="U195" t="s">
        <v>2057</v>
      </c>
      <c r="V195" t="s">
        <v>1949</v>
      </c>
      <c r="W195" t="s">
        <v>460</v>
      </c>
      <c r="X195" t="s">
        <v>347</v>
      </c>
      <c r="Y195" t="s">
        <v>2058</v>
      </c>
      <c r="AY195" s="80" t="s">
        <v>2059</v>
      </c>
      <c r="AZ195" s="80" t="s">
        <v>2060</v>
      </c>
      <c r="BA195" s="80">
        <v>1974</v>
      </c>
      <c r="BB195" s="80" t="s">
        <v>2061</v>
      </c>
      <c r="BC195" s="80" t="s">
        <v>2062</v>
      </c>
    </row>
    <row r="196" spans="21:55" x14ac:dyDescent="0.25">
      <c r="U196" t="s">
        <v>2063</v>
      </c>
      <c r="V196" t="s">
        <v>2064</v>
      </c>
      <c r="W196" t="s">
        <v>10</v>
      </c>
      <c r="X196" t="s">
        <v>10</v>
      </c>
      <c r="Y196" t="s">
        <v>2065</v>
      </c>
      <c r="AY196" s="80" t="s">
        <v>2066</v>
      </c>
      <c r="AZ196" s="80" t="s">
        <v>2067</v>
      </c>
      <c r="BA196" s="80">
        <v>1974</v>
      </c>
      <c r="BB196" s="80" t="s">
        <v>2068</v>
      </c>
      <c r="BC196" s="80" t="s">
        <v>2069</v>
      </c>
    </row>
    <row r="197" spans="21:55" x14ac:dyDescent="0.25">
      <c r="U197" t="s">
        <v>2070</v>
      </c>
      <c r="V197" t="s">
        <v>2064</v>
      </c>
      <c r="W197" t="s">
        <v>10</v>
      </c>
      <c r="X197" t="s">
        <v>426</v>
      </c>
      <c r="Y197" t="s">
        <v>2071</v>
      </c>
      <c r="AY197" s="80" t="s">
        <v>2072</v>
      </c>
      <c r="AZ197" s="80" t="s">
        <v>2073</v>
      </c>
      <c r="BA197" s="80">
        <v>1974</v>
      </c>
      <c r="BB197" s="80" t="s">
        <v>2074</v>
      </c>
      <c r="BC197" s="80" t="s">
        <v>2075</v>
      </c>
    </row>
    <row r="198" spans="21:55" x14ac:dyDescent="0.25">
      <c r="U198" t="s">
        <v>2076</v>
      </c>
      <c r="V198" t="s">
        <v>2064</v>
      </c>
      <c r="W198" t="s">
        <v>10</v>
      </c>
      <c r="X198" t="s">
        <v>445</v>
      </c>
      <c r="Y198" t="s">
        <v>2077</v>
      </c>
      <c r="AY198" s="80" t="s">
        <v>2078</v>
      </c>
      <c r="AZ198" s="80" t="s">
        <v>2079</v>
      </c>
      <c r="BA198" s="80">
        <v>1974</v>
      </c>
      <c r="BB198" s="80" t="s">
        <v>2080</v>
      </c>
      <c r="BC198" s="80" t="s">
        <v>2081</v>
      </c>
    </row>
    <row r="199" spans="21:55" x14ac:dyDescent="0.25">
      <c r="U199" t="s">
        <v>2082</v>
      </c>
      <c r="V199" t="s">
        <v>2064</v>
      </c>
      <c r="W199" t="s">
        <v>347</v>
      </c>
      <c r="X199" t="s">
        <v>10</v>
      </c>
      <c r="Y199" t="s">
        <v>2083</v>
      </c>
      <c r="AY199" s="80" t="s">
        <v>2084</v>
      </c>
      <c r="AZ199" s="80" t="s">
        <v>2085</v>
      </c>
      <c r="BA199" s="80">
        <v>1974</v>
      </c>
      <c r="BB199" s="80" t="s">
        <v>2086</v>
      </c>
      <c r="BC199" s="80" t="s">
        <v>2087</v>
      </c>
    </row>
    <row r="200" spans="21:55" x14ac:dyDescent="0.25">
      <c r="U200" t="s">
        <v>2088</v>
      </c>
      <c r="V200" t="s">
        <v>2064</v>
      </c>
      <c r="W200" t="s">
        <v>347</v>
      </c>
      <c r="X200" t="s">
        <v>347</v>
      </c>
      <c r="Y200" t="s">
        <v>2089</v>
      </c>
      <c r="AY200" s="80" t="s">
        <v>2090</v>
      </c>
      <c r="AZ200" s="80" t="s">
        <v>2091</v>
      </c>
      <c r="BA200" s="80">
        <v>1974</v>
      </c>
      <c r="BB200" s="80" t="s">
        <v>2092</v>
      </c>
      <c r="BC200" s="80" t="s">
        <v>2093</v>
      </c>
    </row>
    <row r="201" spans="21:55" x14ac:dyDescent="0.25">
      <c r="U201" t="s">
        <v>2094</v>
      </c>
      <c r="V201" t="s">
        <v>2095</v>
      </c>
      <c r="W201" t="s">
        <v>10</v>
      </c>
      <c r="X201" t="s">
        <v>10</v>
      </c>
      <c r="Y201" t="s">
        <v>2096</v>
      </c>
      <c r="AY201" s="80" t="s">
        <v>2097</v>
      </c>
      <c r="AZ201" s="80" t="s">
        <v>2098</v>
      </c>
      <c r="BA201" s="80">
        <v>2006</v>
      </c>
      <c r="BB201" s="80" t="s">
        <v>2099</v>
      </c>
      <c r="BC201" s="80" t="s">
        <v>2100</v>
      </c>
    </row>
    <row r="202" spans="21:55" x14ac:dyDescent="0.25">
      <c r="U202" t="s">
        <v>2101</v>
      </c>
      <c r="V202" t="s">
        <v>2095</v>
      </c>
      <c r="W202" t="s">
        <v>10</v>
      </c>
      <c r="X202" t="s">
        <v>347</v>
      </c>
      <c r="Y202" t="s">
        <v>2102</v>
      </c>
      <c r="AY202" s="80" t="s">
        <v>2103</v>
      </c>
      <c r="AZ202" s="80" t="s">
        <v>2104</v>
      </c>
      <c r="BA202" s="80">
        <v>1974</v>
      </c>
      <c r="BB202" s="80" t="s">
        <v>2105</v>
      </c>
      <c r="BC202" s="80" t="s">
        <v>2106</v>
      </c>
    </row>
    <row r="203" spans="21:55" x14ac:dyDescent="0.25">
      <c r="U203" t="s">
        <v>2107</v>
      </c>
      <c r="V203" t="s">
        <v>2095</v>
      </c>
      <c r="W203" t="s">
        <v>347</v>
      </c>
      <c r="X203" t="s">
        <v>10</v>
      </c>
      <c r="Y203" t="s">
        <v>2108</v>
      </c>
      <c r="AY203" s="80" t="s">
        <v>2109</v>
      </c>
      <c r="AZ203" s="80" t="s">
        <v>2110</v>
      </c>
      <c r="BA203" s="80">
        <v>1974</v>
      </c>
      <c r="BB203" s="80" t="s">
        <v>2111</v>
      </c>
      <c r="BC203" s="80" t="s">
        <v>2112</v>
      </c>
    </row>
    <row r="204" spans="21:55" x14ac:dyDescent="0.25">
      <c r="U204" t="s">
        <v>2113</v>
      </c>
      <c r="V204" t="s">
        <v>2095</v>
      </c>
      <c r="W204" t="s">
        <v>347</v>
      </c>
      <c r="X204" t="s">
        <v>347</v>
      </c>
      <c r="Y204" t="s">
        <v>2114</v>
      </c>
      <c r="AY204" s="80" t="s">
        <v>2115</v>
      </c>
      <c r="AZ204" s="80" t="s">
        <v>2116</v>
      </c>
      <c r="BA204" s="80">
        <v>1974</v>
      </c>
      <c r="BB204" s="80" t="s">
        <v>2117</v>
      </c>
      <c r="BC204" s="80" t="s">
        <v>2118</v>
      </c>
    </row>
    <row r="205" spans="21:55" x14ac:dyDescent="0.25">
      <c r="U205" t="s">
        <v>2119</v>
      </c>
      <c r="V205" t="s">
        <v>2095</v>
      </c>
      <c r="W205" t="s">
        <v>347</v>
      </c>
      <c r="X205" t="s">
        <v>366</v>
      </c>
      <c r="Y205" t="s">
        <v>2120</v>
      </c>
      <c r="AY205" s="80" t="s">
        <v>2121</v>
      </c>
      <c r="AZ205" s="80" t="s">
        <v>2122</v>
      </c>
      <c r="BA205" s="80">
        <v>2010</v>
      </c>
      <c r="BB205" s="80" t="s">
        <v>2123</v>
      </c>
      <c r="BC205" s="80" t="s">
        <v>2124</v>
      </c>
    </row>
    <row r="206" spans="21:55" x14ac:dyDescent="0.25">
      <c r="U206" t="s">
        <v>2125</v>
      </c>
      <c r="V206" t="s">
        <v>2095</v>
      </c>
      <c r="W206" t="s">
        <v>347</v>
      </c>
      <c r="X206" t="s">
        <v>387</v>
      </c>
      <c r="Y206" t="s">
        <v>2126</v>
      </c>
      <c r="AY206" s="80" t="s">
        <v>2127</v>
      </c>
      <c r="AZ206" s="80" t="s">
        <v>2128</v>
      </c>
      <c r="BA206" s="80">
        <v>1993</v>
      </c>
      <c r="BB206" s="80" t="s">
        <v>2129</v>
      </c>
      <c r="BC206" s="80" t="s">
        <v>2130</v>
      </c>
    </row>
    <row r="207" spans="21:55" x14ac:dyDescent="0.25">
      <c r="U207" t="s">
        <v>2131</v>
      </c>
      <c r="V207" t="s">
        <v>2095</v>
      </c>
      <c r="W207" t="s">
        <v>347</v>
      </c>
      <c r="X207" t="s">
        <v>566</v>
      </c>
      <c r="Y207" t="s">
        <v>2132</v>
      </c>
      <c r="AY207" s="80" t="s">
        <v>2133</v>
      </c>
      <c r="AZ207" s="80" t="s">
        <v>2134</v>
      </c>
      <c r="BA207" s="80">
        <v>1992</v>
      </c>
      <c r="BB207" s="80" t="s">
        <v>2135</v>
      </c>
      <c r="BC207" s="80" t="s">
        <v>2136</v>
      </c>
    </row>
    <row r="208" spans="21:55" x14ac:dyDescent="0.25">
      <c r="U208" t="s">
        <v>2137</v>
      </c>
      <c r="V208" t="s">
        <v>2095</v>
      </c>
      <c r="W208" t="s">
        <v>366</v>
      </c>
      <c r="X208" t="s">
        <v>10</v>
      </c>
      <c r="Y208" t="s">
        <v>2138</v>
      </c>
      <c r="AY208" s="80" t="s">
        <v>2139</v>
      </c>
      <c r="AZ208" s="80" t="s">
        <v>2140</v>
      </c>
      <c r="BA208" s="80">
        <v>1974</v>
      </c>
      <c r="BB208" s="80" t="s">
        <v>2141</v>
      </c>
      <c r="BC208" s="80" t="s">
        <v>2142</v>
      </c>
    </row>
    <row r="209" spans="21:55" x14ac:dyDescent="0.25">
      <c r="U209" t="s">
        <v>2143</v>
      </c>
      <c r="V209" t="s">
        <v>2095</v>
      </c>
      <c r="W209" t="s">
        <v>366</v>
      </c>
      <c r="X209" t="s">
        <v>347</v>
      </c>
      <c r="Y209" t="s">
        <v>2144</v>
      </c>
      <c r="AY209" s="80" t="s">
        <v>2145</v>
      </c>
      <c r="AZ209" s="80" t="s">
        <v>2146</v>
      </c>
      <c r="BA209" s="80">
        <v>1974</v>
      </c>
      <c r="BB209" s="80" t="s">
        <v>2147</v>
      </c>
      <c r="BC209" s="80" t="s">
        <v>2148</v>
      </c>
    </row>
    <row r="210" spans="21:55" x14ac:dyDescent="0.25">
      <c r="U210" t="s">
        <v>2149</v>
      </c>
      <c r="V210" t="s">
        <v>2095</v>
      </c>
      <c r="W210" t="s">
        <v>366</v>
      </c>
      <c r="X210" t="s">
        <v>366</v>
      </c>
      <c r="Y210" t="s">
        <v>2150</v>
      </c>
      <c r="AY210" s="80" t="s">
        <v>2151</v>
      </c>
      <c r="AZ210" s="80" t="s">
        <v>2152</v>
      </c>
      <c r="BA210" s="80">
        <v>1974</v>
      </c>
      <c r="BB210" s="80" t="s">
        <v>2153</v>
      </c>
      <c r="BC210" s="80" t="s">
        <v>2154</v>
      </c>
    </row>
    <row r="211" spans="21:55" x14ac:dyDescent="0.25">
      <c r="U211" t="s">
        <v>2155</v>
      </c>
      <c r="V211" t="s">
        <v>2095</v>
      </c>
      <c r="W211" t="s">
        <v>366</v>
      </c>
      <c r="X211" t="s">
        <v>387</v>
      </c>
      <c r="Y211" t="s">
        <v>2156</v>
      </c>
      <c r="AY211" s="80" t="s">
        <v>2157</v>
      </c>
      <c r="AZ211" s="80" t="s">
        <v>2158</v>
      </c>
      <c r="BA211" s="80">
        <v>1993</v>
      </c>
      <c r="BB211" s="80" t="s">
        <v>2159</v>
      </c>
      <c r="BC211" s="80" t="s">
        <v>2160</v>
      </c>
    </row>
    <row r="212" spans="21:55" x14ac:dyDescent="0.25">
      <c r="U212" t="s">
        <v>2161</v>
      </c>
      <c r="V212" t="s">
        <v>2095</v>
      </c>
      <c r="W212" t="s">
        <v>387</v>
      </c>
      <c r="X212" t="s">
        <v>10</v>
      </c>
      <c r="Y212" t="s">
        <v>2162</v>
      </c>
      <c r="AY212" s="80" t="s">
        <v>2163</v>
      </c>
      <c r="AZ212" s="80" t="s">
        <v>2164</v>
      </c>
      <c r="BA212" s="80">
        <v>2011</v>
      </c>
      <c r="BB212" s="80" t="s">
        <v>2165</v>
      </c>
      <c r="BC212" s="80" t="s">
        <v>2166</v>
      </c>
    </row>
    <row r="213" spans="21:55" x14ac:dyDescent="0.25">
      <c r="U213" t="s">
        <v>2167</v>
      </c>
      <c r="V213" t="s">
        <v>2095</v>
      </c>
      <c r="W213" t="s">
        <v>445</v>
      </c>
      <c r="X213" t="s">
        <v>10</v>
      </c>
      <c r="Y213" t="s">
        <v>2168</v>
      </c>
      <c r="AY213" s="80" t="s">
        <v>2169</v>
      </c>
      <c r="AZ213" s="80" t="s">
        <v>2170</v>
      </c>
      <c r="BA213" s="80">
        <v>1974</v>
      </c>
      <c r="BB213" s="80" t="s">
        <v>2171</v>
      </c>
      <c r="BC213" s="80" t="s">
        <v>2172</v>
      </c>
    </row>
    <row r="214" spans="21:55" x14ac:dyDescent="0.25">
      <c r="U214" t="s">
        <v>2173</v>
      </c>
      <c r="V214" t="s">
        <v>2174</v>
      </c>
      <c r="W214" t="s">
        <v>10</v>
      </c>
      <c r="X214" t="s">
        <v>566</v>
      </c>
      <c r="Y214" t="s">
        <v>2175</v>
      </c>
      <c r="AY214" s="80" t="s">
        <v>2176</v>
      </c>
      <c r="AZ214" s="80" t="s">
        <v>2177</v>
      </c>
      <c r="BA214" s="80">
        <v>1974</v>
      </c>
      <c r="BB214" s="80" t="s">
        <v>2178</v>
      </c>
      <c r="BC214" s="80" t="s">
        <v>2179</v>
      </c>
    </row>
    <row r="215" spans="21:55" x14ac:dyDescent="0.25">
      <c r="U215" t="s">
        <v>2180</v>
      </c>
      <c r="V215" t="s">
        <v>2181</v>
      </c>
      <c r="W215" t="s">
        <v>10</v>
      </c>
      <c r="X215" t="s">
        <v>10</v>
      </c>
      <c r="Y215" t="s">
        <v>2182</v>
      </c>
      <c r="AY215" s="80" t="s">
        <v>2183</v>
      </c>
      <c r="AZ215" s="80" t="s">
        <v>2184</v>
      </c>
      <c r="BA215" s="80">
        <v>1974</v>
      </c>
      <c r="BB215" s="80" t="s">
        <v>2185</v>
      </c>
      <c r="BC215" s="80" t="s">
        <v>2186</v>
      </c>
    </row>
    <row r="216" spans="21:55" x14ac:dyDescent="0.25">
      <c r="U216" t="s">
        <v>2187</v>
      </c>
      <c r="V216" t="s">
        <v>2181</v>
      </c>
      <c r="W216" t="s">
        <v>10</v>
      </c>
      <c r="X216" t="s">
        <v>347</v>
      </c>
      <c r="Y216" t="s">
        <v>2188</v>
      </c>
      <c r="AY216" s="80" t="s">
        <v>2189</v>
      </c>
      <c r="AZ216" s="80" t="s">
        <v>2190</v>
      </c>
      <c r="BA216" s="80">
        <v>1974</v>
      </c>
      <c r="BB216" s="80" t="s">
        <v>2191</v>
      </c>
      <c r="BC216" s="80" t="s">
        <v>2192</v>
      </c>
    </row>
    <row r="217" spans="21:55" x14ac:dyDescent="0.25">
      <c r="U217" t="s">
        <v>2193</v>
      </c>
      <c r="V217" t="s">
        <v>2181</v>
      </c>
      <c r="W217" t="s">
        <v>10</v>
      </c>
      <c r="X217" t="s">
        <v>366</v>
      </c>
      <c r="Y217" t="s">
        <v>2194</v>
      </c>
      <c r="AY217" s="80" t="s">
        <v>2195</v>
      </c>
      <c r="AZ217" s="80" t="s">
        <v>2196</v>
      </c>
      <c r="BA217" s="80">
        <v>1974</v>
      </c>
      <c r="BB217" s="80" t="s">
        <v>2197</v>
      </c>
      <c r="BC217" s="80" t="s">
        <v>2198</v>
      </c>
    </row>
    <row r="218" spans="21:55" x14ac:dyDescent="0.25">
      <c r="U218" t="s">
        <v>2199</v>
      </c>
      <c r="V218" t="s">
        <v>2181</v>
      </c>
      <c r="W218" t="s">
        <v>10</v>
      </c>
      <c r="X218" t="s">
        <v>387</v>
      </c>
      <c r="Y218" t="s">
        <v>2200</v>
      </c>
      <c r="AY218" s="80" t="s">
        <v>2201</v>
      </c>
      <c r="AZ218" s="80" t="s">
        <v>2202</v>
      </c>
      <c r="BA218" s="80">
        <v>1974</v>
      </c>
      <c r="BB218" s="80" t="s">
        <v>2203</v>
      </c>
      <c r="BC218" s="80" t="s">
        <v>2204</v>
      </c>
    </row>
    <row r="219" spans="21:55" x14ac:dyDescent="0.25">
      <c r="U219" t="s">
        <v>2205</v>
      </c>
      <c r="V219" t="s">
        <v>2181</v>
      </c>
      <c r="W219" t="s">
        <v>10</v>
      </c>
      <c r="X219" t="s">
        <v>426</v>
      </c>
      <c r="Y219" t="s">
        <v>2206</v>
      </c>
      <c r="AY219" s="80" t="s">
        <v>9</v>
      </c>
      <c r="AZ219" s="80" t="s">
        <v>2207</v>
      </c>
      <c r="BA219" s="80">
        <v>1974</v>
      </c>
      <c r="BB219" s="80" t="s">
        <v>2208</v>
      </c>
      <c r="BC219" s="80" t="s">
        <v>2209</v>
      </c>
    </row>
    <row r="220" spans="21:55" x14ac:dyDescent="0.25">
      <c r="U220" t="s">
        <v>2210</v>
      </c>
      <c r="V220" t="s">
        <v>2181</v>
      </c>
      <c r="W220" t="s">
        <v>10</v>
      </c>
      <c r="X220" t="s">
        <v>445</v>
      </c>
      <c r="Y220" t="s">
        <v>2211</v>
      </c>
      <c r="AY220" s="80" t="s">
        <v>2212</v>
      </c>
      <c r="AZ220" s="80" t="s">
        <v>2213</v>
      </c>
      <c r="BA220" s="80">
        <v>1974</v>
      </c>
      <c r="BB220" s="80" t="s">
        <v>2214</v>
      </c>
      <c r="BC220" s="80" t="s">
        <v>2215</v>
      </c>
    </row>
    <row r="221" spans="21:55" x14ac:dyDescent="0.25">
      <c r="U221" t="s">
        <v>2216</v>
      </c>
      <c r="V221" t="s">
        <v>2181</v>
      </c>
      <c r="W221" t="s">
        <v>10</v>
      </c>
      <c r="X221" t="s">
        <v>566</v>
      </c>
      <c r="Y221" t="s">
        <v>2217</v>
      </c>
      <c r="AY221" s="80" t="s">
        <v>2218</v>
      </c>
      <c r="AZ221" s="80" t="s">
        <v>2219</v>
      </c>
      <c r="BA221" s="80">
        <v>1974</v>
      </c>
      <c r="BB221" s="80" t="s">
        <v>2220</v>
      </c>
      <c r="BC221" s="80" t="s">
        <v>2221</v>
      </c>
    </row>
    <row r="222" spans="21:55" x14ac:dyDescent="0.25">
      <c r="U222" t="s">
        <v>2222</v>
      </c>
      <c r="V222" t="s">
        <v>2181</v>
      </c>
      <c r="W222" t="s">
        <v>347</v>
      </c>
      <c r="X222" t="s">
        <v>10</v>
      </c>
      <c r="Y222" t="s">
        <v>2223</v>
      </c>
      <c r="AY222" s="80" t="s">
        <v>2224</v>
      </c>
      <c r="AZ222" s="80" t="s">
        <v>2225</v>
      </c>
      <c r="BA222" s="80">
        <v>1992</v>
      </c>
      <c r="BB222" s="80" t="s">
        <v>2226</v>
      </c>
      <c r="BC222" s="80" t="s">
        <v>2227</v>
      </c>
    </row>
    <row r="223" spans="21:55" x14ac:dyDescent="0.25">
      <c r="U223" t="s">
        <v>2228</v>
      </c>
      <c r="V223" t="s">
        <v>2181</v>
      </c>
      <c r="W223" t="s">
        <v>347</v>
      </c>
      <c r="X223" t="s">
        <v>347</v>
      </c>
      <c r="Y223" t="s">
        <v>2229</v>
      </c>
      <c r="AY223" s="80" t="s">
        <v>2230</v>
      </c>
      <c r="AZ223" s="80" t="s">
        <v>2231</v>
      </c>
      <c r="BA223" s="80">
        <v>1974</v>
      </c>
      <c r="BB223" s="80" t="s">
        <v>2232</v>
      </c>
      <c r="BC223" s="80" t="s">
        <v>2233</v>
      </c>
    </row>
    <row r="224" spans="21:55" x14ac:dyDescent="0.25">
      <c r="U224" t="s">
        <v>2234</v>
      </c>
      <c r="V224" t="s">
        <v>2181</v>
      </c>
      <c r="W224" t="s">
        <v>347</v>
      </c>
      <c r="X224" t="s">
        <v>366</v>
      </c>
      <c r="Y224" t="s">
        <v>2235</v>
      </c>
      <c r="AY224" s="80" t="s">
        <v>2236</v>
      </c>
      <c r="AZ224" s="80" t="s">
        <v>2237</v>
      </c>
      <c r="BA224" s="80">
        <v>1974</v>
      </c>
      <c r="BB224" s="80" t="s">
        <v>2238</v>
      </c>
      <c r="BC224" s="80" t="s">
        <v>2239</v>
      </c>
    </row>
    <row r="225" spans="21:55" x14ac:dyDescent="0.25">
      <c r="U225" t="s">
        <v>2240</v>
      </c>
      <c r="V225" t="s">
        <v>2181</v>
      </c>
      <c r="W225" t="s">
        <v>347</v>
      </c>
      <c r="X225" t="s">
        <v>387</v>
      </c>
      <c r="Y225" t="s">
        <v>2241</v>
      </c>
      <c r="AY225" s="80" t="s">
        <v>2242</v>
      </c>
      <c r="AZ225" s="80" t="s">
        <v>2243</v>
      </c>
      <c r="BA225" s="80">
        <v>2002</v>
      </c>
      <c r="BB225" s="80" t="s">
        <v>2244</v>
      </c>
      <c r="BC225" s="80" t="s">
        <v>2245</v>
      </c>
    </row>
    <row r="226" spans="21:55" x14ac:dyDescent="0.25">
      <c r="U226" t="s">
        <v>2246</v>
      </c>
      <c r="V226" t="s">
        <v>2181</v>
      </c>
      <c r="W226" t="s">
        <v>366</v>
      </c>
      <c r="X226" t="s">
        <v>10</v>
      </c>
      <c r="Y226" t="s">
        <v>2247</v>
      </c>
      <c r="AY226" s="80" t="s">
        <v>2248</v>
      </c>
      <c r="AZ226" s="80" t="s">
        <v>2249</v>
      </c>
      <c r="BA226" s="80">
        <v>1974</v>
      </c>
      <c r="BB226" s="80" t="s">
        <v>2250</v>
      </c>
      <c r="BC226" s="80" t="s">
        <v>2251</v>
      </c>
    </row>
    <row r="227" spans="21:55" x14ac:dyDescent="0.25">
      <c r="U227" t="s">
        <v>2252</v>
      </c>
      <c r="V227" t="s">
        <v>2181</v>
      </c>
      <c r="W227" t="s">
        <v>366</v>
      </c>
      <c r="X227" t="s">
        <v>366</v>
      </c>
      <c r="Y227" t="s">
        <v>2253</v>
      </c>
      <c r="AY227" s="80" t="s">
        <v>2254</v>
      </c>
      <c r="AZ227" s="80" t="s">
        <v>2255</v>
      </c>
      <c r="BA227" s="80">
        <v>1974</v>
      </c>
      <c r="BB227" s="80" t="s">
        <v>2256</v>
      </c>
      <c r="BC227" s="80" t="s">
        <v>2257</v>
      </c>
    </row>
    <row r="228" spans="21:55" x14ac:dyDescent="0.25">
      <c r="U228" t="s">
        <v>2258</v>
      </c>
      <c r="V228" t="s">
        <v>2181</v>
      </c>
      <c r="W228" t="s">
        <v>366</v>
      </c>
      <c r="X228" t="s">
        <v>387</v>
      </c>
      <c r="Y228" t="s">
        <v>2259</v>
      </c>
      <c r="AY228" s="80" t="s">
        <v>2260</v>
      </c>
      <c r="AZ228" s="80" t="s">
        <v>2261</v>
      </c>
      <c r="BA228" s="80">
        <v>1974</v>
      </c>
      <c r="BB228" s="80" t="s">
        <v>2262</v>
      </c>
      <c r="BC228" s="80" t="s">
        <v>2263</v>
      </c>
    </row>
    <row r="229" spans="21:55" x14ac:dyDescent="0.25">
      <c r="U229" t="s">
        <v>2264</v>
      </c>
      <c r="V229" t="s">
        <v>2181</v>
      </c>
      <c r="W229" t="s">
        <v>366</v>
      </c>
      <c r="X229" t="s">
        <v>426</v>
      </c>
      <c r="Y229" t="s">
        <v>2265</v>
      </c>
      <c r="AY229" s="80" t="s">
        <v>2266</v>
      </c>
      <c r="AZ229" s="80" t="s">
        <v>2267</v>
      </c>
      <c r="BA229" s="80">
        <v>1974</v>
      </c>
      <c r="BB229" s="80" t="s">
        <v>2268</v>
      </c>
      <c r="BC229" s="80" t="s">
        <v>2269</v>
      </c>
    </row>
    <row r="230" spans="21:55" x14ac:dyDescent="0.25">
      <c r="U230" t="s">
        <v>2270</v>
      </c>
      <c r="V230" t="s">
        <v>2181</v>
      </c>
      <c r="W230" t="s">
        <v>366</v>
      </c>
      <c r="X230" t="s">
        <v>445</v>
      </c>
      <c r="Y230" t="s">
        <v>2271</v>
      </c>
      <c r="AY230" s="80" t="s">
        <v>2272</v>
      </c>
      <c r="AZ230" s="80" t="s">
        <v>2273</v>
      </c>
      <c r="BA230" s="80">
        <v>1974</v>
      </c>
      <c r="BB230" s="80" t="s">
        <v>2274</v>
      </c>
      <c r="BC230" s="80" t="s">
        <v>2275</v>
      </c>
    </row>
    <row r="231" spans="21:55" x14ac:dyDescent="0.25">
      <c r="U231" t="s">
        <v>2276</v>
      </c>
      <c r="V231" t="s">
        <v>2181</v>
      </c>
      <c r="W231" t="s">
        <v>366</v>
      </c>
      <c r="X231" t="s">
        <v>460</v>
      </c>
      <c r="Y231" t="s">
        <v>2277</v>
      </c>
      <c r="AY231" s="80" t="s">
        <v>2278</v>
      </c>
      <c r="AZ231" s="80" t="s">
        <v>2279</v>
      </c>
      <c r="BA231" s="80">
        <v>1974</v>
      </c>
      <c r="BB231" s="80" t="s">
        <v>2280</v>
      </c>
      <c r="BC231" s="80" t="s">
        <v>2281</v>
      </c>
    </row>
    <row r="232" spans="21:55" x14ac:dyDescent="0.25">
      <c r="U232" t="s">
        <v>2282</v>
      </c>
      <c r="V232" t="s">
        <v>2181</v>
      </c>
      <c r="W232" t="s">
        <v>387</v>
      </c>
      <c r="X232" t="s">
        <v>10</v>
      </c>
      <c r="Y232" t="s">
        <v>2283</v>
      </c>
      <c r="AY232" s="80" t="s">
        <v>2284</v>
      </c>
      <c r="AZ232" s="80" t="s">
        <v>2285</v>
      </c>
      <c r="BA232" s="80">
        <v>1992</v>
      </c>
      <c r="BB232" s="80" t="s">
        <v>2286</v>
      </c>
      <c r="BC232" s="80" t="s">
        <v>2287</v>
      </c>
    </row>
    <row r="233" spans="21:55" x14ac:dyDescent="0.25">
      <c r="U233" t="s">
        <v>2288</v>
      </c>
      <c r="V233" t="s">
        <v>2181</v>
      </c>
      <c r="W233" t="s">
        <v>387</v>
      </c>
      <c r="X233" t="s">
        <v>347</v>
      </c>
      <c r="Y233" t="s">
        <v>2289</v>
      </c>
      <c r="AY233" s="80" t="s">
        <v>2290</v>
      </c>
      <c r="AZ233" s="80" t="s">
        <v>2291</v>
      </c>
      <c r="BA233" s="80">
        <v>1974</v>
      </c>
      <c r="BB233" s="80" t="s">
        <v>2292</v>
      </c>
      <c r="BC233" s="80" t="s">
        <v>2293</v>
      </c>
    </row>
    <row r="234" spans="21:55" x14ac:dyDescent="0.25">
      <c r="U234" t="s">
        <v>2294</v>
      </c>
      <c r="V234" t="s">
        <v>2181</v>
      </c>
      <c r="W234" t="s">
        <v>387</v>
      </c>
      <c r="X234" t="s">
        <v>366</v>
      </c>
      <c r="Y234" t="s">
        <v>2295</v>
      </c>
      <c r="AY234" s="80" t="s">
        <v>2296</v>
      </c>
      <c r="AZ234" s="80" t="s">
        <v>2297</v>
      </c>
      <c r="BA234" s="80">
        <v>1977</v>
      </c>
      <c r="BB234" s="80" t="s">
        <v>2298</v>
      </c>
      <c r="BC234" s="80" t="s">
        <v>2299</v>
      </c>
    </row>
    <row r="235" spans="21:55" x14ac:dyDescent="0.25">
      <c r="U235" t="s">
        <v>2300</v>
      </c>
      <c r="V235" t="s">
        <v>2181</v>
      </c>
      <c r="W235" t="s">
        <v>426</v>
      </c>
      <c r="X235" t="s">
        <v>366</v>
      </c>
      <c r="Y235" t="s">
        <v>2301</v>
      </c>
      <c r="AY235" s="80" t="s">
        <v>2302</v>
      </c>
      <c r="AZ235" s="80" t="s">
        <v>2303</v>
      </c>
      <c r="BA235" s="80">
        <v>1974</v>
      </c>
      <c r="BB235" s="80" t="s">
        <v>2304</v>
      </c>
      <c r="BC235" s="80" t="s">
        <v>2305</v>
      </c>
    </row>
    <row r="236" spans="21:55" x14ac:dyDescent="0.25">
      <c r="U236" t="s">
        <v>2306</v>
      </c>
      <c r="V236" t="s">
        <v>2181</v>
      </c>
      <c r="W236" t="s">
        <v>426</v>
      </c>
      <c r="X236" t="s">
        <v>387</v>
      </c>
      <c r="Y236" t="s">
        <v>2307</v>
      </c>
      <c r="AY236" s="80" t="s">
        <v>2308</v>
      </c>
      <c r="AZ236" s="80" t="s">
        <v>2309</v>
      </c>
      <c r="BA236" s="80">
        <v>1974</v>
      </c>
      <c r="BB236" s="80" t="s">
        <v>2310</v>
      </c>
      <c r="BC236" s="80" t="s">
        <v>2311</v>
      </c>
    </row>
    <row r="237" spans="21:55" x14ac:dyDescent="0.25">
      <c r="U237" t="s">
        <v>2312</v>
      </c>
      <c r="V237" t="s">
        <v>2181</v>
      </c>
      <c r="W237" t="s">
        <v>445</v>
      </c>
      <c r="X237" t="s">
        <v>10</v>
      </c>
      <c r="Y237" t="s">
        <v>2313</v>
      </c>
      <c r="AY237" s="80" t="s">
        <v>2314</v>
      </c>
      <c r="AZ237" s="80" t="s">
        <v>2315</v>
      </c>
      <c r="BA237" s="80">
        <v>1974</v>
      </c>
      <c r="BB237" s="80" t="s">
        <v>2316</v>
      </c>
      <c r="BC237" s="80" t="s">
        <v>2317</v>
      </c>
    </row>
    <row r="238" spans="21:55" x14ac:dyDescent="0.25">
      <c r="U238" t="s">
        <v>2318</v>
      </c>
      <c r="V238" t="s">
        <v>2181</v>
      </c>
      <c r="W238" t="s">
        <v>460</v>
      </c>
      <c r="X238" t="s">
        <v>10</v>
      </c>
      <c r="Y238" t="s">
        <v>2319</v>
      </c>
      <c r="AY238" s="80" t="s">
        <v>2320</v>
      </c>
      <c r="AZ238" s="80" t="s">
        <v>2321</v>
      </c>
      <c r="BA238" s="80">
        <v>1974</v>
      </c>
      <c r="BB238" s="80" t="s">
        <v>2322</v>
      </c>
      <c r="BC238" s="80" t="s">
        <v>2323</v>
      </c>
    </row>
    <row r="239" spans="21:55" x14ac:dyDescent="0.25">
      <c r="U239" t="s">
        <v>2324</v>
      </c>
      <c r="V239" t="s">
        <v>2181</v>
      </c>
      <c r="W239" t="s">
        <v>460</v>
      </c>
      <c r="X239" t="s">
        <v>347</v>
      </c>
      <c r="Y239" t="s">
        <v>2325</v>
      </c>
      <c r="AY239" s="80" t="s">
        <v>2326</v>
      </c>
      <c r="AZ239" s="80" t="s">
        <v>2327</v>
      </c>
      <c r="BA239" s="80">
        <v>1986</v>
      </c>
      <c r="BC239" s="80" t="s">
        <v>2328</v>
      </c>
    </row>
    <row r="240" spans="21:55" x14ac:dyDescent="0.25">
      <c r="U240" t="s">
        <v>2329</v>
      </c>
      <c r="V240" t="s">
        <v>2181</v>
      </c>
      <c r="W240" t="s">
        <v>460</v>
      </c>
      <c r="X240" t="s">
        <v>366</v>
      </c>
      <c r="Y240" t="s">
        <v>2330</v>
      </c>
      <c r="AY240" s="80" t="s">
        <v>514</v>
      </c>
      <c r="AZ240" s="80" t="s">
        <v>2331</v>
      </c>
      <c r="BA240" s="80">
        <v>1974</v>
      </c>
      <c r="BB240" s="80" t="s">
        <v>2332</v>
      </c>
      <c r="BC240" s="80" t="s">
        <v>2333</v>
      </c>
    </row>
    <row r="241" spans="21:55" x14ac:dyDescent="0.25">
      <c r="U241" t="s">
        <v>2334</v>
      </c>
      <c r="V241" t="s">
        <v>2181</v>
      </c>
      <c r="W241" t="s">
        <v>460</v>
      </c>
      <c r="X241" t="s">
        <v>387</v>
      </c>
      <c r="Y241" t="s">
        <v>2335</v>
      </c>
      <c r="AY241" s="80" t="s">
        <v>2336</v>
      </c>
      <c r="AZ241" s="80" t="s">
        <v>2337</v>
      </c>
      <c r="BA241" s="80">
        <v>1974</v>
      </c>
      <c r="BB241" s="80" t="s">
        <v>2338</v>
      </c>
      <c r="BC241" s="80" t="s">
        <v>2339</v>
      </c>
    </row>
    <row r="242" spans="21:55" x14ac:dyDescent="0.25">
      <c r="U242" t="s">
        <v>2340</v>
      </c>
      <c r="V242" t="s">
        <v>2181</v>
      </c>
      <c r="W242" t="s">
        <v>460</v>
      </c>
      <c r="X242" t="s">
        <v>426</v>
      </c>
      <c r="Y242" t="s">
        <v>2341</v>
      </c>
      <c r="AY242" s="80" t="s">
        <v>2342</v>
      </c>
      <c r="AZ242" s="80" t="s">
        <v>2343</v>
      </c>
      <c r="BA242" s="80">
        <v>1992</v>
      </c>
      <c r="BB242" s="80" t="s">
        <v>2344</v>
      </c>
      <c r="BC242" s="80" t="s">
        <v>2345</v>
      </c>
    </row>
    <row r="243" spans="21:55" x14ac:dyDescent="0.25">
      <c r="U243" t="s">
        <v>2346</v>
      </c>
      <c r="V243" t="s">
        <v>2181</v>
      </c>
      <c r="W243" t="s">
        <v>479</v>
      </c>
      <c r="X243" t="s">
        <v>10</v>
      </c>
      <c r="Y243" t="s">
        <v>2347</v>
      </c>
      <c r="AY243" s="80" t="s">
        <v>2348</v>
      </c>
      <c r="AZ243" s="80" t="s">
        <v>2349</v>
      </c>
      <c r="BA243" s="80">
        <v>1980</v>
      </c>
      <c r="BB243" s="80" t="s">
        <v>2350</v>
      </c>
      <c r="BC243" s="80" t="s">
        <v>2351</v>
      </c>
    </row>
    <row r="244" spans="21:55" x14ac:dyDescent="0.25">
      <c r="U244" t="s">
        <v>2352</v>
      </c>
      <c r="V244" t="s">
        <v>2181</v>
      </c>
      <c r="W244" t="s">
        <v>730</v>
      </c>
      <c r="X244" t="s">
        <v>10</v>
      </c>
      <c r="Y244" t="s">
        <v>2353</v>
      </c>
      <c r="AY244" s="80" t="s">
        <v>2354</v>
      </c>
      <c r="AZ244" s="80" t="s">
        <v>2355</v>
      </c>
      <c r="BA244" s="80">
        <v>1974</v>
      </c>
      <c r="BB244" s="80" t="s">
        <v>2356</v>
      </c>
      <c r="BC244" s="80" t="s">
        <v>2357</v>
      </c>
    </row>
    <row r="245" spans="21:55" x14ac:dyDescent="0.25">
      <c r="U245" t="s">
        <v>2358</v>
      </c>
      <c r="V245" t="s">
        <v>2181</v>
      </c>
      <c r="W245" t="s">
        <v>742</v>
      </c>
      <c r="X245" t="s">
        <v>347</v>
      </c>
      <c r="Y245" t="s">
        <v>2359</v>
      </c>
      <c r="AY245" s="80" t="s">
        <v>2360</v>
      </c>
      <c r="AZ245" s="80" t="s">
        <v>2361</v>
      </c>
      <c r="BA245" s="80">
        <v>1974</v>
      </c>
      <c r="BB245" s="80" t="s">
        <v>2362</v>
      </c>
      <c r="BC245" s="80" t="s">
        <v>2363</v>
      </c>
    </row>
    <row r="246" spans="21:55" x14ac:dyDescent="0.25">
      <c r="U246" t="s">
        <v>2364</v>
      </c>
      <c r="V246" t="s">
        <v>2181</v>
      </c>
      <c r="W246" t="s">
        <v>742</v>
      </c>
      <c r="X246" t="s">
        <v>366</v>
      </c>
      <c r="Y246" t="s">
        <v>2365</v>
      </c>
      <c r="AY246" s="80" t="s">
        <v>2366</v>
      </c>
      <c r="AZ246" s="80" t="s">
        <v>2367</v>
      </c>
      <c r="BA246" s="80">
        <v>1974</v>
      </c>
      <c r="BB246" s="80" t="s">
        <v>2368</v>
      </c>
      <c r="BC246" s="80" t="s">
        <v>2369</v>
      </c>
    </row>
    <row r="247" spans="21:55" x14ac:dyDescent="0.25">
      <c r="U247" t="s">
        <v>2370</v>
      </c>
      <c r="V247" t="s">
        <v>2181</v>
      </c>
      <c r="W247" t="s">
        <v>491</v>
      </c>
      <c r="X247" t="s">
        <v>10</v>
      </c>
      <c r="Y247" t="s">
        <v>2371</v>
      </c>
      <c r="AY247" s="80" t="s">
        <v>2372</v>
      </c>
      <c r="AZ247" s="80" t="s">
        <v>2373</v>
      </c>
      <c r="BA247" s="80">
        <v>1974</v>
      </c>
      <c r="BB247" s="80" t="s">
        <v>2374</v>
      </c>
      <c r="BC247" s="80" t="s">
        <v>2375</v>
      </c>
    </row>
    <row r="248" spans="21:55" x14ac:dyDescent="0.25">
      <c r="U248" t="s">
        <v>2376</v>
      </c>
      <c r="V248" t="s">
        <v>2181</v>
      </c>
      <c r="W248" t="s">
        <v>491</v>
      </c>
      <c r="X248" t="s">
        <v>445</v>
      </c>
      <c r="Y248" t="s">
        <v>2377</v>
      </c>
      <c r="AY248" s="80" t="s">
        <v>2378</v>
      </c>
      <c r="AZ248" s="80" t="s">
        <v>2379</v>
      </c>
      <c r="BA248" s="80">
        <v>1974</v>
      </c>
      <c r="BB248" s="80" t="s">
        <v>2380</v>
      </c>
      <c r="BC248" s="80" t="s">
        <v>2381</v>
      </c>
    </row>
    <row r="249" spans="21:55" x14ac:dyDescent="0.25">
      <c r="U249" t="s">
        <v>2382</v>
      </c>
      <c r="V249" t="s">
        <v>2181</v>
      </c>
      <c r="W249" t="s">
        <v>491</v>
      </c>
      <c r="X249" t="s">
        <v>479</v>
      </c>
      <c r="Y249" t="s">
        <v>2383</v>
      </c>
      <c r="AY249" s="80" t="s">
        <v>2384</v>
      </c>
      <c r="AZ249" s="80" t="s">
        <v>2385</v>
      </c>
      <c r="BA249" s="80">
        <v>1974</v>
      </c>
      <c r="BC249" s="80" t="s">
        <v>2386</v>
      </c>
    </row>
    <row r="250" spans="21:55" x14ac:dyDescent="0.25">
      <c r="U250" t="s">
        <v>2387</v>
      </c>
      <c r="V250" t="s">
        <v>2181</v>
      </c>
      <c r="W250" t="s">
        <v>491</v>
      </c>
      <c r="X250" t="s">
        <v>730</v>
      </c>
      <c r="Y250" t="s">
        <v>2388</v>
      </c>
      <c r="AY250" s="80" t="s">
        <v>2389</v>
      </c>
      <c r="AZ250" s="80" t="s">
        <v>2390</v>
      </c>
      <c r="BA250" s="80">
        <v>1974</v>
      </c>
      <c r="BB250" s="80" t="s">
        <v>2391</v>
      </c>
      <c r="BC250" s="80" t="s">
        <v>2392</v>
      </c>
    </row>
    <row r="251" spans="21:55" x14ac:dyDescent="0.25">
      <c r="U251" t="s">
        <v>2393</v>
      </c>
      <c r="V251" t="s">
        <v>2181</v>
      </c>
      <c r="W251" t="s">
        <v>974</v>
      </c>
      <c r="X251" t="s">
        <v>10</v>
      </c>
      <c r="Y251" t="s">
        <v>2394</v>
      </c>
      <c r="AY251" s="80" t="s">
        <v>2395</v>
      </c>
      <c r="AZ251" s="80" t="s">
        <v>2396</v>
      </c>
      <c r="BA251" s="80">
        <v>1974</v>
      </c>
      <c r="BB251" s="80" t="s">
        <v>2397</v>
      </c>
      <c r="BC251" s="80" t="s">
        <v>2398</v>
      </c>
    </row>
    <row r="252" spans="21:55" x14ac:dyDescent="0.25">
      <c r="U252" t="s">
        <v>2399</v>
      </c>
      <c r="V252" t="s">
        <v>2181</v>
      </c>
      <c r="W252" t="s">
        <v>974</v>
      </c>
      <c r="X252" t="s">
        <v>347</v>
      </c>
      <c r="Y252" t="s">
        <v>2400</v>
      </c>
      <c r="AY252" s="80" t="s">
        <v>2401</v>
      </c>
      <c r="AZ252" s="80" t="s">
        <v>2402</v>
      </c>
      <c r="BA252" s="80">
        <v>1980</v>
      </c>
      <c r="BB252" s="80" t="s">
        <v>2403</v>
      </c>
      <c r="BC252" s="80" t="s">
        <v>2404</v>
      </c>
    </row>
    <row r="253" spans="21:55" x14ac:dyDescent="0.25">
      <c r="U253" t="s">
        <v>2405</v>
      </c>
      <c r="V253" t="s">
        <v>2181</v>
      </c>
      <c r="W253" t="s">
        <v>974</v>
      </c>
      <c r="X253" t="s">
        <v>366</v>
      </c>
      <c r="Y253" t="s">
        <v>2406</v>
      </c>
    </row>
    <row r="254" spans="21:55" x14ac:dyDescent="0.25">
      <c r="U254" t="s">
        <v>2407</v>
      </c>
      <c r="V254" t="s">
        <v>2181</v>
      </c>
      <c r="W254" t="s">
        <v>974</v>
      </c>
      <c r="X254" t="s">
        <v>387</v>
      </c>
      <c r="Y254" t="s">
        <v>2408</v>
      </c>
    </row>
    <row r="255" spans="21:55" x14ac:dyDescent="0.25">
      <c r="U255" t="s">
        <v>2409</v>
      </c>
      <c r="V255" t="s">
        <v>2181</v>
      </c>
      <c r="W255" t="s">
        <v>974</v>
      </c>
      <c r="X255" t="s">
        <v>426</v>
      </c>
      <c r="Y255" t="s">
        <v>2410</v>
      </c>
    </row>
    <row r="256" spans="21:55" x14ac:dyDescent="0.25">
      <c r="U256" t="s">
        <v>2411</v>
      </c>
      <c r="V256" t="s">
        <v>2181</v>
      </c>
      <c r="W256" t="s">
        <v>507</v>
      </c>
      <c r="X256" t="s">
        <v>10</v>
      </c>
      <c r="Y256" t="s">
        <v>2412</v>
      </c>
    </row>
    <row r="257" spans="21:25" x14ac:dyDescent="0.25">
      <c r="U257" t="s">
        <v>2413</v>
      </c>
      <c r="V257" t="s">
        <v>2181</v>
      </c>
      <c r="W257" t="s">
        <v>507</v>
      </c>
      <c r="X257" t="s">
        <v>347</v>
      </c>
      <c r="Y257" t="s">
        <v>2414</v>
      </c>
    </row>
    <row r="258" spans="21:25" x14ac:dyDescent="0.25">
      <c r="U258" t="s">
        <v>2415</v>
      </c>
      <c r="V258" t="s">
        <v>2181</v>
      </c>
      <c r="W258" t="s">
        <v>507</v>
      </c>
      <c r="X258" t="s">
        <v>387</v>
      </c>
      <c r="Y258" t="s">
        <v>2416</v>
      </c>
    </row>
    <row r="259" spans="21:25" x14ac:dyDescent="0.25">
      <c r="U259" t="s">
        <v>2417</v>
      </c>
      <c r="V259" t="s">
        <v>2181</v>
      </c>
      <c r="W259" t="s">
        <v>507</v>
      </c>
      <c r="X259" t="s">
        <v>426</v>
      </c>
      <c r="Y259" t="s">
        <v>2418</v>
      </c>
    </row>
    <row r="260" spans="21:25" x14ac:dyDescent="0.25">
      <c r="U260" t="s">
        <v>2419</v>
      </c>
      <c r="V260" t="s">
        <v>2181</v>
      </c>
      <c r="W260" t="s">
        <v>507</v>
      </c>
      <c r="X260" t="s">
        <v>445</v>
      </c>
      <c r="Y260" t="s">
        <v>2420</v>
      </c>
    </row>
    <row r="261" spans="21:25" x14ac:dyDescent="0.25">
      <c r="U261" t="s">
        <v>2421</v>
      </c>
      <c r="V261" t="s">
        <v>2181</v>
      </c>
      <c r="W261" t="s">
        <v>566</v>
      </c>
      <c r="X261" t="s">
        <v>10</v>
      </c>
      <c r="Y261" t="s">
        <v>2422</v>
      </c>
    </row>
    <row r="262" spans="21:25" x14ac:dyDescent="0.25">
      <c r="U262" t="s">
        <v>2423</v>
      </c>
      <c r="V262" t="s">
        <v>2181</v>
      </c>
      <c r="W262" t="s">
        <v>566</v>
      </c>
      <c r="X262" t="s">
        <v>566</v>
      </c>
      <c r="Y262" t="s">
        <v>2424</v>
      </c>
    </row>
    <row r="263" spans="21:25" x14ac:dyDescent="0.25">
      <c r="U263" t="s">
        <v>2425</v>
      </c>
      <c r="V263" t="s">
        <v>2426</v>
      </c>
      <c r="W263" t="s">
        <v>10</v>
      </c>
      <c r="X263" t="s">
        <v>10</v>
      </c>
      <c r="Y263" t="s">
        <v>2427</v>
      </c>
    </row>
    <row r="264" spans="21:25" x14ac:dyDescent="0.25">
      <c r="U264" t="s">
        <v>2428</v>
      </c>
      <c r="V264" t="s">
        <v>2426</v>
      </c>
      <c r="W264" t="s">
        <v>10</v>
      </c>
      <c r="X264" t="s">
        <v>347</v>
      </c>
      <c r="Y264" t="s">
        <v>2429</v>
      </c>
    </row>
    <row r="265" spans="21:25" x14ac:dyDescent="0.25">
      <c r="U265" t="s">
        <v>2430</v>
      </c>
      <c r="V265" t="s">
        <v>2426</v>
      </c>
      <c r="W265" t="s">
        <v>10</v>
      </c>
      <c r="X265" t="s">
        <v>387</v>
      </c>
      <c r="Y265" t="s">
        <v>2431</v>
      </c>
    </row>
    <row r="266" spans="21:25" x14ac:dyDescent="0.25">
      <c r="U266" t="s">
        <v>2432</v>
      </c>
      <c r="V266" t="s">
        <v>2426</v>
      </c>
      <c r="W266" t="s">
        <v>10</v>
      </c>
      <c r="X266" t="s">
        <v>426</v>
      </c>
      <c r="Y266" t="s">
        <v>2433</v>
      </c>
    </row>
    <row r="267" spans="21:25" x14ac:dyDescent="0.25">
      <c r="U267" t="s">
        <v>2434</v>
      </c>
      <c r="V267" t="s">
        <v>2426</v>
      </c>
      <c r="W267" t="s">
        <v>366</v>
      </c>
      <c r="X267" t="s">
        <v>10</v>
      </c>
      <c r="Y267" t="s">
        <v>2435</v>
      </c>
    </row>
    <row r="268" spans="21:25" x14ac:dyDescent="0.25">
      <c r="U268" t="s">
        <v>2436</v>
      </c>
      <c r="V268" t="s">
        <v>2426</v>
      </c>
      <c r="W268" t="s">
        <v>366</v>
      </c>
      <c r="X268" t="s">
        <v>347</v>
      </c>
      <c r="Y268" t="s">
        <v>2437</v>
      </c>
    </row>
    <row r="269" spans="21:25" x14ac:dyDescent="0.25">
      <c r="U269" t="s">
        <v>2438</v>
      </c>
      <c r="V269" t="s">
        <v>2426</v>
      </c>
      <c r="W269" t="s">
        <v>366</v>
      </c>
      <c r="X269" t="s">
        <v>426</v>
      </c>
      <c r="Y269" t="s">
        <v>2439</v>
      </c>
    </row>
    <row r="270" spans="21:25" x14ac:dyDescent="0.25">
      <c r="U270" t="s">
        <v>2440</v>
      </c>
      <c r="V270" t="s">
        <v>2426</v>
      </c>
      <c r="W270" t="s">
        <v>387</v>
      </c>
      <c r="X270" t="s">
        <v>10</v>
      </c>
      <c r="Y270" t="s">
        <v>2441</v>
      </c>
    </row>
    <row r="271" spans="21:25" x14ac:dyDescent="0.25">
      <c r="U271" t="s">
        <v>2442</v>
      </c>
      <c r="V271" t="s">
        <v>2426</v>
      </c>
      <c r="W271" t="s">
        <v>387</v>
      </c>
      <c r="X271" t="s">
        <v>387</v>
      </c>
      <c r="Y271" t="s">
        <v>2443</v>
      </c>
    </row>
    <row r="272" spans="21:25" x14ac:dyDescent="0.25">
      <c r="U272" t="s">
        <v>2444</v>
      </c>
      <c r="V272" t="s">
        <v>2426</v>
      </c>
      <c r="W272" t="s">
        <v>387</v>
      </c>
      <c r="X272" t="s">
        <v>445</v>
      </c>
      <c r="Y272" t="s">
        <v>2445</v>
      </c>
    </row>
    <row r="273" spans="21:25" x14ac:dyDescent="0.25">
      <c r="U273" t="s">
        <v>2446</v>
      </c>
      <c r="V273" t="s">
        <v>2426</v>
      </c>
      <c r="W273" t="s">
        <v>387</v>
      </c>
      <c r="X273" t="s">
        <v>460</v>
      </c>
      <c r="Y273" t="s">
        <v>2447</v>
      </c>
    </row>
    <row r="274" spans="21:25" x14ac:dyDescent="0.25">
      <c r="U274" t="s">
        <v>2448</v>
      </c>
      <c r="V274" t="s">
        <v>2426</v>
      </c>
      <c r="W274" t="s">
        <v>387</v>
      </c>
      <c r="X274" t="s">
        <v>479</v>
      </c>
      <c r="Y274" t="s">
        <v>2449</v>
      </c>
    </row>
    <row r="275" spans="21:25" x14ac:dyDescent="0.25">
      <c r="U275" t="s">
        <v>2450</v>
      </c>
      <c r="V275" t="s">
        <v>2451</v>
      </c>
      <c r="W275" t="s">
        <v>10</v>
      </c>
      <c r="X275" t="s">
        <v>347</v>
      </c>
      <c r="Y275" t="s">
        <v>2452</v>
      </c>
    </row>
    <row r="276" spans="21:25" x14ac:dyDescent="0.25">
      <c r="U276" t="s">
        <v>2453</v>
      </c>
      <c r="V276" t="s">
        <v>2451</v>
      </c>
      <c r="W276" t="s">
        <v>10</v>
      </c>
      <c r="X276" t="s">
        <v>366</v>
      </c>
      <c r="Y276" t="s">
        <v>2454</v>
      </c>
    </row>
    <row r="277" spans="21:25" x14ac:dyDescent="0.25">
      <c r="U277" t="s">
        <v>2455</v>
      </c>
      <c r="V277" t="s">
        <v>2451</v>
      </c>
      <c r="W277" t="s">
        <v>10</v>
      </c>
      <c r="X277" t="s">
        <v>387</v>
      </c>
      <c r="Y277" t="s">
        <v>2456</v>
      </c>
    </row>
    <row r="278" spans="21:25" x14ac:dyDescent="0.25">
      <c r="U278" t="s">
        <v>2457</v>
      </c>
      <c r="V278" t="s">
        <v>2451</v>
      </c>
      <c r="W278" t="s">
        <v>347</v>
      </c>
      <c r="X278" t="s">
        <v>10</v>
      </c>
      <c r="Y278" t="s">
        <v>2458</v>
      </c>
    </row>
    <row r="279" spans="21:25" x14ac:dyDescent="0.25">
      <c r="U279" t="s">
        <v>2459</v>
      </c>
      <c r="V279" t="s">
        <v>2451</v>
      </c>
      <c r="W279" t="s">
        <v>347</v>
      </c>
      <c r="X279" t="s">
        <v>347</v>
      </c>
      <c r="Y279" t="s">
        <v>2460</v>
      </c>
    </row>
    <row r="280" spans="21:25" x14ac:dyDescent="0.25">
      <c r="U280" t="s">
        <v>2461</v>
      </c>
      <c r="V280" t="s">
        <v>2451</v>
      </c>
      <c r="W280" t="s">
        <v>347</v>
      </c>
      <c r="X280" t="s">
        <v>366</v>
      </c>
      <c r="Y280" t="s">
        <v>2462</v>
      </c>
    </row>
    <row r="281" spans="21:25" x14ac:dyDescent="0.25">
      <c r="U281" t="s">
        <v>2463</v>
      </c>
      <c r="V281" t="s">
        <v>2451</v>
      </c>
      <c r="W281" t="s">
        <v>347</v>
      </c>
      <c r="X281" t="s">
        <v>387</v>
      </c>
      <c r="Y281" t="s">
        <v>2464</v>
      </c>
    </row>
    <row r="282" spans="21:25" x14ac:dyDescent="0.25">
      <c r="U282" t="s">
        <v>2465</v>
      </c>
      <c r="V282" t="s">
        <v>2451</v>
      </c>
      <c r="W282" t="s">
        <v>347</v>
      </c>
      <c r="X282" t="s">
        <v>445</v>
      </c>
      <c r="Y282" t="s">
        <v>2466</v>
      </c>
    </row>
    <row r="283" spans="21:25" x14ac:dyDescent="0.25">
      <c r="U283" t="s">
        <v>2467</v>
      </c>
      <c r="V283" t="s">
        <v>2451</v>
      </c>
      <c r="W283" t="s">
        <v>347</v>
      </c>
      <c r="X283" t="s">
        <v>460</v>
      </c>
      <c r="Y283" t="s">
        <v>2468</v>
      </c>
    </row>
    <row r="284" spans="21:25" x14ac:dyDescent="0.25">
      <c r="U284" t="s">
        <v>2469</v>
      </c>
      <c r="V284" t="s">
        <v>2451</v>
      </c>
      <c r="W284" t="s">
        <v>347</v>
      </c>
      <c r="X284" t="s">
        <v>479</v>
      </c>
      <c r="Y284" t="s">
        <v>2470</v>
      </c>
    </row>
    <row r="285" spans="21:25" x14ac:dyDescent="0.25">
      <c r="U285" t="s">
        <v>2471</v>
      </c>
      <c r="V285" t="s">
        <v>2451</v>
      </c>
      <c r="W285" t="s">
        <v>366</v>
      </c>
      <c r="X285" t="s">
        <v>10</v>
      </c>
      <c r="Y285" t="s">
        <v>2472</v>
      </c>
    </row>
    <row r="286" spans="21:25" x14ac:dyDescent="0.25">
      <c r="U286" t="s">
        <v>2473</v>
      </c>
      <c r="V286" t="s">
        <v>2451</v>
      </c>
      <c r="W286" t="s">
        <v>366</v>
      </c>
      <c r="X286" t="s">
        <v>366</v>
      </c>
      <c r="Y286" t="s">
        <v>2474</v>
      </c>
    </row>
    <row r="287" spans="21:25" x14ac:dyDescent="0.25">
      <c r="U287" t="s">
        <v>2475</v>
      </c>
      <c r="V287" t="s">
        <v>2451</v>
      </c>
      <c r="W287" t="s">
        <v>366</v>
      </c>
      <c r="X287" t="s">
        <v>387</v>
      </c>
      <c r="Y287" t="s">
        <v>2476</v>
      </c>
    </row>
    <row r="288" spans="21:25" x14ac:dyDescent="0.25">
      <c r="U288" t="s">
        <v>2477</v>
      </c>
      <c r="V288" t="s">
        <v>2451</v>
      </c>
      <c r="W288" t="s">
        <v>366</v>
      </c>
      <c r="X288" t="s">
        <v>426</v>
      </c>
      <c r="Y288" t="s">
        <v>2478</v>
      </c>
    </row>
    <row r="289" spans="21:25" x14ac:dyDescent="0.25">
      <c r="U289" t="s">
        <v>2479</v>
      </c>
      <c r="V289" t="s">
        <v>2451</v>
      </c>
      <c r="W289" t="s">
        <v>387</v>
      </c>
      <c r="X289" t="s">
        <v>10</v>
      </c>
      <c r="Y289" t="s">
        <v>2480</v>
      </c>
    </row>
    <row r="290" spans="21:25" x14ac:dyDescent="0.25">
      <c r="U290" t="s">
        <v>2481</v>
      </c>
      <c r="V290" t="s">
        <v>2451</v>
      </c>
      <c r="W290" t="s">
        <v>387</v>
      </c>
      <c r="X290" t="s">
        <v>366</v>
      </c>
      <c r="Y290" t="s">
        <v>2482</v>
      </c>
    </row>
    <row r="291" spans="21:25" x14ac:dyDescent="0.25">
      <c r="U291" t="s">
        <v>2483</v>
      </c>
      <c r="V291" t="s">
        <v>2451</v>
      </c>
      <c r="W291" t="s">
        <v>387</v>
      </c>
      <c r="X291" t="s">
        <v>387</v>
      </c>
      <c r="Y291" t="s">
        <v>2484</v>
      </c>
    </row>
    <row r="292" spans="21:25" x14ac:dyDescent="0.25">
      <c r="U292" t="s">
        <v>2485</v>
      </c>
      <c r="V292" t="s">
        <v>2451</v>
      </c>
      <c r="W292" t="s">
        <v>387</v>
      </c>
      <c r="X292" t="s">
        <v>426</v>
      </c>
      <c r="Y292" t="s">
        <v>2486</v>
      </c>
    </row>
    <row r="293" spans="21:25" x14ac:dyDescent="0.25">
      <c r="U293" t="s">
        <v>2487</v>
      </c>
      <c r="V293" t="s">
        <v>2451</v>
      </c>
      <c r="W293" t="s">
        <v>426</v>
      </c>
      <c r="X293" t="s">
        <v>10</v>
      </c>
      <c r="Y293" t="s">
        <v>2488</v>
      </c>
    </row>
    <row r="294" spans="21:25" x14ac:dyDescent="0.25">
      <c r="U294" t="s">
        <v>2489</v>
      </c>
      <c r="V294" t="s">
        <v>2451</v>
      </c>
      <c r="W294" t="s">
        <v>426</v>
      </c>
      <c r="X294" t="s">
        <v>366</v>
      </c>
      <c r="Y294" t="s">
        <v>2490</v>
      </c>
    </row>
    <row r="295" spans="21:25" x14ac:dyDescent="0.25">
      <c r="U295" t="s">
        <v>2491</v>
      </c>
      <c r="V295" t="s">
        <v>2451</v>
      </c>
      <c r="W295" t="s">
        <v>426</v>
      </c>
      <c r="X295" t="s">
        <v>426</v>
      </c>
      <c r="Y295" t="s">
        <v>2492</v>
      </c>
    </row>
    <row r="296" spans="21:25" x14ac:dyDescent="0.25">
      <c r="U296" t="s">
        <v>2493</v>
      </c>
      <c r="V296" t="s">
        <v>2451</v>
      </c>
      <c r="W296" t="s">
        <v>445</v>
      </c>
      <c r="X296" t="s">
        <v>366</v>
      </c>
      <c r="Y296" t="s">
        <v>2494</v>
      </c>
    </row>
    <row r="297" spans="21:25" x14ac:dyDescent="0.25">
      <c r="U297" t="s">
        <v>2495</v>
      </c>
      <c r="V297" t="s">
        <v>2451</v>
      </c>
      <c r="W297" t="s">
        <v>460</v>
      </c>
      <c r="X297" t="s">
        <v>10</v>
      </c>
      <c r="Y297" t="s">
        <v>2496</v>
      </c>
    </row>
    <row r="298" spans="21:25" x14ac:dyDescent="0.25">
      <c r="U298" t="s">
        <v>2497</v>
      </c>
      <c r="V298" t="s">
        <v>2451</v>
      </c>
      <c r="W298" t="s">
        <v>460</v>
      </c>
      <c r="X298" t="s">
        <v>347</v>
      </c>
      <c r="Y298" t="s">
        <v>2498</v>
      </c>
    </row>
    <row r="299" spans="21:25" x14ac:dyDescent="0.25">
      <c r="U299" t="s">
        <v>2499</v>
      </c>
      <c r="V299" t="s">
        <v>2451</v>
      </c>
      <c r="W299" t="s">
        <v>460</v>
      </c>
      <c r="X299" t="s">
        <v>366</v>
      </c>
      <c r="Y299" t="s">
        <v>2500</v>
      </c>
    </row>
    <row r="300" spans="21:25" x14ac:dyDescent="0.25">
      <c r="U300" t="s">
        <v>2501</v>
      </c>
      <c r="V300" t="s">
        <v>2451</v>
      </c>
      <c r="W300" t="s">
        <v>460</v>
      </c>
      <c r="X300" t="s">
        <v>387</v>
      </c>
      <c r="Y300" t="s">
        <v>2502</v>
      </c>
    </row>
    <row r="301" spans="21:25" x14ac:dyDescent="0.25">
      <c r="U301" t="s">
        <v>2503</v>
      </c>
      <c r="V301" t="s">
        <v>2504</v>
      </c>
      <c r="W301" t="s">
        <v>10</v>
      </c>
      <c r="X301" t="s">
        <v>10</v>
      </c>
      <c r="Y301" t="s">
        <v>2505</v>
      </c>
    </row>
    <row r="302" spans="21:25" x14ac:dyDescent="0.25">
      <c r="U302" t="s">
        <v>2506</v>
      </c>
      <c r="V302" t="s">
        <v>2504</v>
      </c>
      <c r="W302" t="s">
        <v>10</v>
      </c>
      <c r="X302" t="s">
        <v>347</v>
      </c>
      <c r="Y302" t="s">
        <v>2507</v>
      </c>
    </row>
    <row r="303" spans="21:25" x14ac:dyDescent="0.25">
      <c r="U303" t="s">
        <v>2508</v>
      </c>
      <c r="V303" t="s">
        <v>2504</v>
      </c>
      <c r="W303" t="s">
        <v>10</v>
      </c>
      <c r="X303" t="s">
        <v>366</v>
      </c>
      <c r="Y303" t="s">
        <v>2509</v>
      </c>
    </row>
    <row r="304" spans="21:25" x14ac:dyDescent="0.25">
      <c r="U304" t="s">
        <v>2510</v>
      </c>
      <c r="V304" t="s">
        <v>2504</v>
      </c>
      <c r="W304" t="s">
        <v>10</v>
      </c>
      <c r="X304" t="s">
        <v>387</v>
      </c>
      <c r="Y304" t="s">
        <v>2511</v>
      </c>
    </row>
    <row r="305" spans="21:25" x14ac:dyDescent="0.25">
      <c r="U305" t="s">
        <v>2512</v>
      </c>
      <c r="V305" t="s">
        <v>2504</v>
      </c>
      <c r="W305" t="s">
        <v>10</v>
      </c>
      <c r="X305" t="s">
        <v>426</v>
      </c>
      <c r="Y305" t="s">
        <v>2513</v>
      </c>
    </row>
    <row r="306" spans="21:25" x14ac:dyDescent="0.25">
      <c r="U306" t="s">
        <v>2514</v>
      </c>
      <c r="V306" t="s">
        <v>2504</v>
      </c>
      <c r="W306" t="s">
        <v>10</v>
      </c>
      <c r="X306" t="s">
        <v>445</v>
      </c>
      <c r="Y306" t="s">
        <v>2515</v>
      </c>
    </row>
    <row r="307" spans="21:25" x14ac:dyDescent="0.25">
      <c r="U307" t="s">
        <v>2516</v>
      </c>
      <c r="V307" t="s">
        <v>2504</v>
      </c>
      <c r="W307" t="s">
        <v>10</v>
      </c>
      <c r="X307" t="s">
        <v>460</v>
      </c>
      <c r="Y307" t="s">
        <v>2517</v>
      </c>
    </row>
    <row r="308" spans="21:25" x14ac:dyDescent="0.25">
      <c r="U308" t="s">
        <v>2518</v>
      </c>
      <c r="V308" t="s">
        <v>2504</v>
      </c>
      <c r="W308" t="s">
        <v>347</v>
      </c>
      <c r="X308" t="s">
        <v>347</v>
      </c>
      <c r="Y308" t="s">
        <v>2519</v>
      </c>
    </row>
    <row r="309" spans="21:25" x14ac:dyDescent="0.25">
      <c r="U309" t="s">
        <v>2520</v>
      </c>
      <c r="V309" t="s">
        <v>2504</v>
      </c>
      <c r="W309" t="s">
        <v>347</v>
      </c>
      <c r="X309" t="s">
        <v>366</v>
      </c>
      <c r="Y309" t="s">
        <v>2521</v>
      </c>
    </row>
    <row r="310" spans="21:25" x14ac:dyDescent="0.25">
      <c r="U310" t="s">
        <v>2522</v>
      </c>
      <c r="V310" t="s">
        <v>2504</v>
      </c>
      <c r="W310" t="s">
        <v>347</v>
      </c>
      <c r="X310" t="s">
        <v>387</v>
      </c>
      <c r="Y310" t="s">
        <v>2523</v>
      </c>
    </row>
    <row r="311" spans="21:25" x14ac:dyDescent="0.25">
      <c r="U311" t="s">
        <v>2524</v>
      </c>
      <c r="V311" t="s">
        <v>2504</v>
      </c>
      <c r="W311" t="s">
        <v>366</v>
      </c>
      <c r="X311" t="s">
        <v>10</v>
      </c>
      <c r="Y311" t="s">
        <v>2525</v>
      </c>
    </row>
    <row r="312" spans="21:25" x14ac:dyDescent="0.25">
      <c r="U312" t="s">
        <v>2526</v>
      </c>
      <c r="V312" t="s">
        <v>2504</v>
      </c>
      <c r="W312" t="s">
        <v>387</v>
      </c>
      <c r="X312" t="s">
        <v>10</v>
      </c>
      <c r="Y312" t="s">
        <v>2527</v>
      </c>
    </row>
    <row r="313" spans="21:25" x14ac:dyDescent="0.25">
      <c r="U313" t="s">
        <v>2528</v>
      </c>
      <c r="V313" t="s">
        <v>2504</v>
      </c>
      <c r="W313" t="s">
        <v>387</v>
      </c>
      <c r="X313" t="s">
        <v>347</v>
      </c>
      <c r="Y313" t="s">
        <v>2529</v>
      </c>
    </row>
    <row r="314" spans="21:25" x14ac:dyDescent="0.25">
      <c r="U314" t="s">
        <v>2530</v>
      </c>
      <c r="V314" t="s">
        <v>2504</v>
      </c>
      <c r="W314" t="s">
        <v>387</v>
      </c>
      <c r="X314" t="s">
        <v>366</v>
      </c>
      <c r="Y314" t="s">
        <v>2531</v>
      </c>
    </row>
    <row r="315" spans="21:25" x14ac:dyDescent="0.25">
      <c r="U315" t="s">
        <v>2532</v>
      </c>
      <c r="V315" t="s">
        <v>2504</v>
      </c>
      <c r="W315" t="s">
        <v>426</v>
      </c>
      <c r="X315" t="s">
        <v>10</v>
      </c>
      <c r="Y315" t="s">
        <v>2533</v>
      </c>
    </row>
    <row r="316" spans="21:25" x14ac:dyDescent="0.25">
      <c r="U316" t="s">
        <v>2534</v>
      </c>
      <c r="V316" t="s">
        <v>2504</v>
      </c>
      <c r="W316" t="s">
        <v>426</v>
      </c>
      <c r="X316" t="s">
        <v>347</v>
      </c>
      <c r="Y316" t="s">
        <v>2535</v>
      </c>
    </row>
    <row r="317" spans="21:25" x14ac:dyDescent="0.25">
      <c r="U317" t="s">
        <v>2536</v>
      </c>
      <c r="V317" t="s">
        <v>2504</v>
      </c>
      <c r="W317" t="s">
        <v>426</v>
      </c>
      <c r="X317" t="s">
        <v>366</v>
      </c>
      <c r="Y317" t="s">
        <v>2537</v>
      </c>
    </row>
    <row r="318" spans="21:25" x14ac:dyDescent="0.25">
      <c r="U318" t="s">
        <v>2538</v>
      </c>
      <c r="V318" t="s">
        <v>2504</v>
      </c>
      <c r="W318" t="s">
        <v>445</v>
      </c>
      <c r="X318" t="s">
        <v>10</v>
      </c>
      <c r="Y318" t="s">
        <v>2539</v>
      </c>
    </row>
    <row r="319" spans="21:25" x14ac:dyDescent="0.25">
      <c r="U319" t="s">
        <v>2540</v>
      </c>
      <c r="V319" t="s">
        <v>2504</v>
      </c>
      <c r="W319" t="s">
        <v>445</v>
      </c>
      <c r="X319" t="s">
        <v>347</v>
      </c>
      <c r="Y319" t="s">
        <v>2541</v>
      </c>
    </row>
    <row r="320" spans="21:25" x14ac:dyDescent="0.25">
      <c r="U320" t="s">
        <v>2542</v>
      </c>
      <c r="V320" t="s">
        <v>2504</v>
      </c>
      <c r="W320" t="s">
        <v>445</v>
      </c>
      <c r="X320" t="s">
        <v>366</v>
      </c>
      <c r="Y320" t="s">
        <v>2543</v>
      </c>
    </row>
    <row r="321" spans="21:25" x14ac:dyDescent="0.25">
      <c r="U321" t="s">
        <v>2544</v>
      </c>
      <c r="V321" t="s">
        <v>2504</v>
      </c>
      <c r="W321" t="s">
        <v>460</v>
      </c>
      <c r="X321" t="s">
        <v>10</v>
      </c>
      <c r="Y321" t="s">
        <v>2545</v>
      </c>
    </row>
    <row r="322" spans="21:25" x14ac:dyDescent="0.25">
      <c r="U322" t="s">
        <v>2546</v>
      </c>
      <c r="V322" t="s">
        <v>2547</v>
      </c>
      <c r="W322" t="s">
        <v>10</v>
      </c>
      <c r="X322" t="s">
        <v>10</v>
      </c>
      <c r="Y322" t="s">
        <v>2548</v>
      </c>
    </row>
    <row r="323" spans="21:25" x14ac:dyDescent="0.25">
      <c r="U323" t="s">
        <v>2549</v>
      </c>
      <c r="V323" t="s">
        <v>2547</v>
      </c>
      <c r="W323" t="s">
        <v>10</v>
      </c>
      <c r="X323" t="s">
        <v>347</v>
      </c>
      <c r="Y323" t="s">
        <v>2550</v>
      </c>
    </row>
    <row r="324" spans="21:25" x14ac:dyDescent="0.25">
      <c r="U324" t="s">
        <v>2551</v>
      </c>
      <c r="V324" t="s">
        <v>2547</v>
      </c>
      <c r="W324" t="s">
        <v>10</v>
      </c>
      <c r="X324" t="s">
        <v>366</v>
      </c>
      <c r="Y324" t="s">
        <v>2552</v>
      </c>
    </row>
    <row r="325" spans="21:25" x14ac:dyDescent="0.25">
      <c r="U325" t="s">
        <v>2553</v>
      </c>
      <c r="V325" t="s">
        <v>2547</v>
      </c>
      <c r="W325" t="s">
        <v>10</v>
      </c>
      <c r="X325" t="s">
        <v>387</v>
      </c>
      <c r="Y325" t="s">
        <v>2554</v>
      </c>
    </row>
    <row r="326" spans="21:25" x14ac:dyDescent="0.25">
      <c r="U326" t="s">
        <v>2555</v>
      </c>
      <c r="V326" t="s">
        <v>2547</v>
      </c>
      <c r="W326" t="s">
        <v>347</v>
      </c>
      <c r="X326" t="s">
        <v>387</v>
      </c>
      <c r="Y326" t="s">
        <v>2556</v>
      </c>
    </row>
    <row r="327" spans="21:25" x14ac:dyDescent="0.25">
      <c r="U327" t="s">
        <v>2557</v>
      </c>
      <c r="V327" t="s">
        <v>2547</v>
      </c>
      <c r="W327" t="s">
        <v>347</v>
      </c>
      <c r="X327" t="s">
        <v>10</v>
      </c>
      <c r="Y327" t="s">
        <v>2558</v>
      </c>
    </row>
    <row r="328" spans="21:25" x14ac:dyDescent="0.25">
      <c r="U328" t="s">
        <v>2559</v>
      </c>
      <c r="V328" t="s">
        <v>2547</v>
      </c>
      <c r="W328" t="s">
        <v>347</v>
      </c>
      <c r="X328" t="s">
        <v>347</v>
      </c>
      <c r="Y328" t="s">
        <v>2560</v>
      </c>
    </row>
    <row r="329" spans="21:25" x14ac:dyDescent="0.25">
      <c r="U329" t="s">
        <v>2561</v>
      </c>
      <c r="V329" t="s">
        <v>2547</v>
      </c>
      <c r="W329" t="s">
        <v>347</v>
      </c>
      <c r="X329" t="s">
        <v>366</v>
      </c>
      <c r="Y329" t="s">
        <v>2562</v>
      </c>
    </row>
    <row r="330" spans="21:25" x14ac:dyDescent="0.25">
      <c r="U330" t="s">
        <v>2563</v>
      </c>
      <c r="V330" t="s">
        <v>2547</v>
      </c>
      <c r="W330" t="s">
        <v>366</v>
      </c>
      <c r="X330" t="s">
        <v>10</v>
      </c>
      <c r="Y330" t="s">
        <v>2564</v>
      </c>
    </row>
    <row r="331" spans="21:25" x14ac:dyDescent="0.25">
      <c r="U331" t="s">
        <v>2565</v>
      </c>
      <c r="V331" t="s">
        <v>2547</v>
      </c>
      <c r="W331" t="s">
        <v>366</v>
      </c>
      <c r="X331" t="s">
        <v>347</v>
      </c>
      <c r="Y331" t="s">
        <v>2566</v>
      </c>
    </row>
    <row r="332" spans="21:25" x14ac:dyDescent="0.25">
      <c r="U332" t="s">
        <v>2567</v>
      </c>
      <c r="V332" t="s">
        <v>2547</v>
      </c>
      <c r="W332" t="s">
        <v>366</v>
      </c>
      <c r="X332" t="s">
        <v>366</v>
      </c>
      <c r="Y332" t="s">
        <v>2568</v>
      </c>
    </row>
    <row r="333" spans="21:25" x14ac:dyDescent="0.25">
      <c r="U333" t="s">
        <v>2569</v>
      </c>
      <c r="V333" t="s">
        <v>2547</v>
      </c>
      <c r="W333" t="s">
        <v>387</v>
      </c>
      <c r="X333" t="s">
        <v>10</v>
      </c>
      <c r="Y333" t="s">
        <v>2570</v>
      </c>
    </row>
    <row r="334" spans="21:25" x14ac:dyDescent="0.25">
      <c r="U334" t="s">
        <v>2571</v>
      </c>
      <c r="V334" t="s">
        <v>2547</v>
      </c>
      <c r="W334" t="s">
        <v>387</v>
      </c>
      <c r="X334" t="s">
        <v>347</v>
      </c>
      <c r="Y334" t="s">
        <v>2572</v>
      </c>
    </row>
    <row r="335" spans="21:25" x14ac:dyDescent="0.25">
      <c r="U335" t="s">
        <v>2573</v>
      </c>
      <c r="V335" t="s">
        <v>2547</v>
      </c>
      <c r="W335" t="s">
        <v>426</v>
      </c>
      <c r="X335" t="s">
        <v>10</v>
      </c>
      <c r="Y335" t="s">
        <v>2574</v>
      </c>
    </row>
    <row r="336" spans="21:25" x14ac:dyDescent="0.25">
      <c r="U336" t="s">
        <v>2575</v>
      </c>
      <c r="V336" t="s">
        <v>2547</v>
      </c>
      <c r="W336" t="s">
        <v>426</v>
      </c>
      <c r="X336" t="s">
        <v>347</v>
      </c>
      <c r="Y336" t="s">
        <v>2576</v>
      </c>
    </row>
    <row r="337" spans="21:25" x14ac:dyDescent="0.25">
      <c r="U337" t="s">
        <v>2577</v>
      </c>
      <c r="V337" t="s">
        <v>2547</v>
      </c>
      <c r="W337" t="s">
        <v>426</v>
      </c>
      <c r="X337" t="s">
        <v>366</v>
      </c>
      <c r="Y337" t="s">
        <v>2578</v>
      </c>
    </row>
    <row r="338" spans="21:25" x14ac:dyDescent="0.25">
      <c r="U338" t="s">
        <v>2579</v>
      </c>
      <c r="V338" t="s">
        <v>2547</v>
      </c>
      <c r="W338" t="s">
        <v>426</v>
      </c>
      <c r="X338" t="s">
        <v>387</v>
      </c>
      <c r="Y338" t="s">
        <v>2580</v>
      </c>
    </row>
    <row r="339" spans="21:25" x14ac:dyDescent="0.25">
      <c r="U339" t="s">
        <v>2581</v>
      </c>
      <c r="V339" t="s">
        <v>2547</v>
      </c>
      <c r="W339" t="s">
        <v>445</v>
      </c>
      <c r="X339" t="s">
        <v>10</v>
      </c>
      <c r="Y339" t="s">
        <v>2582</v>
      </c>
    </row>
    <row r="340" spans="21:25" x14ac:dyDescent="0.25">
      <c r="U340" t="s">
        <v>2583</v>
      </c>
      <c r="V340" t="s">
        <v>2584</v>
      </c>
      <c r="W340" t="s">
        <v>347</v>
      </c>
      <c r="X340" t="s">
        <v>10</v>
      </c>
      <c r="Y340" t="s">
        <v>2585</v>
      </c>
    </row>
    <row r="341" spans="21:25" x14ac:dyDescent="0.25">
      <c r="U341" t="s">
        <v>2586</v>
      </c>
      <c r="V341" t="s">
        <v>2584</v>
      </c>
      <c r="W341" t="s">
        <v>366</v>
      </c>
      <c r="X341" t="s">
        <v>10</v>
      </c>
      <c r="Y341" t="s">
        <v>2587</v>
      </c>
    </row>
    <row r="342" spans="21:25" x14ac:dyDescent="0.25">
      <c r="U342" t="s">
        <v>2588</v>
      </c>
      <c r="V342" t="s">
        <v>2584</v>
      </c>
      <c r="W342" t="s">
        <v>366</v>
      </c>
      <c r="X342" t="s">
        <v>347</v>
      </c>
      <c r="Y342" t="s">
        <v>2589</v>
      </c>
    </row>
    <row r="343" spans="21:25" x14ac:dyDescent="0.25">
      <c r="U343" t="s">
        <v>2590</v>
      </c>
      <c r="V343" t="s">
        <v>2584</v>
      </c>
      <c r="W343" t="s">
        <v>366</v>
      </c>
      <c r="X343" t="s">
        <v>366</v>
      </c>
      <c r="Y343" t="s">
        <v>2591</v>
      </c>
    </row>
    <row r="344" spans="21:25" x14ac:dyDescent="0.25">
      <c r="U344" t="s">
        <v>2592</v>
      </c>
      <c r="V344" t="s">
        <v>2584</v>
      </c>
      <c r="W344" t="s">
        <v>366</v>
      </c>
      <c r="X344" t="s">
        <v>387</v>
      </c>
      <c r="Y344" t="s">
        <v>2593</v>
      </c>
    </row>
    <row r="345" spans="21:25" x14ac:dyDescent="0.25">
      <c r="U345" t="s">
        <v>2594</v>
      </c>
      <c r="V345" t="s">
        <v>2584</v>
      </c>
      <c r="W345" t="s">
        <v>366</v>
      </c>
      <c r="X345" t="s">
        <v>426</v>
      </c>
      <c r="Y345" t="s">
        <v>2595</v>
      </c>
    </row>
    <row r="346" spans="21:25" x14ac:dyDescent="0.25">
      <c r="U346" t="s">
        <v>2596</v>
      </c>
      <c r="V346" t="s">
        <v>2584</v>
      </c>
      <c r="W346" t="s">
        <v>366</v>
      </c>
      <c r="X346" t="s">
        <v>445</v>
      </c>
      <c r="Y346" t="s">
        <v>2597</v>
      </c>
    </row>
    <row r="347" spans="21:25" x14ac:dyDescent="0.25">
      <c r="U347" t="s">
        <v>2598</v>
      </c>
      <c r="V347" t="s">
        <v>2584</v>
      </c>
      <c r="W347" t="s">
        <v>387</v>
      </c>
      <c r="X347" t="s">
        <v>10</v>
      </c>
      <c r="Y347" t="s">
        <v>2599</v>
      </c>
    </row>
    <row r="348" spans="21:25" x14ac:dyDescent="0.25">
      <c r="U348" t="s">
        <v>2600</v>
      </c>
      <c r="V348" t="s">
        <v>2584</v>
      </c>
      <c r="W348" t="s">
        <v>387</v>
      </c>
      <c r="X348" t="s">
        <v>347</v>
      </c>
      <c r="Y348" t="s">
        <v>2601</v>
      </c>
    </row>
    <row r="349" spans="21:25" x14ac:dyDescent="0.25">
      <c r="U349" t="s">
        <v>2602</v>
      </c>
      <c r="V349" t="s">
        <v>2584</v>
      </c>
      <c r="W349" t="s">
        <v>387</v>
      </c>
      <c r="X349" t="s">
        <v>366</v>
      </c>
      <c r="Y349" t="s">
        <v>2603</v>
      </c>
    </row>
    <row r="350" spans="21:25" x14ac:dyDescent="0.25">
      <c r="U350" t="s">
        <v>2604</v>
      </c>
      <c r="V350" t="s">
        <v>2584</v>
      </c>
      <c r="W350" t="s">
        <v>387</v>
      </c>
      <c r="X350" t="s">
        <v>387</v>
      </c>
      <c r="Y350" t="s">
        <v>2605</v>
      </c>
    </row>
    <row r="351" spans="21:25" x14ac:dyDescent="0.25">
      <c r="U351" t="s">
        <v>2606</v>
      </c>
      <c r="V351" t="s">
        <v>2584</v>
      </c>
      <c r="W351" t="s">
        <v>387</v>
      </c>
      <c r="X351" t="s">
        <v>426</v>
      </c>
      <c r="Y351" t="s">
        <v>2607</v>
      </c>
    </row>
    <row r="352" spans="21:25" x14ac:dyDescent="0.25">
      <c r="U352" t="s">
        <v>2608</v>
      </c>
      <c r="V352" t="s">
        <v>2584</v>
      </c>
      <c r="W352" t="s">
        <v>445</v>
      </c>
      <c r="X352" t="s">
        <v>10</v>
      </c>
      <c r="Y352" t="s">
        <v>2609</v>
      </c>
    </row>
    <row r="353" spans="21:25" x14ac:dyDescent="0.25">
      <c r="U353" t="s">
        <v>2610</v>
      </c>
      <c r="V353" t="s">
        <v>2584</v>
      </c>
      <c r="W353" t="s">
        <v>445</v>
      </c>
      <c r="X353" t="s">
        <v>347</v>
      </c>
      <c r="Y353" t="s">
        <v>2611</v>
      </c>
    </row>
    <row r="354" spans="21:25" x14ac:dyDescent="0.25">
      <c r="U354" t="s">
        <v>2612</v>
      </c>
      <c r="V354" t="s">
        <v>2584</v>
      </c>
      <c r="W354" t="s">
        <v>445</v>
      </c>
      <c r="X354" t="s">
        <v>366</v>
      </c>
      <c r="Y354" t="s">
        <v>2613</v>
      </c>
    </row>
    <row r="355" spans="21:25" x14ac:dyDescent="0.25">
      <c r="U355" t="s">
        <v>2614</v>
      </c>
      <c r="V355" t="s">
        <v>2584</v>
      </c>
      <c r="W355" t="s">
        <v>445</v>
      </c>
      <c r="X355" t="s">
        <v>387</v>
      </c>
      <c r="Y355" t="s">
        <v>2615</v>
      </c>
    </row>
    <row r="356" spans="21:25" x14ac:dyDescent="0.25">
      <c r="U356" t="s">
        <v>2616</v>
      </c>
      <c r="V356" t="s">
        <v>2584</v>
      </c>
      <c r="W356" t="s">
        <v>445</v>
      </c>
      <c r="X356" t="s">
        <v>426</v>
      </c>
      <c r="Y356" t="s">
        <v>2617</v>
      </c>
    </row>
    <row r="357" spans="21:25" x14ac:dyDescent="0.25">
      <c r="U357" t="s">
        <v>2618</v>
      </c>
      <c r="V357" t="s">
        <v>2584</v>
      </c>
      <c r="W357" t="s">
        <v>445</v>
      </c>
      <c r="X357" t="s">
        <v>445</v>
      </c>
      <c r="Y357" t="s">
        <v>2619</v>
      </c>
    </row>
    <row r="358" spans="21:25" x14ac:dyDescent="0.25">
      <c r="U358" t="s">
        <v>2620</v>
      </c>
      <c r="V358" t="s">
        <v>2584</v>
      </c>
      <c r="W358" t="s">
        <v>445</v>
      </c>
      <c r="X358" t="s">
        <v>460</v>
      </c>
      <c r="Y358" t="s">
        <v>2621</v>
      </c>
    </row>
    <row r="359" spans="21:25" x14ac:dyDescent="0.25">
      <c r="U359" t="s">
        <v>2622</v>
      </c>
      <c r="V359" t="s">
        <v>2584</v>
      </c>
      <c r="W359" t="s">
        <v>445</v>
      </c>
      <c r="X359" t="s">
        <v>479</v>
      </c>
      <c r="Y359" t="s">
        <v>2623</v>
      </c>
    </row>
    <row r="360" spans="21:25" x14ac:dyDescent="0.25">
      <c r="U360" t="s">
        <v>2624</v>
      </c>
      <c r="V360" t="s">
        <v>2584</v>
      </c>
      <c r="W360" t="s">
        <v>445</v>
      </c>
      <c r="X360" t="s">
        <v>491</v>
      </c>
      <c r="Y360" t="s">
        <v>2625</v>
      </c>
    </row>
    <row r="361" spans="21:25" x14ac:dyDescent="0.25">
      <c r="U361" t="s">
        <v>2626</v>
      </c>
      <c r="V361" t="s">
        <v>2584</v>
      </c>
      <c r="W361" t="s">
        <v>445</v>
      </c>
      <c r="X361" t="s">
        <v>974</v>
      </c>
      <c r="Y361" t="s">
        <v>2627</v>
      </c>
    </row>
    <row r="362" spans="21:25" x14ac:dyDescent="0.25">
      <c r="U362" t="s">
        <v>2628</v>
      </c>
      <c r="V362" t="s">
        <v>2584</v>
      </c>
      <c r="W362" t="s">
        <v>445</v>
      </c>
      <c r="X362" t="s">
        <v>742</v>
      </c>
      <c r="Y362" t="s">
        <v>2629</v>
      </c>
    </row>
    <row r="363" spans="21:25" x14ac:dyDescent="0.25">
      <c r="U363" t="s">
        <v>2630</v>
      </c>
      <c r="V363" t="s">
        <v>2584</v>
      </c>
      <c r="W363" t="s">
        <v>445</v>
      </c>
      <c r="X363" t="s">
        <v>507</v>
      </c>
      <c r="Y363" t="s">
        <v>2631</v>
      </c>
    </row>
    <row r="364" spans="21:25" x14ac:dyDescent="0.25">
      <c r="U364" t="s">
        <v>2632</v>
      </c>
      <c r="V364" t="s">
        <v>2584</v>
      </c>
      <c r="W364" t="s">
        <v>445</v>
      </c>
      <c r="X364" t="s">
        <v>2633</v>
      </c>
      <c r="Y364" t="s">
        <v>2634</v>
      </c>
    </row>
    <row r="365" spans="21:25" x14ac:dyDescent="0.25">
      <c r="U365" t="s">
        <v>2635</v>
      </c>
      <c r="V365" t="s">
        <v>2636</v>
      </c>
      <c r="W365" t="s">
        <v>10</v>
      </c>
      <c r="X365" t="s">
        <v>10</v>
      </c>
      <c r="Y365" t="s">
        <v>2637</v>
      </c>
    </row>
    <row r="366" spans="21:25" x14ac:dyDescent="0.25">
      <c r="U366" t="s">
        <v>2638</v>
      </c>
      <c r="V366" t="s">
        <v>2636</v>
      </c>
      <c r="W366" t="s">
        <v>10</v>
      </c>
      <c r="X366" t="s">
        <v>347</v>
      </c>
      <c r="Y366" t="s">
        <v>2639</v>
      </c>
    </row>
    <row r="367" spans="21:25" x14ac:dyDescent="0.25">
      <c r="U367" t="s">
        <v>2640</v>
      </c>
      <c r="V367" t="s">
        <v>2636</v>
      </c>
      <c r="W367" t="s">
        <v>10</v>
      </c>
      <c r="X367" t="s">
        <v>366</v>
      </c>
      <c r="Y367" t="s">
        <v>2641</v>
      </c>
    </row>
    <row r="368" spans="21:25" x14ac:dyDescent="0.25">
      <c r="U368" t="s">
        <v>2642</v>
      </c>
      <c r="V368" t="s">
        <v>2636</v>
      </c>
      <c r="W368" t="s">
        <v>347</v>
      </c>
      <c r="X368" t="s">
        <v>10</v>
      </c>
      <c r="Y368" t="s">
        <v>2643</v>
      </c>
    </row>
    <row r="369" spans="21:25" x14ac:dyDescent="0.25">
      <c r="U369" t="s">
        <v>2644</v>
      </c>
      <c r="V369" t="s">
        <v>2636</v>
      </c>
      <c r="W369" t="s">
        <v>366</v>
      </c>
      <c r="X369" t="s">
        <v>10</v>
      </c>
      <c r="Y369" t="s">
        <v>2645</v>
      </c>
    </row>
    <row r="370" spans="21:25" x14ac:dyDescent="0.25">
      <c r="U370" t="s">
        <v>2646</v>
      </c>
      <c r="V370" t="s">
        <v>2636</v>
      </c>
      <c r="W370" t="s">
        <v>387</v>
      </c>
      <c r="X370" t="s">
        <v>10</v>
      </c>
      <c r="Y370" t="s">
        <v>2647</v>
      </c>
    </row>
    <row r="371" spans="21:25" x14ac:dyDescent="0.25">
      <c r="U371" t="s">
        <v>2648</v>
      </c>
      <c r="V371" t="s">
        <v>2636</v>
      </c>
      <c r="W371" t="s">
        <v>387</v>
      </c>
      <c r="X371" t="s">
        <v>347</v>
      </c>
      <c r="Y371" t="s">
        <v>2649</v>
      </c>
    </row>
    <row r="372" spans="21:25" x14ac:dyDescent="0.25">
      <c r="U372" t="s">
        <v>2650</v>
      </c>
      <c r="V372" t="s">
        <v>2636</v>
      </c>
      <c r="W372" t="s">
        <v>460</v>
      </c>
      <c r="X372" t="s">
        <v>387</v>
      </c>
      <c r="Y372" t="s">
        <v>2651</v>
      </c>
    </row>
    <row r="373" spans="21:25" x14ac:dyDescent="0.25">
      <c r="U373" t="s">
        <v>2652</v>
      </c>
      <c r="V373" t="s">
        <v>2636</v>
      </c>
      <c r="W373" t="s">
        <v>460</v>
      </c>
      <c r="X373" t="s">
        <v>426</v>
      </c>
      <c r="Y373" t="s">
        <v>2653</v>
      </c>
    </row>
    <row r="374" spans="21:25" x14ac:dyDescent="0.25">
      <c r="U374" t="s">
        <v>2654</v>
      </c>
      <c r="V374" t="s">
        <v>2636</v>
      </c>
      <c r="W374" t="s">
        <v>460</v>
      </c>
      <c r="X374" t="s">
        <v>445</v>
      </c>
      <c r="Y374" t="s">
        <v>2655</v>
      </c>
    </row>
    <row r="375" spans="21:25" x14ac:dyDescent="0.25">
      <c r="U375" t="s">
        <v>2656</v>
      </c>
      <c r="V375" t="s">
        <v>2636</v>
      </c>
      <c r="W375" t="s">
        <v>479</v>
      </c>
      <c r="X375" t="s">
        <v>347</v>
      </c>
      <c r="Y375" t="s">
        <v>2657</v>
      </c>
    </row>
    <row r="376" spans="21:25" x14ac:dyDescent="0.25">
      <c r="U376" t="s">
        <v>2658</v>
      </c>
      <c r="V376" t="s">
        <v>2636</v>
      </c>
      <c r="W376" t="s">
        <v>479</v>
      </c>
      <c r="X376" t="s">
        <v>366</v>
      </c>
      <c r="Y376" t="s">
        <v>2659</v>
      </c>
    </row>
    <row r="377" spans="21:25" x14ac:dyDescent="0.25">
      <c r="U377" t="s">
        <v>2660</v>
      </c>
      <c r="V377" t="s">
        <v>2636</v>
      </c>
      <c r="W377" t="s">
        <v>479</v>
      </c>
      <c r="X377" t="s">
        <v>387</v>
      </c>
      <c r="Y377" t="s">
        <v>2661</v>
      </c>
    </row>
    <row r="378" spans="21:25" x14ac:dyDescent="0.25">
      <c r="U378" t="s">
        <v>2662</v>
      </c>
      <c r="V378" t="s">
        <v>2636</v>
      </c>
      <c r="W378" t="s">
        <v>479</v>
      </c>
      <c r="X378" t="s">
        <v>445</v>
      </c>
      <c r="Y378" t="s">
        <v>2663</v>
      </c>
    </row>
    <row r="379" spans="21:25" x14ac:dyDescent="0.25">
      <c r="U379" t="s">
        <v>2664</v>
      </c>
      <c r="V379" t="s">
        <v>2636</v>
      </c>
      <c r="W379" t="s">
        <v>479</v>
      </c>
      <c r="X379" t="s">
        <v>460</v>
      </c>
      <c r="Y379" t="s">
        <v>2665</v>
      </c>
    </row>
    <row r="380" spans="21:25" x14ac:dyDescent="0.25">
      <c r="U380" t="s">
        <v>2666</v>
      </c>
      <c r="V380" t="s">
        <v>2636</v>
      </c>
      <c r="W380" t="s">
        <v>479</v>
      </c>
      <c r="X380" t="s">
        <v>479</v>
      </c>
      <c r="Y380" t="s">
        <v>2667</v>
      </c>
    </row>
    <row r="381" spans="21:25" x14ac:dyDescent="0.25">
      <c r="U381" t="s">
        <v>2668</v>
      </c>
      <c r="V381" t="s">
        <v>2636</v>
      </c>
      <c r="W381" t="s">
        <v>730</v>
      </c>
      <c r="X381" t="s">
        <v>10</v>
      </c>
      <c r="Y381" t="s">
        <v>2669</v>
      </c>
    </row>
    <row r="382" spans="21:25" x14ac:dyDescent="0.25">
      <c r="U382" t="s">
        <v>2670</v>
      </c>
      <c r="V382" t="s">
        <v>2636</v>
      </c>
      <c r="W382" t="s">
        <v>730</v>
      </c>
      <c r="X382" t="s">
        <v>347</v>
      </c>
      <c r="Y382" t="s">
        <v>2671</v>
      </c>
    </row>
    <row r="383" spans="21:25" x14ac:dyDescent="0.25">
      <c r="U383" t="s">
        <v>2672</v>
      </c>
      <c r="V383" t="s">
        <v>2636</v>
      </c>
      <c r="W383" t="s">
        <v>730</v>
      </c>
      <c r="X383" t="s">
        <v>366</v>
      </c>
      <c r="Y383" t="s">
        <v>2673</v>
      </c>
    </row>
    <row r="384" spans="21:25" x14ac:dyDescent="0.25">
      <c r="U384" t="s">
        <v>2674</v>
      </c>
      <c r="V384" t="s">
        <v>2636</v>
      </c>
      <c r="W384" t="s">
        <v>730</v>
      </c>
      <c r="X384" t="s">
        <v>387</v>
      </c>
      <c r="Y384" t="s">
        <v>2675</v>
      </c>
    </row>
    <row r="385" spans="21:25" x14ac:dyDescent="0.25">
      <c r="U385" t="s">
        <v>2676</v>
      </c>
      <c r="V385" t="s">
        <v>2636</v>
      </c>
      <c r="W385" t="s">
        <v>742</v>
      </c>
      <c r="X385" t="s">
        <v>10</v>
      </c>
      <c r="Y385" t="s">
        <v>2677</v>
      </c>
    </row>
    <row r="386" spans="21:25" x14ac:dyDescent="0.25">
      <c r="U386" t="s">
        <v>2678</v>
      </c>
      <c r="V386" t="s">
        <v>2636</v>
      </c>
      <c r="W386" t="s">
        <v>742</v>
      </c>
      <c r="X386" t="s">
        <v>347</v>
      </c>
      <c r="Y386" t="s">
        <v>2679</v>
      </c>
    </row>
    <row r="387" spans="21:25" x14ac:dyDescent="0.25">
      <c r="U387" t="s">
        <v>2680</v>
      </c>
      <c r="V387" t="s">
        <v>2636</v>
      </c>
      <c r="W387" t="s">
        <v>742</v>
      </c>
      <c r="X387" t="s">
        <v>366</v>
      </c>
      <c r="Y387" t="s">
        <v>2681</v>
      </c>
    </row>
    <row r="388" spans="21:25" x14ac:dyDescent="0.25">
      <c r="U388" t="s">
        <v>2682</v>
      </c>
      <c r="V388" t="s">
        <v>2636</v>
      </c>
      <c r="W388" t="s">
        <v>742</v>
      </c>
      <c r="X388" t="s">
        <v>387</v>
      </c>
      <c r="Y388" t="s">
        <v>2683</v>
      </c>
    </row>
    <row r="389" spans="21:25" x14ac:dyDescent="0.25">
      <c r="U389" t="s">
        <v>2684</v>
      </c>
      <c r="V389" t="s">
        <v>2636</v>
      </c>
      <c r="W389" t="s">
        <v>742</v>
      </c>
      <c r="X389" t="s">
        <v>426</v>
      </c>
      <c r="Y389" t="s">
        <v>2685</v>
      </c>
    </row>
    <row r="390" spans="21:25" x14ac:dyDescent="0.25">
      <c r="U390" t="s">
        <v>2686</v>
      </c>
      <c r="V390" t="s">
        <v>2636</v>
      </c>
      <c r="W390" t="s">
        <v>742</v>
      </c>
      <c r="X390" t="s">
        <v>445</v>
      </c>
      <c r="Y390" t="s">
        <v>2687</v>
      </c>
    </row>
    <row r="391" spans="21:25" x14ac:dyDescent="0.25">
      <c r="U391" t="s">
        <v>2688</v>
      </c>
      <c r="V391" t="s">
        <v>2636</v>
      </c>
      <c r="W391" t="s">
        <v>742</v>
      </c>
      <c r="X391" t="s">
        <v>460</v>
      </c>
      <c r="Y391" t="s">
        <v>2689</v>
      </c>
    </row>
    <row r="392" spans="21:25" x14ac:dyDescent="0.25">
      <c r="U392" t="s">
        <v>2690</v>
      </c>
      <c r="V392" t="s">
        <v>2636</v>
      </c>
      <c r="W392" t="s">
        <v>742</v>
      </c>
      <c r="X392" t="s">
        <v>479</v>
      </c>
      <c r="Y392" t="s">
        <v>2691</v>
      </c>
    </row>
    <row r="393" spans="21:25" x14ac:dyDescent="0.25">
      <c r="U393" t="s">
        <v>2692</v>
      </c>
      <c r="V393" t="s">
        <v>2636</v>
      </c>
      <c r="W393" t="s">
        <v>742</v>
      </c>
      <c r="X393" t="s">
        <v>730</v>
      </c>
      <c r="Y393" t="s">
        <v>2693</v>
      </c>
    </row>
    <row r="394" spans="21:25" x14ac:dyDescent="0.25">
      <c r="U394" t="s">
        <v>2694</v>
      </c>
      <c r="V394" t="s">
        <v>2636</v>
      </c>
      <c r="W394" t="s">
        <v>742</v>
      </c>
      <c r="X394" t="s">
        <v>742</v>
      </c>
      <c r="Y394" t="s">
        <v>2695</v>
      </c>
    </row>
    <row r="395" spans="21:25" x14ac:dyDescent="0.25">
      <c r="U395" t="s">
        <v>2696</v>
      </c>
      <c r="V395" t="s">
        <v>2636</v>
      </c>
      <c r="W395" t="s">
        <v>742</v>
      </c>
      <c r="X395" t="s">
        <v>491</v>
      </c>
      <c r="Y395" t="s">
        <v>2697</v>
      </c>
    </row>
    <row r="396" spans="21:25" x14ac:dyDescent="0.25">
      <c r="U396" t="s">
        <v>2698</v>
      </c>
      <c r="V396" t="s">
        <v>2699</v>
      </c>
      <c r="W396" t="s">
        <v>10</v>
      </c>
      <c r="X396" t="s">
        <v>10</v>
      </c>
      <c r="Y396" t="s">
        <v>2700</v>
      </c>
    </row>
    <row r="397" spans="21:25" x14ac:dyDescent="0.25">
      <c r="U397" t="s">
        <v>2701</v>
      </c>
      <c r="V397" t="s">
        <v>2699</v>
      </c>
      <c r="W397" t="s">
        <v>347</v>
      </c>
      <c r="X397" t="s">
        <v>10</v>
      </c>
      <c r="Y397" t="s">
        <v>2702</v>
      </c>
    </row>
    <row r="398" spans="21:25" x14ac:dyDescent="0.25">
      <c r="U398" t="s">
        <v>2703</v>
      </c>
      <c r="V398" t="s">
        <v>2699</v>
      </c>
      <c r="W398" t="s">
        <v>347</v>
      </c>
      <c r="X398" t="s">
        <v>347</v>
      </c>
      <c r="Y398" t="s">
        <v>2704</v>
      </c>
    </row>
    <row r="399" spans="21:25" x14ac:dyDescent="0.25">
      <c r="U399" t="s">
        <v>2705</v>
      </c>
      <c r="V399" t="s">
        <v>2699</v>
      </c>
      <c r="W399" t="s">
        <v>347</v>
      </c>
      <c r="X399" t="s">
        <v>387</v>
      </c>
      <c r="Y399" t="s">
        <v>2706</v>
      </c>
    </row>
    <row r="400" spans="21:25" x14ac:dyDescent="0.25">
      <c r="U400" t="s">
        <v>2707</v>
      </c>
      <c r="V400" t="s">
        <v>2699</v>
      </c>
      <c r="W400" t="s">
        <v>426</v>
      </c>
      <c r="X400" t="s">
        <v>10</v>
      </c>
      <c r="Y400" t="s">
        <v>2708</v>
      </c>
    </row>
    <row r="401" spans="21:25" x14ac:dyDescent="0.25">
      <c r="U401" t="s">
        <v>2709</v>
      </c>
      <c r="V401" t="s">
        <v>2699</v>
      </c>
      <c r="W401" t="s">
        <v>445</v>
      </c>
      <c r="X401" t="s">
        <v>347</v>
      </c>
      <c r="Y401" t="s">
        <v>2710</v>
      </c>
    </row>
    <row r="402" spans="21:25" x14ac:dyDescent="0.25">
      <c r="U402" t="s">
        <v>2711</v>
      </c>
      <c r="V402" t="s">
        <v>2699</v>
      </c>
      <c r="W402" t="s">
        <v>445</v>
      </c>
      <c r="X402" t="s">
        <v>366</v>
      </c>
      <c r="Y402" t="s">
        <v>2712</v>
      </c>
    </row>
    <row r="403" spans="21:25" x14ac:dyDescent="0.25">
      <c r="U403" t="s">
        <v>2713</v>
      </c>
      <c r="V403" t="s">
        <v>2699</v>
      </c>
      <c r="W403" t="s">
        <v>445</v>
      </c>
      <c r="X403" t="s">
        <v>387</v>
      </c>
      <c r="Y403" t="s">
        <v>2714</v>
      </c>
    </row>
    <row r="404" spans="21:25" x14ac:dyDescent="0.25">
      <c r="U404" t="s">
        <v>2715</v>
      </c>
      <c r="V404" t="s">
        <v>2716</v>
      </c>
      <c r="W404" t="s">
        <v>10</v>
      </c>
      <c r="X404" t="s">
        <v>10</v>
      </c>
      <c r="Y404" t="s">
        <v>2717</v>
      </c>
    </row>
    <row r="405" spans="21:25" x14ac:dyDescent="0.25">
      <c r="U405" t="s">
        <v>2718</v>
      </c>
      <c r="V405" t="s">
        <v>2716</v>
      </c>
      <c r="W405" t="s">
        <v>10</v>
      </c>
      <c r="X405" t="s">
        <v>347</v>
      </c>
      <c r="Y405" t="s">
        <v>2719</v>
      </c>
    </row>
    <row r="406" spans="21:25" x14ac:dyDescent="0.25">
      <c r="U406" t="s">
        <v>2720</v>
      </c>
      <c r="V406" t="s">
        <v>2716</v>
      </c>
      <c r="W406" t="s">
        <v>347</v>
      </c>
      <c r="X406" t="s">
        <v>366</v>
      </c>
      <c r="Y406" t="s">
        <v>2721</v>
      </c>
    </row>
    <row r="407" spans="21:25" x14ac:dyDescent="0.25">
      <c r="U407" t="s">
        <v>2722</v>
      </c>
      <c r="V407" t="s">
        <v>2716</v>
      </c>
      <c r="W407" t="s">
        <v>366</v>
      </c>
      <c r="X407" t="s">
        <v>10</v>
      </c>
      <c r="Y407" t="s">
        <v>2723</v>
      </c>
    </row>
    <row r="408" spans="21:25" x14ac:dyDescent="0.25">
      <c r="U408" t="s">
        <v>2724</v>
      </c>
      <c r="V408" t="s">
        <v>2716</v>
      </c>
      <c r="W408" t="s">
        <v>366</v>
      </c>
      <c r="X408" t="s">
        <v>366</v>
      </c>
      <c r="Y408" t="s">
        <v>2725</v>
      </c>
    </row>
    <row r="409" spans="21:25" x14ac:dyDescent="0.25">
      <c r="U409" t="s">
        <v>2726</v>
      </c>
      <c r="V409" t="s">
        <v>2716</v>
      </c>
      <c r="W409" t="s">
        <v>366</v>
      </c>
      <c r="X409" t="s">
        <v>387</v>
      </c>
      <c r="Y409" t="s">
        <v>2727</v>
      </c>
    </row>
    <row r="410" spans="21:25" x14ac:dyDescent="0.25">
      <c r="U410" t="s">
        <v>2728</v>
      </c>
      <c r="V410" t="s">
        <v>2716</v>
      </c>
      <c r="W410" t="s">
        <v>387</v>
      </c>
      <c r="X410" t="s">
        <v>10</v>
      </c>
      <c r="Y410" t="s">
        <v>2729</v>
      </c>
    </row>
    <row r="411" spans="21:25" x14ac:dyDescent="0.25">
      <c r="U411" t="s">
        <v>2730</v>
      </c>
      <c r="V411" t="s">
        <v>2716</v>
      </c>
      <c r="W411" t="s">
        <v>387</v>
      </c>
      <c r="X411" t="s">
        <v>347</v>
      </c>
      <c r="Y411" t="s">
        <v>2731</v>
      </c>
    </row>
    <row r="412" spans="21:25" x14ac:dyDescent="0.25">
      <c r="U412" t="s">
        <v>2732</v>
      </c>
      <c r="V412" t="s">
        <v>2716</v>
      </c>
      <c r="W412" t="s">
        <v>387</v>
      </c>
      <c r="X412" t="s">
        <v>366</v>
      </c>
      <c r="Y412" t="s">
        <v>2733</v>
      </c>
    </row>
    <row r="413" spans="21:25" x14ac:dyDescent="0.25">
      <c r="U413" t="s">
        <v>2734</v>
      </c>
      <c r="V413" t="s">
        <v>2716</v>
      </c>
      <c r="W413" t="s">
        <v>387</v>
      </c>
      <c r="X413" t="s">
        <v>387</v>
      </c>
      <c r="Y413" t="s">
        <v>2735</v>
      </c>
    </row>
    <row r="414" spans="21:25" x14ac:dyDescent="0.25">
      <c r="U414" t="s">
        <v>2736</v>
      </c>
      <c r="V414" t="s">
        <v>2716</v>
      </c>
      <c r="W414" t="s">
        <v>426</v>
      </c>
      <c r="X414" t="s">
        <v>10</v>
      </c>
      <c r="Y414" t="s">
        <v>2737</v>
      </c>
    </row>
    <row r="415" spans="21:25" x14ac:dyDescent="0.25">
      <c r="U415" t="s">
        <v>2738</v>
      </c>
      <c r="V415" t="s">
        <v>2716</v>
      </c>
      <c r="W415" t="s">
        <v>445</v>
      </c>
      <c r="X415" t="s">
        <v>10</v>
      </c>
      <c r="Y415" t="s">
        <v>2739</v>
      </c>
    </row>
    <row r="416" spans="21:25" x14ac:dyDescent="0.25">
      <c r="U416" t="s">
        <v>2740</v>
      </c>
      <c r="V416" t="s">
        <v>2741</v>
      </c>
      <c r="W416" t="s">
        <v>10</v>
      </c>
      <c r="X416" t="s">
        <v>10</v>
      </c>
      <c r="Y416" t="s">
        <v>2742</v>
      </c>
    </row>
    <row r="417" spans="21:25" x14ac:dyDescent="0.25">
      <c r="U417" t="s">
        <v>2743</v>
      </c>
      <c r="V417" t="s">
        <v>2741</v>
      </c>
      <c r="W417" t="s">
        <v>347</v>
      </c>
      <c r="X417" t="s">
        <v>10</v>
      </c>
      <c r="Y417" t="s">
        <v>2744</v>
      </c>
    </row>
    <row r="418" spans="21:25" x14ac:dyDescent="0.25">
      <c r="U418" t="s">
        <v>2745</v>
      </c>
      <c r="V418" t="s">
        <v>2741</v>
      </c>
      <c r="W418" t="s">
        <v>347</v>
      </c>
      <c r="X418" t="s">
        <v>347</v>
      </c>
      <c r="Y418" t="s">
        <v>2746</v>
      </c>
    </row>
    <row r="419" spans="21:25" x14ac:dyDescent="0.25">
      <c r="U419" t="s">
        <v>2747</v>
      </c>
      <c r="V419" t="s">
        <v>2741</v>
      </c>
      <c r="W419" t="s">
        <v>347</v>
      </c>
      <c r="X419" t="s">
        <v>566</v>
      </c>
      <c r="Y419" t="s">
        <v>2748</v>
      </c>
    </row>
    <row r="420" spans="21:25" x14ac:dyDescent="0.25">
      <c r="U420" t="s">
        <v>2749</v>
      </c>
      <c r="V420" t="s">
        <v>2741</v>
      </c>
      <c r="W420" t="s">
        <v>366</v>
      </c>
      <c r="X420" t="s">
        <v>10</v>
      </c>
      <c r="Y420" t="s">
        <v>2750</v>
      </c>
    </row>
    <row r="421" spans="21:25" x14ac:dyDescent="0.25">
      <c r="U421" t="s">
        <v>2751</v>
      </c>
      <c r="V421" t="s">
        <v>2741</v>
      </c>
      <c r="W421" t="s">
        <v>387</v>
      </c>
      <c r="X421" t="s">
        <v>10</v>
      </c>
      <c r="Y421" t="s">
        <v>2752</v>
      </c>
    </row>
    <row r="422" spans="21:25" x14ac:dyDescent="0.25">
      <c r="U422" t="s">
        <v>2753</v>
      </c>
      <c r="V422" t="s">
        <v>2741</v>
      </c>
      <c r="W422" t="s">
        <v>426</v>
      </c>
      <c r="X422" t="s">
        <v>10</v>
      </c>
      <c r="Y422" t="s">
        <v>2754</v>
      </c>
    </row>
    <row r="423" spans="21:25" x14ac:dyDescent="0.25">
      <c r="U423" t="s">
        <v>2755</v>
      </c>
      <c r="V423" t="s">
        <v>2756</v>
      </c>
      <c r="W423" t="s">
        <v>10</v>
      </c>
      <c r="X423" t="s">
        <v>10</v>
      </c>
      <c r="Y423" t="s">
        <v>2757</v>
      </c>
    </row>
    <row r="424" spans="21:25" x14ac:dyDescent="0.25">
      <c r="U424" t="s">
        <v>2758</v>
      </c>
      <c r="V424" t="s">
        <v>2756</v>
      </c>
      <c r="W424" t="s">
        <v>10</v>
      </c>
      <c r="X424" t="s">
        <v>347</v>
      </c>
      <c r="Y424" t="s">
        <v>2759</v>
      </c>
    </row>
    <row r="425" spans="21:25" x14ac:dyDescent="0.25">
      <c r="U425" t="s">
        <v>2760</v>
      </c>
      <c r="V425" t="s">
        <v>2756</v>
      </c>
      <c r="W425" t="s">
        <v>10</v>
      </c>
      <c r="X425" t="s">
        <v>366</v>
      </c>
      <c r="Y425" t="s">
        <v>2761</v>
      </c>
    </row>
    <row r="426" spans="21:25" x14ac:dyDescent="0.25">
      <c r="U426" t="s">
        <v>2762</v>
      </c>
      <c r="V426" t="s">
        <v>2756</v>
      </c>
      <c r="W426" t="s">
        <v>347</v>
      </c>
      <c r="X426" t="s">
        <v>10</v>
      </c>
      <c r="Y426" t="s">
        <v>2763</v>
      </c>
    </row>
    <row r="427" spans="21:25" x14ac:dyDescent="0.25">
      <c r="U427" t="s">
        <v>2764</v>
      </c>
      <c r="V427" t="s">
        <v>2756</v>
      </c>
      <c r="W427" t="s">
        <v>347</v>
      </c>
      <c r="X427" t="s">
        <v>347</v>
      </c>
      <c r="Y427" t="s">
        <v>2765</v>
      </c>
    </row>
    <row r="428" spans="21:25" x14ac:dyDescent="0.25">
      <c r="U428" t="s">
        <v>2766</v>
      </c>
      <c r="V428" t="s">
        <v>2756</v>
      </c>
      <c r="W428" t="s">
        <v>347</v>
      </c>
      <c r="X428" t="s">
        <v>366</v>
      </c>
      <c r="Y428" t="s">
        <v>2767</v>
      </c>
    </row>
    <row r="429" spans="21:25" x14ac:dyDescent="0.25">
      <c r="U429" t="s">
        <v>2768</v>
      </c>
      <c r="V429" t="s">
        <v>2756</v>
      </c>
      <c r="W429" t="s">
        <v>347</v>
      </c>
      <c r="X429" t="s">
        <v>426</v>
      </c>
      <c r="Y429" t="s">
        <v>2769</v>
      </c>
    </row>
    <row r="430" spans="21:25" x14ac:dyDescent="0.25">
      <c r="U430" t="s">
        <v>2770</v>
      </c>
      <c r="V430" t="s">
        <v>2756</v>
      </c>
      <c r="W430" t="s">
        <v>347</v>
      </c>
      <c r="X430" t="s">
        <v>445</v>
      </c>
      <c r="Y430" t="s">
        <v>2771</v>
      </c>
    </row>
    <row r="431" spans="21:25" x14ac:dyDescent="0.25">
      <c r="U431" t="s">
        <v>2772</v>
      </c>
      <c r="V431" t="s">
        <v>2756</v>
      </c>
      <c r="W431" t="s">
        <v>347</v>
      </c>
      <c r="X431" t="s">
        <v>460</v>
      </c>
      <c r="Y431" t="s">
        <v>2773</v>
      </c>
    </row>
    <row r="432" spans="21:25" x14ac:dyDescent="0.25">
      <c r="U432" t="s">
        <v>2774</v>
      </c>
      <c r="V432" t="s">
        <v>2756</v>
      </c>
      <c r="W432" t="s">
        <v>347</v>
      </c>
      <c r="X432" t="s">
        <v>479</v>
      </c>
      <c r="Y432" t="s">
        <v>2775</v>
      </c>
    </row>
    <row r="433" spans="21:25" x14ac:dyDescent="0.25">
      <c r="U433" t="s">
        <v>2776</v>
      </c>
      <c r="V433" t="s">
        <v>2756</v>
      </c>
      <c r="W433" t="s">
        <v>347</v>
      </c>
      <c r="X433" t="s">
        <v>730</v>
      </c>
      <c r="Y433" t="s">
        <v>2777</v>
      </c>
    </row>
    <row r="434" spans="21:25" x14ac:dyDescent="0.25">
      <c r="U434" t="s">
        <v>2778</v>
      </c>
      <c r="V434" t="s">
        <v>2756</v>
      </c>
      <c r="W434" t="s">
        <v>387</v>
      </c>
      <c r="X434" t="s">
        <v>10</v>
      </c>
      <c r="Y434" t="s">
        <v>2779</v>
      </c>
    </row>
    <row r="435" spans="21:25" x14ac:dyDescent="0.25">
      <c r="U435" t="s">
        <v>2780</v>
      </c>
      <c r="V435" t="s">
        <v>2781</v>
      </c>
      <c r="W435" t="s">
        <v>10</v>
      </c>
      <c r="X435" t="s">
        <v>10</v>
      </c>
      <c r="Y435" t="s">
        <v>2782</v>
      </c>
    </row>
    <row r="436" spans="21:25" x14ac:dyDescent="0.25">
      <c r="U436" t="s">
        <v>2783</v>
      </c>
      <c r="V436" t="s">
        <v>2781</v>
      </c>
      <c r="W436" t="s">
        <v>10</v>
      </c>
      <c r="X436" t="s">
        <v>347</v>
      </c>
      <c r="Y436" t="s">
        <v>2784</v>
      </c>
    </row>
    <row r="437" spans="21:25" x14ac:dyDescent="0.25">
      <c r="U437" t="s">
        <v>2785</v>
      </c>
      <c r="V437" t="s">
        <v>2781</v>
      </c>
      <c r="W437" t="s">
        <v>10</v>
      </c>
      <c r="X437" t="s">
        <v>366</v>
      </c>
      <c r="Y437" t="s">
        <v>2786</v>
      </c>
    </row>
    <row r="438" spans="21:25" x14ac:dyDescent="0.25">
      <c r="U438" t="s">
        <v>2787</v>
      </c>
      <c r="V438" t="s">
        <v>2781</v>
      </c>
      <c r="W438" t="s">
        <v>10</v>
      </c>
      <c r="X438" t="s">
        <v>387</v>
      </c>
      <c r="Y438" t="s">
        <v>2788</v>
      </c>
    </row>
    <row r="439" spans="21:25" x14ac:dyDescent="0.25">
      <c r="U439" t="s">
        <v>2789</v>
      </c>
      <c r="V439" t="s">
        <v>2781</v>
      </c>
      <c r="W439" t="s">
        <v>10</v>
      </c>
      <c r="X439" t="s">
        <v>426</v>
      </c>
      <c r="Y439" t="s">
        <v>2790</v>
      </c>
    </row>
    <row r="440" spans="21:25" x14ac:dyDescent="0.25">
      <c r="U440" t="s">
        <v>2791</v>
      </c>
      <c r="V440" t="s">
        <v>2781</v>
      </c>
      <c r="W440" t="s">
        <v>10</v>
      </c>
      <c r="X440" t="s">
        <v>445</v>
      </c>
      <c r="Y440" t="s">
        <v>2792</v>
      </c>
    </row>
    <row r="441" spans="21:25" x14ac:dyDescent="0.25">
      <c r="U441" t="s">
        <v>2793</v>
      </c>
      <c r="V441" t="s">
        <v>2781</v>
      </c>
      <c r="W441" t="s">
        <v>347</v>
      </c>
      <c r="X441" t="s">
        <v>10</v>
      </c>
      <c r="Y441" t="s">
        <v>2794</v>
      </c>
    </row>
    <row r="442" spans="21:25" x14ac:dyDescent="0.25">
      <c r="U442" t="s">
        <v>2795</v>
      </c>
      <c r="V442" t="s">
        <v>2781</v>
      </c>
      <c r="W442" t="s">
        <v>347</v>
      </c>
      <c r="X442" t="s">
        <v>347</v>
      </c>
      <c r="Y442" t="s">
        <v>2796</v>
      </c>
    </row>
    <row r="443" spans="21:25" x14ac:dyDescent="0.25">
      <c r="U443" t="s">
        <v>2797</v>
      </c>
      <c r="V443" t="s">
        <v>2781</v>
      </c>
      <c r="W443" t="s">
        <v>347</v>
      </c>
      <c r="X443" t="s">
        <v>366</v>
      </c>
      <c r="Y443" t="s">
        <v>2798</v>
      </c>
    </row>
    <row r="444" spans="21:25" x14ac:dyDescent="0.25">
      <c r="U444" t="s">
        <v>2799</v>
      </c>
      <c r="V444" t="s">
        <v>2781</v>
      </c>
      <c r="W444" t="s">
        <v>347</v>
      </c>
      <c r="X444" t="s">
        <v>426</v>
      </c>
      <c r="Y444" t="s">
        <v>2800</v>
      </c>
    </row>
    <row r="445" spans="21:25" x14ac:dyDescent="0.25">
      <c r="U445" t="s">
        <v>2801</v>
      </c>
      <c r="V445" t="s">
        <v>2781</v>
      </c>
      <c r="W445" t="s">
        <v>347</v>
      </c>
      <c r="X445" t="s">
        <v>445</v>
      </c>
      <c r="Y445" t="s">
        <v>2802</v>
      </c>
    </row>
    <row r="446" spans="21:25" x14ac:dyDescent="0.25">
      <c r="U446" t="s">
        <v>2803</v>
      </c>
      <c r="V446" t="s">
        <v>2781</v>
      </c>
      <c r="W446" t="s">
        <v>347</v>
      </c>
      <c r="X446" t="s">
        <v>460</v>
      </c>
      <c r="Y446" t="s">
        <v>2804</v>
      </c>
    </row>
    <row r="447" spans="21:25" x14ac:dyDescent="0.25">
      <c r="U447" t="s">
        <v>2805</v>
      </c>
      <c r="V447" t="s">
        <v>2781</v>
      </c>
      <c r="W447" t="s">
        <v>347</v>
      </c>
      <c r="X447" t="s">
        <v>479</v>
      </c>
      <c r="Y447" t="s">
        <v>2806</v>
      </c>
    </row>
    <row r="448" spans="21:25" x14ac:dyDescent="0.25">
      <c r="U448" t="s">
        <v>2807</v>
      </c>
      <c r="V448" t="s">
        <v>2781</v>
      </c>
      <c r="W448" t="s">
        <v>347</v>
      </c>
      <c r="X448" t="s">
        <v>730</v>
      </c>
      <c r="Y448" t="s">
        <v>2808</v>
      </c>
    </row>
    <row r="449" spans="21:25" x14ac:dyDescent="0.25">
      <c r="U449" t="s">
        <v>2809</v>
      </c>
      <c r="V449" t="s">
        <v>2781</v>
      </c>
      <c r="W449" t="s">
        <v>366</v>
      </c>
      <c r="X449" t="s">
        <v>10</v>
      </c>
      <c r="Y449" t="s">
        <v>2810</v>
      </c>
    </row>
    <row r="450" spans="21:25" x14ac:dyDescent="0.25">
      <c r="U450" t="s">
        <v>2811</v>
      </c>
      <c r="V450" t="s">
        <v>2781</v>
      </c>
      <c r="W450" t="s">
        <v>366</v>
      </c>
      <c r="X450" t="s">
        <v>347</v>
      </c>
      <c r="Y450" t="s">
        <v>2812</v>
      </c>
    </row>
    <row r="451" spans="21:25" x14ac:dyDescent="0.25">
      <c r="U451" t="s">
        <v>2813</v>
      </c>
      <c r="V451" t="s">
        <v>2781</v>
      </c>
      <c r="W451" t="s">
        <v>366</v>
      </c>
      <c r="X451" t="s">
        <v>387</v>
      </c>
      <c r="Y451" t="s">
        <v>2814</v>
      </c>
    </row>
    <row r="452" spans="21:25" x14ac:dyDescent="0.25">
      <c r="U452" t="s">
        <v>2815</v>
      </c>
      <c r="V452" t="s">
        <v>2781</v>
      </c>
      <c r="W452" t="s">
        <v>366</v>
      </c>
      <c r="X452" t="s">
        <v>426</v>
      </c>
      <c r="Y452" t="s">
        <v>2816</v>
      </c>
    </row>
    <row r="453" spans="21:25" x14ac:dyDescent="0.25">
      <c r="U453" t="s">
        <v>2817</v>
      </c>
      <c r="V453" t="s">
        <v>2781</v>
      </c>
      <c r="W453" t="s">
        <v>366</v>
      </c>
      <c r="X453" t="s">
        <v>445</v>
      </c>
      <c r="Y453" t="s">
        <v>2818</v>
      </c>
    </row>
    <row r="454" spans="21:25" x14ac:dyDescent="0.25">
      <c r="U454" t="s">
        <v>2819</v>
      </c>
      <c r="V454" t="s">
        <v>2781</v>
      </c>
      <c r="W454" t="s">
        <v>366</v>
      </c>
      <c r="X454" t="s">
        <v>460</v>
      </c>
      <c r="Y454" t="s">
        <v>2820</v>
      </c>
    </row>
    <row r="455" spans="21:25" x14ac:dyDescent="0.25">
      <c r="U455" t="s">
        <v>2821</v>
      </c>
      <c r="V455" t="s">
        <v>2781</v>
      </c>
      <c r="W455" t="s">
        <v>366</v>
      </c>
      <c r="X455" t="s">
        <v>479</v>
      </c>
      <c r="Y455" t="s">
        <v>2822</v>
      </c>
    </row>
    <row r="456" spans="21:25" x14ac:dyDescent="0.25">
      <c r="U456" t="s">
        <v>2823</v>
      </c>
      <c r="V456" t="s">
        <v>2781</v>
      </c>
      <c r="W456" t="s">
        <v>387</v>
      </c>
      <c r="X456" t="s">
        <v>10</v>
      </c>
      <c r="Y456" t="s">
        <v>2824</v>
      </c>
    </row>
    <row r="457" spans="21:25" x14ac:dyDescent="0.25">
      <c r="U457" t="s">
        <v>2825</v>
      </c>
      <c r="V457" t="s">
        <v>2781</v>
      </c>
      <c r="W457" t="s">
        <v>387</v>
      </c>
      <c r="X457" t="s">
        <v>347</v>
      </c>
      <c r="Y457" t="s">
        <v>2826</v>
      </c>
    </row>
    <row r="458" spans="21:25" x14ac:dyDescent="0.25">
      <c r="U458" t="s">
        <v>2827</v>
      </c>
      <c r="V458" t="s">
        <v>2781</v>
      </c>
      <c r="W458" t="s">
        <v>426</v>
      </c>
      <c r="X458" t="s">
        <v>10</v>
      </c>
      <c r="Y458" t="s">
        <v>2828</v>
      </c>
    </row>
    <row r="459" spans="21:25" x14ac:dyDescent="0.25">
      <c r="U459" t="s">
        <v>2829</v>
      </c>
      <c r="V459" t="s">
        <v>2781</v>
      </c>
      <c r="W459" t="s">
        <v>445</v>
      </c>
      <c r="X459" t="s">
        <v>10</v>
      </c>
      <c r="Y459" t="s">
        <v>2830</v>
      </c>
    </row>
    <row r="460" spans="21:25" x14ac:dyDescent="0.25">
      <c r="U460" t="s">
        <v>2831</v>
      </c>
      <c r="V460" t="s">
        <v>2781</v>
      </c>
      <c r="W460" t="s">
        <v>445</v>
      </c>
      <c r="X460" t="s">
        <v>347</v>
      </c>
      <c r="Y460" t="s">
        <v>2832</v>
      </c>
    </row>
    <row r="461" spans="21:25" x14ac:dyDescent="0.25">
      <c r="U461" t="s">
        <v>2833</v>
      </c>
      <c r="V461" t="s">
        <v>2781</v>
      </c>
      <c r="W461" t="s">
        <v>445</v>
      </c>
      <c r="X461" t="s">
        <v>366</v>
      </c>
      <c r="Y461" t="s">
        <v>2834</v>
      </c>
    </row>
    <row r="462" spans="21:25" x14ac:dyDescent="0.25">
      <c r="U462" t="s">
        <v>2835</v>
      </c>
      <c r="V462" t="s">
        <v>2781</v>
      </c>
      <c r="W462" t="s">
        <v>445</v>
      </c>
      <c r="X462" t="s">
        <v>387</v>
      </c>
      <c r="Y462" t="s">
        <v>2836</v>
      </c>
    </row>
    <row r="463" spans="21:25" x14ac:dyDescent="0.25">
      <c r="U463" t="s">
        <v>2837</v>
      </c>
      <c r="V463" t="s">
        <v>2781</v>
      </c>
      <c r="W463" t="s">
        <v>445</v>
      </c>
      <c r="X463" t="s">
        <v>426</v>
      </c>
      <c r="Y463" t="s">
        <v>2838</v>
      </c>
    </row>
    <row r="464" spans="21:25" x14ac:dyDescent="0.25">
      <c r="U464" t="s">
        <v>2839</v>
      </c>
      <c r="V464" t="s">
        <v>2781</v>
      </c>
      <c r="W464" t="s">
        <v>445</v>
      </c>
      <c r="X464" t="s">
        <v>445</v>
      </c>
      <c r="Y464" t="s">
        <v>2840</v>
      </c>
    </row>
    <row r="465" spans="21:25" x14ac:dyDescent="0.25">
      <c r="U465" t="s">
        <v>2841</v>
      </c>
      <c r="V465" t="s">
        <v>2781</v>
      </c>
      <c r="W465" t="s">
        <v>460</v>
      </c>
      <c r="X465" t="s">
        <v>10</v>
      </c>
      <c r="Y465" t="s">
        <v>2842</v>
      </c>
    </row>
    <row r="466" spans="21:25" x14ac:dyDescent="0.25">
      <c r="U466" t="s">
        <v>2843</v>
      </c>
      <c r="V466" t="s">
        <v>2781</v>
      </c>
      <c r="W466" t="s">
        <v>460</v>
      </c>
      <c r="X466" t="s">
        <v>347</v>
      </c>
      <c r="Y466" t="s">
        <v>2844</v>
      </c>
    </row>
    <row r="467" spans="21:25" x14ac:dyDescent="0.25">
      <c r="U467" t="s">
        <v>2845</v>
      </c>
      <c r="V467" t="s">
        <v>2781</v>
      </c>
      <c r="W467" t="s">
        <v>460</v>
      </c>
      <c r="X467" t="s">
        <v>366</v>
      </c>
      <c r="Y467" t="s">
        <v>2846</v>
      </c>
    </row>
  </sheetData>
  <phoneticPr fontId="5" type="noConversion"/>
  <hyperlinks>
    <hyperlink ref="AD2" r:id="rId1" xr:uid="{1F1A0C74-5317-4474-83BA-93C5BE5255AA}"/>
    <hyperlink ref="AZ2" r:id="rId2" xr:uid="{B8D1AC8B-7E77-452F-A3D6-5FD0362DCAFB}"/>
    <hyperlink ref="K76" r:id="rId3" xr:uid="{BCE0153E-74D6-4449-97C0-5BA33C80A2DA}"/>
  </hyperlinks>
  <pageMargins left="0.7" right="0.7" top="0.75" bottom="0.75" header="0.3" footer="0.3"/>
  <pageSetup paperSize="9" orientation="portrait" r:id="rId4"/>
  <ignoredErrors>
    <ignoredError sqref="AT4:AT107" numberStoredAsText="1"/>
  </ignoredErrors>
  <tableParts count="32">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 r:id="rId21"/>
    <tablePart r:id="rId22"/>
    <tablePart r:id="rId23"/>
    <tablePart r:id="rId24"/>
    <tablePart r:id="rId25"/>
    <tablePart r:id="rId26"/>
    <tablePart r:id="rId27"/>
    <tablePart r:id="rId28"/>
    <tablePart r:id="rId29"/>
    <tablePart r:id="rId30"/>
    <tablePart r:id="rId31"/>
    <tablePart r:id="rId32"/>
    <tablePart r:id="rId33"/>
    <tablePart r:id="rId34"/>
    <tablePart r:id="rId35"/>
    <tablePart r:id="rId36"/>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08AE2-B2F6-41BE-BD4B-624285D97055}">
  <dimension ref="A1:F82"/>
  <sheetViews>
    <sheetView topLeftCell="A54" workbookViewId="0">
      <selection activeCell="E80" sqref="E80"/>
    </sheetView>
  </sheetViews>
  <sheetFormatPr defaultRowHeight="15" x14ac:dyDescent="0.25"/>
  <cols>
    <col min="1" max="1" width="14.85546875" bestFit="1" customWidth="1"/>
    <col min="2" max="2" width="14.85546875" customWidth="1"/>
    <col min="3" max="3" width="23.5703125" bestFit="1" customWidth="1"/>
    <col min="4" max="4" width="12.140625" bestFit="1" customWidth="1"/>
    <col min="5" max="5" width="192.42578125" bestFit="1" customWidth="1"/>
    <col min="6" max="6" width="104.85546875" bestFit="1" customWidth="1"/>
    <col min="8" max="8" width="17.7109375" bestFit="1" customWidth="1"/>
    <col min="9" max="9" width="16.140625" bestFit="1" customWidth="1"/>
    <col min="10" max="11" width="20.140625" bestFit="1" customWidth="1"/>
    <col min="12" max="12" width="12.85546875" bestFit="1" customWidth="1"/>
    <col min="13" max="13" width="23.85546875" bestFit="1" customWidth="1"/>
  </cols>
  <sheetData>
    <row r="1" spans="1:6" x14ac:dyDescent="0.25">
      <c r="E1" t="s">
        <v>4726</v>
      </c>
    </row>
    <row r="2" spans="1:6" x14ac:dyDescent="0.25">
      <c r="E2" s="98" t="s">
        <v>4725</v>
      </c>
    </row>
    <row r="4" spans="1:6" x14ac:dyDescent="0.25">
      <c r="A4" t="s">
        <v>2847</v>
      </c>
      <c r="B4" t="s">
        <v>125</v>
      </c>
      <c r="C4" t="s">
        <v>2848</v>
      </c>
      <c r="D4" t="s">
        <v>2849</v>
      </c>
      <c r="E4" t="s">
        <v>2850</v>
      </c>
      <c r="F4" t="s">
        <v>2851</v>
      </c>
    </row>
    <row r="5" spans="1:6" x14ac:dyDescent="0.25">
      <c r="A5" s="105">
        <v>44299</v>
      </c>
      <c r="B5" s="105" t="s">
        <v>4559</v>
      </c>
      <c r="C5" s="105" t="s">
        <v>2852</v>
      </c>
      <c r="D5" s="105" t="s">
        <v>2853</v>
      </c>
      <c r="E5" t="s">
        <v>2854</v>
      </c>
      <c r="F5" t="s">
        <v>2855</v>
      </c>
    </row>
    <row r="6" spans="1:6" x14ac:dyDescent="0.25">
      <c r="A6" s="105">
        <v>44299</v>
      </c>
      <c r="B6" s="105" t="s">
        <v>4559</v>
      </c>
      <c r="C6" s="105" t="s">
        <v>2852</v>
      </c>
      <c r="D6" s="105" t="s">
        <v>2853</v>
      </c>
      <c r="E6" t="s">
        <v>2856</v>
      </c>
      <c r="F6" t="s">
        <v>2857</v>
      </c>
    </row>
    <row r="7" spans="1:6" x14ac:dyDescent="0.25">
      <c r="A7" s="105">
        <v>44299</v>
      </c>
      <c r="B7" s="105" t="s">
        <v>4559</v>
      </c>
      <c r="C7" s="105" t="s">
        <v>2852</v>
      </c>
      <c r="D7" s="105" t="s">
        <v>2853</v>
      </c>
      <c r="E7" t="s">
        <v>2858</v>
      </c>
      <c r="F7" t="s">
        <v>2859</v>
      </c>
    </row>
    <row r="8" spans="1:6" x14ac:dyDescent="0.25">
      <c r="A8" s="105">
        <v>44299</v>
      </c>
      <c r="B8" s="105" t="s">
        <v>4559</v>
      </c>
      <c r="C8" s="105" t="s">
        <v>2852</v>
      </c>
      <c r="D8" s="105" t="s">
        <v>2860</v>
      </c>
      <c r="E8" t="s">
        <v>2861</v>
      </c>
    </row>
    <row r="9" spans="1:6" x14ac:dyDescent="0.25">
      <c r="A9" s="105">
        <v>44300</v>
      </c>
      <c r="B9" s="105" t="s">
        <v>4559</v>
      </c>
      <c r="C9" s="105" t="s">
        <v>2852</v>
      </c>
      <c r="D9" s="105" t="s">
        <v>2862</v>
      </c>
      <c r="E9" t="s">
        <v>2863</v>
      </c>
      <c r="F9" t="s">
        <v>2864</v>
      </c>
    </row>
    <row r="10" spans="1:6" x14ac:dyDescent="0.25">
      <c r="A10" s="105">
        <v>44300</v>
      </c>
      <c r="B10" s="105" t="s">
        <v>4559</v>
      </c>
      <c r="C10" s="105" t="s">
        <v>2852</v>
      </c>
      <c r="D10" s="105" t="s">
        <v>2862</v>
      </c>
      <c r="E10" t="s">
        <v>2865</v>
      </c>
      <c r="F10" t="s">
        <v>2866</v>
      </c>
    </row>
    <row r="11" spans="1:6" x14ac:dyDescent="0.25">
      <c r="A11" s="105">
        <v>44300</v>
      </c>
      <c r="B11" s="105" t="s">
        <v>4559</v>
      </c>
      <c r="C11" s="105" t="s">
        <v>2852</v>
      </c>
      <c r="D11" s="105" t="s">
        <v>2867</v>
      </c>
      <c r="E11" t="s">
        <v>2868</v>
      </c>
    </row>
    <row r="12" spans="1:6" x14ac:dyDescent="0.25">
      <c r="A12" s="105">
        <v>44301</v>
      </c>
      <c r="B12" s="105" t="s">
        <v>4558</v>
      </c>
      <c r="C12" s="105" t="s">
        <v>2852</v>
      </c>
      <c r="D12" s="105" t="s">
        <v>2853</v>
      </c>
      <c r="E12" t="s">
        <v>2869</v>
      </c>
    </row>
    <row r="13" spans="1:6" x14ac:dyDescent="0.25">
      <c r="A13" s="105">
        <v>44301</v>
      </c>
      <c r="B13" s="105" t="s">
        <v>4558</v>
      </c>
      <c r="C13" s="105" t="s">
        <v>2852</v>
      </c>
      <c r="D13" s="105" t="s">
        <v>2853</v>
      </c>
      <c r="E13" t="s">
        <v>2870</v>
      </c>
    </row>
    <row r="14" spans="1:6" x14ac:dyDescent="0.25">
      <c r="A14" s="105">
        <v>44307</v>
      </c>
      <c r="B14" s="105" t="s">
        <v>4557</v>
      </c>
      <c r="C14" s="105" t="s">
        <v>2852</v>
      </c>
      <c r="D14" s="105" t="s">
        <v>2853</v>
      </c>
      <c r="E14" t="s">
        <v>2871</v>
      </c>
    </row>
    <row r="15" spans="1:6" x14ac:dyDescent="0.25">
      <c r="A15" s="105">
        <v>44307</v>
      </c>
      <c r="B15" s="105" t="s">
        <v>4557</v>
      </c>
      <c r="C15" s="105" t="s">
        <v>2852</v>
      </c>
      <c r="D15" s="105" t="s">
        <v>2853</v>
      </c>
      <c r="E15" t="s">
        <v>2872</v>
      </c>
    </row>
    <row r="16" spans="1:6" x14ac:dyDescent="0.25">
      <c r="A16" s="105">
        <v>44307</v>
      </c>
      <c r="B16" s="105" t="s">
        <v>4557</v>
      </c>
      <c r="C16" s="105" t="s">
        <v>2852</v>
      </c>
      <c r="D16" s="105" t="s">
        <v>2853</v>
      </c>
      <c r="E16" t="s">
        <v>2873</v>
      </c>
    </row>
    <row r="17" spans="1:5" x14ac:dyDescent="0.25">
      <c r="A17" s="105">
        <v>44307</v>
      </c>
      <c r="B17" s="105" t="s">
        <v>4557</v>
      </c>
      <c r="C17" s="105" t="s">
        <v>2852</v>
      </c>
      <c r="D17" s="105" t="s">
        <v>2853</v>
      </c>
      <c r="E17" t="s">
        <v>2874</v>
      </c>
    </row>
    <row r="18" spans="1:5" x14ac:dyDescent="0.25">
      <c r="A18" s="105">
        <v>44307</v>
      </c>
      <c r="B18" s="105" t="s">
        <v>4557</v>
      </c>
      <c r="C18" s="105" t="s">
        <v>2852</v>
      </c>
      <c r="D18" s="105" t="s">
        <v>2853</v>
      </c>
      <c r="E18" t="s">
        <v>2875</v>
      </c>
    </row>
    <row r="19" spans="1:5" x14ac:dyDescent="0.25">
      <c r="A19" s="105">
        <v>44307</v>
      </c>
      <c r="B19" s="105" t="s">
        <v>4557</v>
      </c>
      <c r="C19" s="105" t="s">
        <v>2852</v>
      </c>
      <c r="D19" s="105" t="s">
        <v>2853</v>
      </c>
      <c r="E19" t="s">
        <v>2876</v>
      </c>
    </row>
    <row r="20" spans="1:5" x14ac:dyDescent="0.25">
      <c r="A20" s="105">
        <v>44307</v>
      </c>
      <c r="B20" s="105" t="s">
        <v>4557</v>
      </c>
      <c r="C20" s="105" t="s">
        <v>2852</v>
      </c>
      <c r="D20" s="105" t="s">
        <v>2853</v>
      </c>
      <c r="E20" t="s">
        <v>2877</v>
      </c>
    </row>
    <row r="21" spans="1:5" x14ac:dyDescent="0.25">
      <c r="A21" s="105">
        <v>44307</v>
      </c>
      <c r="B21" s="105" t="s">
        <v>4557</v>
      </c>
      <c r="C21" s="105" t="s">
        <v>2852</v>
      </c>
      <c r="D21" s="105" t="s">
        <v>2853</v>
      </c>
      <c r="E21" t="s">
        <v>2878</v>
      </c>
    </row>
    <row r="22" spans="1:5" x14ac:dyDescent="0.25">
      <c r="A22" s="105">
        <v>44307</v>
      </c>
      <c r="B22" s="105" t="s">
        <v>4557</v>
      </c>
      <c r="C22" s="105" t="s">
        <v>2852</v>
      </c>
      <c r="D22" s="105" t="s">
        <v>2853</v>
      </c>
      <c r="E22" t="s">
        <v>2879</v>
      </c>
    </row>
    <row r="23" spans="1:5" x14ac:dyDescent="0.25">
      <c r="A23" s="105">
        <v>44307</v>
      </c>
      <c r="B23" s="105" t="s">
        <v>4557</v>
      </c>
      <c r="C23" s="105" t="s">
        <v>2852</v>
      </c>
      <c r="D23" s="105" t="s">
        <v>2880</v>
      </c>
      <c r="E23" t="s">
        <v>2881</v>
      </c>
    </row>
    <row r="24" spans="1:5" x14ac:dyDescent="0.25">
      <c r="A24" s="105">
        <v>44307</v>
      </c>
      <c r="B24" s="105" t="s">
        <v>4557</v>
      </c>
      <c r="C24" s="105" t="s">
        <v>2852</v>
      </c>
      <c r="D24" s="105" t="s">
        <v>2880</v>
      </c>
      <c r="E24" t="s">
        <v>2882</v>
      </c>
    </row>
    <row r="25" spans="1:5" x14ac:dyDescent="0.25">
      <c r="A25" s="105">
        <v>44307</v>
      </c>
      <c r="B25" s="105" t="s">
        <v>4557</v>
      </c>
      <c r="C25" s="105" t="s">
        <v>2852</v>
      </c>
      <c r="D25" s="105" t="s">
        <v>2880</v>
      </c>
      <c r="E25" t="s">
        <v>2883</v>
      </c>
    </row>
    <row r="26" spans="1:5" x14ac:dyDescent="0.25">
      <c r="A26" s="105">
        <v>44307</v>
      </c>
      <c r="B26" s="105" t="s">
        <v>4557</v>
      </c>
      <c r="C26" s="105" t="s">
        <v>2852</v>
      </c>
      <c r="D26" s="105" t="s">
        <v>2880</v>
      </c>
      <c r="E26" t="s">
        <v>2884</v>
      </c>
    </row>
    <row r="27" spans="1:5" x14ac:dyDescent="0.25">
      <c r="A27" s="105">
        <v>44307</v>
      </c>
      <c r="B27" s="105" t="s">
        <v>4557</v>
      </c>
      <c r="C27" s="105" t="s">
        <v>2852</v>
      </c>
      <c r="D27" s="105" t="s">
        <v>2885</v>
      </c>
      <c r="E27" t="s">
        <v>2886</v>
      </c>
    </row>
    <row r="28" spans="1:5" x14ac:dyDescent="0.25">
      <c r="A28" s="105">
        <v>44309</v>
      </c>
      <c r="B28" s="105" t="s">
        <v>4556</v>
      </c>
      <c r="C28" s="105" t="s">
        <v>2852</v>
      </c>
      <c r="D28" s="105" t="s">
        <v>2853</v>
      </c>
      <c r="E28" t="s">
        <v>2887</v>
      </c>
    </row>
    <row r="29" spans="1:5" x14ac:dyDescent="0.25">
      <c r="A29" s="105">
        <v>44309</v>
      </c>
      <c r="B29" s="105" t="s">
        <v>4556</v>
      </c>
      <c r="C29" s="105" t="s">
        <v>2852</v>
      </c>
      <c r="D29" s="105" t="s">
        <v>2853</v>
      </c>
      <c r="E29" t="s">
        <v>2888</v>
      </c>
    </row>
    <row r="30" spans="1:5" x14ac:dyDescent="0.25">
      <c r="A30" s="105">
        <v>44309</v>
      </c>
      <c r="B30" s="105" t="s">
        <v>4556</v>
      </c>
      <c r="C30" s="105" t="s">
        <v>2852</v>
      </c>
      <c r="D30" s="105" t="s">
        <v>2889</v>
      </c>
      <c r="E30" t="s">
        <v>2890</v>
      </c>
    </row>
    <row r="31" spans="1:5" x14ac:dyDescent="0.25">
      <c r="A31" s="105">
        <v>44309</v>
      </c>
      <c r="B31" s="105" t="s">
        <v>4556</v>
      </c>
      <c r="C31" s="105" t="s">
        <v>2852</v>
      </c>
      <c r="D31" s="105" t="s">
        <v>2853</v>
      </c>
      <c r="E31" t="s">
        <v>2891</v>
      </c>
    </row>
    <row r="32" spans="1:5" x14ac:dyDescent="0.25">
      <c r="A32" s="105">
        <v>44309</v>
      </c>
      <c r="B32" s="105" t="s">
        <v>4556</v>
      </c>
      <c r="C32" s="105" t="s">
        <v>2852</v>
      </c>
      <c r="D32" s="105" t="s">
        <v>2892</v>
      </c>
      <c r="E32" t="s">
        <v>2893</v>
      </c>
    </row>
    <row r="33" spans="1:5" x14ac:dyDescent="0.25">
      <c r="A33" s="105">
        <v>44310</v>
      </c>
      <c r="B33" s="105" t="s">
        <v>4556</v>
      </c>
      <c r="C33" s="105" t="s">
        <v>2852</v>
      </c>
      <c r="D33" s="105"/>
      <c r="E33" t="s">
        <v>4571</v>
      </c>
    </row>
    <row r="34" spans="1:5" x14ac:dyDescent="0.25">
      <c r="A34" s="133">
        <v>44326</v>
      </c>
      <c r="B34" s="133" t="s">
        <v>4562</v>
      </c>
      <c r="C34" s="105" t="s">
        <v>2852</v>
      </c>
      <c r="D34" s="105" t="s">
        <v>2867</v>
      </c>
      <c r="E34" t="s">
        <v>4560</v>
      </c>
    </row>
    <row r="35" spans="1:5" x14ac:dyDescent="0.25">
      <c r="A35" s="133">
        <v>44326</v>
      </c>
      <c r="B35" s="133" t="s">
        <v>4562</v>
      </c>
      <c r="C35" s="105" t="s">
        <v>2852</v>
      </c>
      <c r="D35" s="105" t="s">
        <v>2862</v>
      </c>
      <c r="E35" t="s">
        <v>4561</v>
      </c>
    </row>
    <row r="36" spans="1:5" x14ac:dyDescent="0.25">
      <c r="A36" s="133">
        <v>44326</v>
      </c>
      <c r="B36" s="133" t="s">
        <v>4562</v>
      </c>
      <c r="C36" s="105" t="s">
        <v>2852</v>
      </c>
      <c r="D36" s="105" t="s">
        <v>2860</v>
      </c>
      <c r="E36" t="s">
        <v>4569</v>
      </c>
    </row>
    <row r="37" spans="1:5" x14ac:dyDescent="0.25">
      <c r="A37" s="133">
        <v>44327</v>
      </c>
      <c r="B37" s="133" t="s">
        <v>4562</v>
      </c>
      <c r="C37" s="105" t="s">
        <v>2852</v>
      </c>
      <c r="D37" s="105" t="s">
        <v>216</v>
      </c>
      <c r="E37" t="s">
        <v>4570</v>
      </c>
    </row>
    <row r="38" spans="1:5" x14ac:dyDescent="0.25">
      <c r="A38" s="133">
        <v>44343</v>
      </c>
      <c r="B38" s="133" t="s">
        <v>4562</v>
      </c>
      <c r="C38" s="105" t="s">
        <v>2852</v>
      </c>
      <c r="D38" s="105" t="s">
        <v>2853</v>
      </c>
      <c r="E38" t="s">
        <v>4584</v>
      </c>
    </row>
    <row r="39" spans="1:5" x14ac:dyDescent="0.25">
      <c r="A39" s="133">
        <v>44328</v>
      </c>
      <c r="B39" s="133" t="s">
        <v>4562</v>
      </c>
      <c r="C39" s="105" t="s">
        <v>2852</v>
      </c>
      <c r="D39" s="105" t="s">
        <v>2853</v>
      </c>
      <c r="E39" t="s">
        <v>4577</v>
      </c>
    </row>
    <row r="40" spans="1:5" x14ac:dyDescent="0.25">
      <c r="A40" s="133">
        <v>44328</v>
      </c>
      <c r="B40" s="133" t="s">
        <v>4562</v>
      </c>
      <c r="C40" s="105" t="s">
        <v>2852</v>
      </c>
      <c r="D40" s="105" t="s">
        <v>2867</v>
      </c>
      <c r="E40" t="s">
        <v>4573</v>
      </c>
    </row>
    <row r="41" spans="1:5" x14ac:dyDescent="0.25">
      <c r="A41" s="133">
        <v>44328</v>
      </c>
      <c r="B41" s="133" t="s">
        <v>4562</v>
      </c>
      <c r="C41" s="105" t="s">
        <v>2852</v>
      </c>
      <c r="D41" s="105" t="s">
        <v>2862</v>
      </c>
      <c r="E41" t="s">
        <v>4574</v>
      </c>
    </row>
    <row r="42" spans="1:5" x14ac:dyDescent="0.25">
      <c r="A42" s="133">
        <v>44328</v>
      </c>
      <c r="B42" s="133" t="s">
        <v>4562</v>
      </c>
      <c r="C42" s="105" t="s">
        <v>2852</v>
      </c>
      <c r="D42" s="105" t="s">
        <v>2889</v>
      </c>
      <c r="E42" t="s">
        <v>4576</v>
      </c>
    </row>
    <row r="43" spans="1:5" x14ac:dyDescent="0.25">
      <c r="A43" s="133">
        <v>44343</v>
      </c>
      <c r="B43" s="133" t="s">
        <v>4562</v>
      </c>
      <c r="C43" s="105" t="s">
        <v>2852</v>
      </c>
      <c r="D43" s="105" t="s">
        <v>2853</v>
      </c>
      <c r="E43" t="s">
        <v>4568</v>
      </c>
    </row>
    <row r="44" spans="1:5" x14ac:dyDescent="0.25">
      <c r="A44" s="133">
        <v>44343</v>
      </c>
      <c r="B44" s="133" t="s">
        <v>4562</v>
      </c>
      <c r="C44" s="105" t="s">
        <v>2852</v>
      </c>
      <c r="D44" s="105" t="s">
        <v>2853</v>
      </c>
      <c r="E44" t="s">
        <v>4567</v>
      </c>
    </row>
    <row r="45" spans="1:5" x14ac:dyDescent="0.25">
      <c r="A45" s="133">
        <v>44343</v>
      </c>
      <c r="B45" s="133" t="s">
        <v>4562</v>
      </c>
      <c r="C45" t="s">
        <v>2852</v>
      </c>
      <c r="D45" t="s">
        <v>2889</v>
      </c>
      <c r="E45" t="s">
        <v>4586</v>
      </c>
    </row>
    <row r="46" spans="1:5" x14ac:dyDescent="0.25">
      <c r="A46" s="133">
        <v>44343</v>
      </c>
      <c r="B46" s="133" t="s">
        <v>4562</v>
      </c>
      <c r="C46" t="s">
        <v>2852</v>
      </c>
      <c r="D46" s="105" t="s">
        <v>2889</v>
      </c>
      <c r="E46" t="s">
        <v>4579</v>
      </c>
    </row>
    <row r="47" spans="1:5" x14ac:dyDescent="0.25">
      <c r="A47" s="133">
        <v>44343</v>
      </c>
      <c r="B47" s="133" t="s">
        <v>4562</v>
      </c>
      <c r="C47" t="s">
        <v>2852</v>
      </c>
      <c r="D47" s="105" t="s">
        <v>2889</v>
      </c>
      <c r="E47" t="s">
        <v>4581</v>
      </c>
    </row>
    <row r="48" spans="1:5" x14ac:dyDescent="0.25">
      <c r="A48" s="133">
        <v>44343</v>
      </c>
      <c r="B48" s="133" t="s">
        <v>4562</v>
      </c>
      <c r="C48" t="s">
        <v>2852</v>
      </c>
      <c r="D48" s="105" t="s">
        <v>2889</v>
      </c>
      <c r="E48" t="s">
        <v>4580</v>
      </c>
    </row>
    <row r="49" spans="1:5" x14ac:dyDescent="0.25">
      <c r="A49" s="133">
        <v>44343</v>
      </c>
      <c r="B49" s="133" t="s">
        <v>4562</v>
      </c>
      <c r="C49" s="105" t="s">
        <v>2852</v>
      </c>
      <c r="D49" s="105" t="s">
        <v>2853</v>
      </c>
      <c r="E49" t="s">
        <v>4585</v>
      </c>
    </row>
    <row r="50" spans="1:5" x14ac:dyDescent="0.25">
      <c r="A50" s="126">
        <v>44389</v>
      </c>
      <c r="B50" s="126" t="s">
        <v>4575</v>
      </c>
      <c r="C50" s="105" t="s">
        <v>2852</v>
      </c>
      <c r="D50" s="105" t="s">
        <v>2853</v>
      </c>
      <c r="E50" t="s">
        <v>4686</v>
      </c>
    </row>
    <row r="51" spans="1:5" x14ac:dyDescent="0.25">
      <c r="A51" s="126">
        <v>44389</v>
      </c>
      <c r="B51" s="126" t="s">
        <v>4575</v>
      </c>
      <c r="C51" s="105" t="s">
        <v>2852</v>
      </c>
      <c r="D51" s="105" t="s">
        <v>2853</v>
      </c>
      <c r="E51" t="s">
        <v>4687</v>
      </c>
    </row>
    <row r="52" spans="1:5" x14ac:dyDescent="0.25">
      <c r="A52" s="126">
        <v>44389</v>
      </c>
      <c r="B52" s="126" t="s">
        <v>4575</v>
      </c>
      <c r="C52" s="105" t="s">
        <v>2852</v>
      </c>
      <c r="D52" s="105" t="s">
        <v>2853</v>
      </c>
      <c r="E52" t="s">
        <v>4688</v>
      </c>
    </row>
    <row r="53" spans="1:5" x14ac:dyDescent="0.25">
      <c r="A53" s="126">
        <v>44389</v>
      </c>
      <c r="B53" s="126" t="s">
        <v>4575</v>
      </c>
      <c r="C53" s="105" t="s">
        <v>2852</v>
      </c>
      <c r="D53" s="105" t="s">
        <v>2853</v>
      </c>
      <c r="E53" t="s">
        <v>4689</v>
      </c>
    </row>
    <row r="54" spans="1:5" x14ac:dyDescent="0.25">
      <c r="A54" s="126">
        <v>44389</v>
      </c>
      <c r="B54" s="126" t="s">
        <v>4575</v>
      </c>
      <c r="C54" s="105" t="s">
        <v>2852</v>
      </c>
      <c r="D54" s="105" t="s">
        <v>2853</v>
      </c>
      <c r="E54" t="s">
        <v>4690</v>
      </c>
    </row>
    <row r="55" spans="1:5" x14ac:dyDescent="0.25">
      <c r="A55" s="126">
        <v>44389</v>
      </c>
      <c r="B55" s="126" t="s">
        <v>4575</v>
      </c>
      <c r="C55" s="105" t="s">
        <v>2852</v>
      </c>
      <c r="D55" s="105" t="s">
        <v>2853</v>
      </c>
      <c r="E55" t="s">
        <v>4691</v>
      </c>
    </row>
    <row r="56" spans="1:5" x14ac:dyDescent="0.25">
      <c r="A56" s="126">
        <v>44389</v>
      </c>
      <c r="B56" s="126" t="s">
        <v>4575</v>
      </c>
      <c r="C56" s="105" t="s">
        <v>2852</v>
      </c>
      <c r="D56" s="105" t="s">
        <v>2853</v>
      </c>
      <c r="E56" t="s">
        <v>4692</v>
      </c>
    </row>
    <row r="57" spans="1:5" x14ac:dyDescent="0.25">
      <c r="A57" s="126">
        <v>44389</v>
      </c>
      <c r="B57" s="126" t="s">
        <v>4575</v>
      </c>
      <c r="C57" s="105" t="s">
        <v>2852</v>
      </c>
      <c r="D57" s="105" t="s">
        <v>2853</v>
      </c>
      <c r="E57" t="s">
        <v>4696</v>
      </c>
    </row>
    <row r="58" spans="1:5" x14ac:dyDescent="0.25">
      <c r="A58" s="126">
        <v>44389</v>
      </c>
      <c r="B58" s="126" t="s">
        <v>4575</v>
      </c>
      <c r="C58" s="105" t="s">
        <v>2852</v>
      </c>
      <c r="D58" s="105" t="s">
        <v>2867</v>
      </c>
      <c r="E58" t="s">
        <v>4693</v>
      </c>
    </row>
    <row r="59" spans="1:5" x14ac:dyDescent="0.25">
      <c r="A59" s="126">
        <v>44389</v>
      </c>
      <c r="B59" s="126" t="s">
        <v>4575</v>
      </c>
      <c r="C59" s="105" t="s">
        <v>2852</v>
      </c>
      <c r="D59" s="105" t="s">
        <v>2867</v>
      </c>
      <c r="E59" t="s">
        <v>4694</v>
      </c>
    </row>
    <row r="60" spans="1:5" x14ac:dyDescent="0.25">
      <c r="A60" s="126">
        <v>44389</v>
      </c>
      <c r="B60" s="126" t="s">
        <v>4575</v>
      </c>
      <c r="C60" s="105" t="s">
        <v>2852</v>
      </c>
      <c r="D60" s="105" t="s">
        <v>2867</v>
      </c>
      <c r="E60" t="s">
        <v>4695</v>
      </c>
    </row>
    <row r="61" spans="1:5" x14ac:dyDescent="0.25">
      <c r="A61" s="126">
        <v>44389</v>
      </c>
      <c r="B61" s="126" t="s">
        <v>4575</v>
      </c>
      <c r="C61" s="105" t="s">
        <v>2852</v>
      </c>
      <c r="D61" s="105" t="s">
        <v>2889</v>
      </c>
      <c r="E61" t="s">
        <v>4700</v>
      </c>
    </row>
    <row r="62" spans="1:5" x14ac:dyDescent="0.25">
      <c r="A62" s="126">
        <v>44389</v>
      </c>
      <c r="B62" s="126" t="s">
        <v>4575</v>
      </c>
      <c r="C62" s="105" t="s">
        <v>2852</v>
      </c>
      <c r="D62" s="105" t="s">
        <v>2889</v>
      </c>
      <c r="E62" t="s">
        <v>4701</v>
      </c>
    </row>
    <row r="63" spans="1:5" x14ac:dyDescent="0.25">
      <c r="A63" s="126">
        <v>44392</v>
      </c>
      <c r="B63" s="126" t="s">
        <v>4719</v>
      </c>
      <c r="C63" s="105" t="s">
        <v>2852</v>
      </c>
      <c r="D63" s="105" t="s">
        <v>2853</v>
      </c>
      <c r="E63" t="s">
        <v>4702</v>
      </c>
    </row>
    <row r="64" spans="1:5" x14ac:dyDescent="0.25">
      <c r="A64" s="126">
        <v>44392</v>
      </c>
      <c r="B64" s="126" t="s">
        <v>4719</v>
      </c>
      <c r="C64" s="105" t="s">
        <v>2852</v>
      </c>
      <c r="D64" s="105" t="s">
        <v>2867</v>
      </c>
      <c r="E64" t="s">
        <v>4697</v>
      </c>
    </row>
    <row r="65" spans="1:5" x14ac:dyDescent="0.25">
      <c r="A65" s="126">
        <v>44392</v>
      </c>
      <c r="B65" s="126" t="s">
        <v>4719</v>
      </c>
      <c r="C65" s="105" t="s">
        <v>2852</v>
      </c>
      <c r="D65" s="105" t="s">
        <v>2867</v>
      </c>
      <c r="E65" t="s">
        <v>4698</v>
      </c>
    </row>
    <row r="66" spans="1:5" x14ac:dyDescent="0.25">
      <c r="A66" s="126">
        <v>44392</v>
      </c>
      <c r="B66" s="126" t="s">
        <v>4719</v>
      </c>
      <c r="C66" s="105" t="s">
        <v>2852</v>
      </c>
      <c r="D66" s="105" t="s">
        <v>2862</v>
      </c>
      <c r="E66" t="s">
        <v>4699</v>
      </c>
    </row>
    <row r="67" spans="1:5" x14ac:dyDescent="0.25">
      <c r="A67" s="126">
        <v>44392</v>
      </c>
      <c r="B67" s="126" t="s">
        <v>4719</v>
      </c>
      <c r="C67" s="105" t="s">
        <v>2852</v>
      </c>
      <c r="D67" s="105" t="s">
        <v>2862</v>
      </c>
      <c r="E67" t="s">
        <v>4698</v>
      </c>
    </row>
    <row r="68" spans="1:5" x14ac:dyDescent="0.25">
      <c r="A68" s="126">
        <v>44393</v>
      </c>
      <c r="B68" s="126" t="s">
        <v>4715</v>
      </c>
      <c r="C68" s="105" t="s">
        <v>2852</v>
      </c>
      <c r="D68" s="105" t="s">
        <v>2853</v>
      </c>
      <c r="E68" t="s">
        <v>4720</v>
      </c>
    </row>
    <row r="69" spans="1:5" x14ac:dyDescent="0.25">
      <c r="A69" s="126">
        <v>44393</v>
      </c>
      <c r="B69" s="126" t="s">
        <v>4715</v>
      </c>
      <c r="C69" s="105" t="s">
        <v>2852</v>
      </c>
      <c r="D69" t="s">
        <v>2889</v>
      </c>
      <c r="E69" t="s">
        <v>4721</v>
      </c>
    </row>
    <row r="70" spans="1:5" x14ac:dyDescent="0.25">
      <c r="A70" s="126">
        <v>44396</v>
      </c>
      <c r="B70" s="126" t="s">
        <v>4723</v>
      </c>
      <c r="C70" s="105" t="s">
        <v>2852</v>
      </c>
      <c r="D70" t="s">
        <v>2853</v>
      </c>
      <c r="E70" t="s">
        <v>4724</v>
      </c>
    </row>
    <row r="71" spans="1:5" x14ac:dyDescent="0.25">
      <c r="A71" s="126">
        <v>44396</v>
      </c>
      <c r="B71" s="126" t="s">
        <v>4723</v>
      </c>
      <c r="C71" s="105" t="s">
        <v>2852</v>
      </c>
      <c r="D71" t="s">
        <v>2867</v>
      </c>
      <c r="E71" t="s">
        <v>4727</v>
      </c>
    </row>
    <row r="72" spans="1:5" x14ac:dyDescent="0.25">
      <c r="A72" s="126">
        <v>44398</v>
      </c>
      <c r="B72" s="126" t="s">
        <v>4728</v>
      </c>
      <c r="C72" s="105" t="s">
        <v>2852</v>
      </c>
      <c r="D72" s="105" t="s">
        <v>2853</v>
      </c>
      <c r="E72" t="s">
        <v>4729</v>
      </c>
    </row>
    <row r="73" spans="1:5" ht="60" x14ac:dyDescent="0.25">
      <c r="A73" s="170">
        <v>44515</v>
      </c>
      <c r="B73" s="171" t="s">
        <v>4737</v>
      </c>
      <c r="C73" s="172" t="s">
        <v>4738</v>
      </c>
      <c r="D73" s="172" t="s">
        <v>2892</v>
      </c>
      <c r="E73" s="4" t="s">
        <v>4739</v>
      </c>
    </row>
    <row r="74" spans="1:5" x14ac:dyDescent="0.25">
      <c r="A74" s="169">
        <v>44515</v>
      </c>
      <c r="B74" s="126" t="s">
        <v>4737</v>
      </c>
      <c r="C74" s="168" t="s">
        <v>4738</v>
      </c>
      <c r="D74" s="168" t="s">
        <v>2853</v>
      </c>
      <c r="E74" t="s">
        <v>4741</v>
      </c>
    </row>
    <row r="75" spans="1:5" x14ac:dyDescent="0.25">
      <c r="A75" s="169">
        <v>44515</v>
      </c>
      <c r="B75" s="126" t="s">
        <v>4737</v>
      </c>
      <c r="C75" s="168" t="s">
        <v>4738</v>
      </c>
      <c r="D75" s="105" t="s">
        <v>2892</v>
      </c>
      <c r="E75" t="s">
        <v>4742</v>
      </c>
    </row>
    <row r="76" spans="1:5" x14ac:dyDescent="0.25">
      <c r="A76" s="169">
        <v>44515</v>
      </c>
      <c r="B76" s="126" t="s">
        <v>4737</v>
      </c>
      <c r="C76" s="168" t="s">
        <v>4738</v>
      </c>
      <c r="D76" s="168" t="s">
        <v>2889</v>
      </c>
      <c r="E76" t="s">
        <v>4740</v>
      </c>
    </row>
    <row r="77" spans="1:5" x14ac:dyDescent="0.25">
      <c r="A77" s="169">
        <v>44536</v>
      </c>
      <c r="B77" s="126" t="s">
        <v>4743</v>
      </c>
      <c r="C77" s="168" t="s">
        <v>4738</v>
      </c>
      <c r="D77" s="105" t="s">
        <v>2892</v>
      </c>
      <c r="E77" t="s">
        <v>4744</v>
      </c>
    </row>
    <row r="78" spans="1:5" x14ac:dyDescent="0.25">
      <c r="A78" s="169">
        <v>44536</v>
      </c>
      <c r="B78" s="126" t="s">
        <v>4743</v>
      </c>
      <c r="C78" s="168" t="s">
        <v>4738</v>
      </c>
      <c r="D78" s="168" t="s">
        <v>2892</v>
      </c>
      <c r="E78" t="s">
        <v>4745</v>
      </c>
    </row>
    <row r="79" spans="1:5" x14ac:dyDescent="0.25">
      <c r="A79" s="169">
        <v>44536</v>
      </c>
      <c r="B79" s="126" t="s">
        <v>4743</v>
      </c>
      <c r="C79" s="168" t="s">
        <v>4738</v>
      </c>
      <c r="D79" s="168" t="s">
        <v>2853</v>
      </c>
      <c r="E79" t="s">
        <v>4749</v>
      </c>
    </row>
    <row r="80" spans="1:5" x14ac:dyDescent="0.25">
      <c r="A80" s="168"/>
      <c r="B80" s="168"/>
      <c r="C80" s="168"/>
      <c r="D80" s="168"/>
    </row>
    <row r="81" spans="1:5" x14ac:dyDescent="0.25">
      <c r="A81" s="105">
        <v>44344</v>
      </c>
      <c r="B81" s="105" t="s">
        <v>4685</v>
      </c>
      <c r="C81" s="105" t="s">
        <v>2852</v>
      </c>
      <c r="D81" s="105" t="s">
        <v>2862</v>
      </c>
      <c r="E81" t="s">
        <v>4587</v>
      </c>
    </row>
    <row r="82" spans="1:5" x14ac:dyDescent="0.25">
      <c r="A82" s="105"/>
      <c r="B82" s="133"/>
      <c r="C82" s="105"/>
      <c r="D82" s="105"/>
    </row>
  </sheetData>
  <hyperlinks>
    <hyperlink ref="E2" r:id="rId1" xr:uid="{60BA4F02-E362-4CF8-AE92-A1F5CFEBAEA0}"/>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CD77ED-0543-40B6-BE0C-40102F2524F6}">
  <dimension ref="A1:AI60"/>
  <sheetViews>
    <sheetView topLeftCell="K1" zoomScale="70" zoomScaleNormal="70" workbookViewId="0">
      <selection activeCell="AH55" sqref="AH55"/>
    </sheetView>
  </sheetViews>
  <sheetFormatPr defaultRowHeight="15" outlineLevelCol="1" x14ac:dyDescent="0.25"/>
  <cols>
    <col min="1" max="1" width="4.28515625" hidden="1" customWidth="1" outlineLevel="1"/>
    <col min="2" max="2" width="40.5703125" hidden="1" customWidth="1" outlineLevel="1"/>
    <col min="3" max="3" width="9.140625" hidden="1" customWidth="1" outlineLevel="1"/>
    <col min="4" max="4" width="4.140625" hidden="1" customWidth="1" outlineLevel="1"/>
    <col min="5" max="5" width="25.28515625" hidden="1" customWidth="1" outlineLevel="1"/>
    <col min="6" max="6" width="10" hidden="1" customWidth="1" outlineLevel="1"/>
    <col min="7" max="7" width="25.28515625" hidden="1" customWidth="1" outlineLevel="1"/>
    <col min="8" max="9" width="9.140625" hidden="1" customWidth="1" outlineLevel="1"/>
    <col min="10" max="10" width="36.28515625" hidden="1" customWidth="1" outlineLevel="1"/>
    <col min="11" max="11" width="9.140625" collapsed="1"/>
    <col min="12" max="12" width="9.140625" hidden="1" customWidth="1" outlineLevel="1"/>
    <col min="13" max="13" width="36.28515625" hidden="1" customWidth="1" outlineLevel="1"/>
    <col min="14" max="15" width="9.140625" hidden="1" customWidth="1" outlineLevel="1"/>
    <col min="16" max="16" width="34.140625" hidden="1" customWidth="1" outlineLevel="1"/>
    <col min="17" max="17" width="10" hidden="1" customWidth="1" outlineLevel="1"/>
    <col min="18" max="18" width="34.140625" hidden="1" customWidth="1" outlineLevel="1"/>
    <col min="19" max="19" width="9.140625" hidden="1" customWidth="1" outlineLevel="1"/>
    <col min="20" max="20" width="4.28515625" hidden="1" customWidth="1" outlineLevel="1"/>
    <col min="21" max="21" width="37.28515625" hidden="1" customWidth="1" outlineLevel="1"/>
    <col min="22" max="22" width="9.140625" collapsed="1"/>
    <col min="23" max="23" width="4.28515625" customWidth="1" outlineLevel="1"/>
    <col min="24" max="24" width="36.28515625" customWidth="1" outlineLevel="1"/>
    <col min="25" max="25" width="12" customWidth="1" outlineLevel="1"/>
    <col min="26" max="26" width="8.85546875" customWidth="1" outlineLevel="1"/>
    <col min="27" max="27" width="4.28515625" customWidth="1" outlineLevel="1"/>
    <col min="28" max="28" width="34.140625" customWidth="1" outlineLevel="1"/>
    <col min="29" max="29" width="10.140625" customWidth="1" outlineLevel="1"/>
    <col min="30" max="30" width="34.140625" customWidth="1" outlineLevel="1"/>
    <col min="31" max="31" width="12" customWidth="1" outlineLevel="1"/>
    <col min="32" max="32" width="8.85546875" customWidth="1" outlineLevel="1"/>
    <col min="33" max="33" width="4.28515625" customWidth="1" outlineLevel="1"/>
    <col min="34" max="34" width="37.28515625" customWidth="1" outlineLevel="1"/>
    <col min="35" max="35" width="12" customWidth="1" outlineLevel="1"/>
    <col min="36" max="36" width="8.85546875" customWidth="1"/>
  </cols>
  <sheetData>
    <row r="1" spans="1:35" x14ac:dyDescent="0.25">
      <c r="B1" t="s">
        <v>4556</v>
      </c>
      <c r="E1" t="s">
        <v>4556</v>
      </c>
      <c r="G1" t="s">
        <v>4556</v>
      </c>
      <c r="J1" t="s">
        <v>4556</v>
      </c>
      <c r="M1" t="s">
        <v>4562</v>
      </c>
      <c r="P1" t="s">
        <v>4562</v>
      </c>
      <c r="R1" t="s">
        <v>4562</v>
      </c>
      <c r="U1" t="s">
        <v>4562</v>
      </c>
      <c r="X1" t="s">
        <v>4715</v>
      </c>
      <c r="AB1" t="s">
        <v>4715</v>
      </c>
      <c r="AD1" t="s">
        <v>4715</v>
      </c>
      <c r="AH1" t="s">
        <v>4715</v>
      </c>
    </row>
    <row r="2" spans="1:35" x14ac:dyDescent="0.25">
      <c r="A2" t="s">
        <v>2894</v>
      </c>
      <c r="B2" t="s">
        <v>2853</v>
      </c>
      <c r="D2" t="s">
        <v>2894</v>
      </c>
      <c r="E2" t="s">
        <v>2867</v>
      </c>
      <c r="F2" t="s">
        <v>2895</v>
      </c>
      <c r="G2" t="s">
        <v>2862</v>
      </c>
      <c r="I2" t="s">
        <v>2894</v>
      </c>
      <c r="J2" t="s">
        <v>2889</v>
      </c>
      <c r="L2" s="130" t="s">
        <v>2894</v>
      </c>
      <c r="M2" s="131" t="s">
        <v>2853</v>
      </c>
      <c r="O2" t="s">
        <v>2894</v>
      </c>
      <c r="P2" t="s">
        <v>2867</v>
      </c>
      <c r="Q2" t="s">
        <v>2895</v>
      </c>
      <c r="R2" t="s">
        <v>2862</v>
      </c>
      <c r="T2" t="s">
        <v>2894</v>
      </c>
      <c r="U2" t="s">
        <v>2889</v>
      </c>
      <c r="W2" s="130" t="s">
        <v>2894</v>
      </c>
      <c r="X2" s="131" t="s">
        <v>2853</v>
      </c>
      <c r="Y2" t="s">
        <v>3190</v>
      </c>
      <c r="AA2" t="s">
        <v>2894</v>
      </c>
      <c r="AB2" t="s">
        <v>2867</v>
      </c>
      <c r="AC2" t="s">
        <v>2895</v>
      </c>
      <c r="AD2" t="s">
        <v>2862</v>
      </c>
      <c r="AE2" t="s">
        <v>3190</v>
      </c>
      <c r="AG2" t="s">
        <v>2894</v>
      </c>
      <c r="AH2" t="s">
        <v>2889</v>
      </c>
      <c r="AI2" t="s">
        <v>3190</v>
      </c>
    </row>
    <row r="3" spans="1:35" x14ac:dyDescent="0.25">
      <c r="A3">
        <v>1</v>
      </c>
      <c r="B3" s="100" t="s">
        <v>128</v>
      </c>
      <c r="D3">
        <v>1</v>
      </c>
      <c r="E3" s="100" t="s">
        <v>128</v>
      </c>
      <c r="F3" t="str">
        <f>IF(E3=G3,"yes","no")</f>
        <v>yes</v>
      </c>
      <c r="G3" s="100" t="s">
        <v>128</v>
      </c>
      <c r="I3">
        <v>1</v>
      </c>
      <c r="J3" s="100" t="s">
        <v>128</v>
      </c>
      <c r="L3">
        <v>1</v>
      </c>
      <c r="M3" s="100" t="s">
        <v>128</v>
      </c>
      <c r="O3">
        <v>1</v>
      </c>
      <c r="P3" s="100" t="s">
        <v>128</v>
      </c>
      <c r="Q3" s="132" t="str">
        <f>IF(P3=R3,"yes","no")</f>
        <v>yes</v>
      </c>
      <c r="R3" s="100" t="s">
        <v>128</v>
      </c>
      <c r="T3">
        <v>1</v>
      </c>
      <c r="U3" s="100" t="s">
        <v>128</v>
      </c>
      <c r="W3">
        <v>1</v>
      </c>
      <c r="X3" s="86" t="s">
        <v>128</v>
      </c>
      <c r="AA3">
        <v>1</v>
      </c>
      <c r="AB3" s="86" t="s">
        <v>128</v>
      </c>
      <c r="AC3" t="str">
        <f>IF(AB3=AD3,"yes","no")</f>
        <v>yes</v>
      </c>
      <c r="AD3" s="86" t="s">
        <v>128</v>
      </c>
      <c r="AG3">
        <v>1</v>
      </c>
      <c r="AH3" s="86" t="s">
        <v>128</v>
      </c>
    </row>
    <row r="4" spans="1:35" x14ac:dyDescent="0.25">
      <c r="A4">
        <v>2</v>
      </c>
      <c r="B4" s="100" t="s">
        <v>129</v>
      </c>
      <c r="D4">
        <v>2</v>
      </c>
      <c r="E4" s="100" t="s">
        <v>129</v>
      </c>
      <c r="F4" t="str">
        <f t="shared" ref="F4:F35" si="0">IF(E4=G4,"yes","no")</f>
        <v>yes</v>
      </c>
      <c r="G4" s="100" t="s">
        <v>129</v>
      </c>
      <c r="I4">
        <v>2</v>
      </c>
      <c r="J4" s="100" t="s">
        <v>129</v>
      </c>
      <c r="L4">
        <v>2</v>
      </c>
      <c r="M4" s="100" t="s">
        <v>129</v>
      </c>
      <c r="O4">
        <v>2</v>
      </c>
      <c r="P4" s="100" t="s">
        <v>129</v>
      </c>
      <c r="Q4" s="132" t="str">
        <f t="shared" ref="Q4:Q33" si="1">IF(P4=R4,"yes","no")</f>
        <v>yes</v>
      </c>
      <c r="R4" s="100" t="s">
        <v>129</v>
      </c>
      <c r="T4">
        <v>2</v>
      </c>
      <c r="U4" s="100" t="s">
        <v>129</v>
      </c>
      <c r="W4">
        <v>2</v>
      </c>
      <c r="X4" s="86" t="s">
        <v>129</v>
      </c>
      <c r="AA4">
        <v>2</v>
      </c>
      <c r="AB4" s="86" t="s">
        <v>129</v>
      </c>
      <c r="AC4" t="str">
        <f t="shared" ref="AC4:AC35" si="2">IF(AB4=AD4,"yes","no")</f>
        <v>yes</v>
      </c>
      <c r="AD4" s="86" t="s">
        <v>129</v>
      </c>
      <c r="AG4">
        <v>2</v>
      </c>
      <c r="AH4" s="86" t="s">
        <v>129</v>
      </c>
    </row>
    <row r="5" spans="1:35" x14ac:dyDescent="0.25">
      <c r="A5">
        <v>3</v>
      </c>
      <c r="B5" s="100" t="s">
        <v>113</v>
      </c>
      <c r="D5">
        <v>3</v>
      </c>
      <c r="E5" s="100" t="s">
        <v>113</v>
      </c>
      <c r="F5" t="str">
        <f t="shared" si="0"/>
        <v>yes</v>
      </c>
      <c r="G5" s="100" t="s">
        <v>113</v>
      </c>
      <c r="I5">
        <v>3</v>
      </c>
      <c r="J5" s="100" t="s">
        <v>113</v>
      </c>
      <c r="L5">
        <v>3</v>
      </c>
      <c r="M5" s="100" t="s">
        <v>113</v>
      </c>
      <c r="O5">
        <v>3</v>
      </c>
      <c r="P5" s="100" t="s">
        <v>113</v>
      </c>
      <c r="Q5" s="132" t="str">
        <f t="shared" si="1"/>
        <v>yes</v>
      </c>
      <c r="R5" s="100" t="s">
        <v>113</v>
      </c>
      <c r="T5">
        <v>3</v>
      </c>
      <c r="U5" s="100" t="s">
        <v>113</v>
      </c>
      <c r="W5">
        <v>3</v>
      </c>
      <c r="X5" s="86" t="s">
        <v>113</v>
      </c>
      <c r="AA5">
        <v>3</v>
      </c>
      <c r="AB5" s="86" t="s">
        <v>113</v>
      </c>
      <c r="AC5" t="str">
        <f t="shared" si="2"/>
        <v>yes</v>
      </c>
      <c r="AD5" s="86" t="s">
        <v>113</v>
      </c>
      <c r="AG5">
        <v>3</v>
      </c>
      <c r="AH5" s="86" t="s">
        <v>113</v>
      </c>
    </row>
    <row r="6" spans="1:35" x14ac:dyDescent="0.25">
      <c r="A6">
        <v>4</v>
      </c>
      <c r="B6" s="100" t="s">
        <v>130</v>
      </c>
      <c r="D6">
        <v>4</v>
      </c>
      <c r="E6" s="100" t="s">
        <v>184</v>
      </c>
      <c r="F6" t="str">
        <f t="shared" si="0"/>
        <v>yes</v>
      </c>
      <c r="G6" s="100" t="s">
        <v>184</v>
      </c>
      <c r="I6">
        <v>4</v>
      </c>
      <c r="J6" s="100" t="s">
        <v>154</v>
      </c>
      <c r="L6">
        <v>4</v>
      </c>
      <c r="M6" s="100" t="s">
        <v>130</v>
      </c>
      <c r="O6">
        <v>4</v>
      </c>
      <c r="P6" s="100" t="s">
        <v>184</v>
      </c>
      <c r="Q6" s="132" t="str">
        <f t="shared" si="1"/>
        <v>yes</v>
      </c>
      <c r="R6" s="100" t="s">
        <v>184</v>
      </c>
      <c r="T6">
        <v>4</v>
      </c>
      <c r="U6" s="100" t="s">
        <v>154</v>
      </c>
      <c r="W6">
        <v>4</v>
      </c>
      <c r="X6" s="86" t="s">
        <v>130</v>
      </c>
      <c r="AA6">
        <v>4</v>
      </c>
      <c r="AB6" s="86" t="s">
        <v>184</v>
      </c>
      <c r="AC6" t="str">
        <f t="shared" si="2"/>
        <v>yes</v>
      </c>
      <c r="AD6" s="86" t="s">
        <v>184</v>
      </c>
      <c r="AG6">
        <v>4</v>
      </c>
      <c r="AH6" s="86" t="s">
        <v>154</v>
      </c>
    </row>
    <row r="7" spans="1:35" x14ac:dyDescent="0.25">
      <c r="A7" s="5">
        <v>5</v>
      </c>
      <c r="B7" s="129" t="s">
        <v>131</v>
      </c>
      <c r="D7">
        <v>5</v>
      </c>
      <c r="E7" s="100" t="s">
        <v>185</v>
      </c>
      <c r="F7" t="str">
        <f t="shared" si="0"/>
        <v>yes</v>
      </c>
      <c r="G7" s="100" t="s">
        <v>185</v>
      </c>
      <c r="I7">
        <v>5</v>
      </c>
      <c r="J7" s="100" t="s">
        <v>132</v>
      </c>
      <c r="L7">
        <v>5</v>
      </c>
      <c r="M7" s="100" t="s">
        <v>145</v>
      </c>
      <c r="O7">
        <v>5</v>
      </c>
      <c r="P7" s="100" t="s">
        <v>185</v>
      </c>
      <c r="Q7" s="132" t="str">
        <f t="shared" si="1"/>
        <v>yes</v>
      </c>
      <c r="R7" s="100" t="s">
        <v>185</v>
      </c>
      <c r="T7">
        <v>5</v>
      </c>
      <c r="U7" s="100" t="s">
        <v>145</v>
      </c>
      <c r="W7">
        <v>5</v>
      </c>
      <c r="X7" s="86" t="s">
        <v>145</v>
      </c>
      <c r="AA7">
        <v>5</v>
      </c>
      <c r="AB7" s="86" t="s">
        <v>185</v>
      </c>
      <c r="AC7" t="str">
        <f t="shared" si="2"/>
        <v>yes</v>
      </c>
      <c r="AD7" s="86" t="s">
        <v>185</v>
      </c>
      <c r="AG7">
        <v>5</v>
      </c>
      <c r="AH7" s="86" t="s">
        <v>145</v>
      </c>
    </row>
    <row r="8" spans="1:35" x14ac:dyDescent="0.25">
      <c r="A8">
        <v>6</v>
      </c>
      <c r="B8" s="128" t="s">
        <v>132</v>
      </c>
      <c r="D8">
        <v>6</v>
      </c>
      <c r="E8" s="100" t="s">
        <v>186</v>
      </c>
      <c r="F8" t="str">
        <f t="shared" si="0"/>
        <v>yes</v>
      </c>
      <c r="G8" s="100" t="s">
        <v>186</v>
      </c>
      <c r="I8">
        <v>6</v>
      </c>
      <c r="J8" s="100" t="s">
        <v>145</v>
      </c>
      <c r="L8">
        <v>6</v>
      </c>
      <c r="M8" s="100" t="s">
        <v>4563</v>
      </c>
      <c r="O8">
        <v>6</v>
      </c>
      <c r="P8" s="100" t="s">
        <v>186</v>
      </c>
      <c r="Q8" s="132" t="str">
        <f t="shared" si="1"/>
        <v>yes</v>
      </c>
      <c r="R8" s="100" t="s">
        <v>186</v>
      </c>
      <c r="T8">
        <v>6</v>
      </c>
      <c r="U8" s="100" t="s">
        <v>4578</v>
      </c>
      <c r="W8">
        <v>6</v>
      </c>
      <c r="X8" s="86" t="s">
        <v>4563</v>
      </c>
      <c r="AA8">
        <v>6</v>
      </c>
      <c r="AB8" s="86" t="s">
        <v>186</v>
      </c>
      <c r="AC8" t="str">
        <f t="shared" si="2"/>
        <v>yes</v>
      </c>
      <c r="AD8" s="86" t="s">
        <v>186</v>
      </c>
      <c r="AG8">
        <v>6</v>
      </c>
      <c r="AH8" s="86" t="s">
        <v>4578</v>
      </c>
    </row>
    <row r="9" spans="1:35" x14ac:dyDescent="0.25">
      <c r="A9">
        <v>7</v>
      </c>
      <c r="B9" s="129" t="s">
        <v>133</v>
      </c>
      <c r="D9">
        <v>7</v>
      </c>
      <c r="E9" s="100" t="s">
        <v>187</v>
      </c>
      <c r="F9" t="str">
        <f t="shared" si="0"/>
        <v>yes</v>
      </c>
      <c r="G9" s="100" t="s">
        <v>187</v>
      </c>
      <c r="I9">
        <v>7</v>
      </c>
      <c r="J9" s="100" t="s">
        <v>238</v>
      </c>
      <c r="L9">
        <v>7</v>
      </c>
      <c r="M9" s="97" t="s">
        <v>4566</v>
      </c>
      <c r="O9">
        <v>7</v>
      </c>
      <c r="P9" s="100" t="s">
        <v>187</v>
      </c>
      <c r="Q9" s="132" t="str">
        <f t="shared" si="1"/>
        <v>yes</v>
      </c>
      <c r="R9" s="100" t="s">
        <v>187</v>
      </c>
      <c r="T9">
        <v>7</v>
      </c>
      <c r="U9" s="100" t="s">
        <v>4552</v>
      </c>
      <c r="W9">
        <v>7</v>
      </c>
      <c r="X9" s="97" t="s">
        <v>4566</v>
      </c>
      <c r="AA9">
        <v>7</v>
      </c>
      <c r="AB9" s="86" t="s">
        <v>187</v>
      </c>
      <c r="AC9" t="str">
        <f t="shared" si="2"/>
        <v>yes</v>
      </c>
      <c r="AD9" s="86" t="s">
        <v>187</v>
      </c>
      <c r="AG9">
        <v>7</v>
      </c>
      <c r="AH9" s="86" t="s">
        <v>4552</v>
      </c>
    </row>
    <row r="10" spans="1:35" x14ac:dyDescent="0.25">
      <c r="A10">
        <v>8</v>
      </c>
      <c r="B10" s="97" t="s">
        <v>134</v>
      </c>
      <c r="D10">
        <v>8</v>
      </c>
      <c r="E10" s="100" t="s">
        <v>188</v>
      </c>
      <c r="F10" t="str">
        <f t="shared" si="0"/>
        <v>yes</v>
      </c>
      <c r="G10" s="100" t="s">
        <v>188</v>
      </c>
      <c r="I10">
        <v>8</v>
      </c>
      <c r="J10" s="100" t="s">
        <v>239</v>
      </c>
      <c r="L10">
        <v>8</v>
      </c>
      <c r="M10" s="97" t="s">
        <v>139</v>
      </c>
      <c r="O10">
        <v>8</v>
      </c>
      <c r="P10" s="100" t="s">
        <v>188</v>
      </c>
      <c r="Q10" s="132" t="str">
        <f t="shared" si="1"/>
        <v>yes</v>
      </c>
      <c r="R10" s="100" t="s">
        <v>188</v>
      </c>
      <c r="T10">
        <v>8</v>
      </c>
      <c r="U10" s="100" t="s">
        <v>241</v>
      </c>
      <c r="W10">
        <v>8</v>
      </c>
      <c r="X10" s="97" t="s">
        <v>4626</v>
      </c>
      <c r="Y10" t="s">
        <v>4716</v>
      </c>
      <c r="AA10">
        <v>8</v>
      </c>
      <c r="AB10" s="86" t="s">
        <v>188</v>
      </c>
      <c r="AC10" t="str">
        <f t="shared" si="2"/>
        <v>yes</v>
      </c>
      <c r="AD10" s="86" t="s">
        <v>188</v>
      </c>
      <c r="AG10">
        <v>8</v>
      </c>
      <c r="AH10" s="86" t="s">
        <v>241</v>
      </c>
    </row>
    <row r="11" spans="1:35" x14ac:dyDescent="0.25">
      <c r="A11">
        <v>9</v>
      </c>
      <c r="B11" s="97" t="s">
        <v>135</v>
      </c>
      <c r="D11">
        <v>9</v>
      </c>
      <c r="E11" s="100" t="s">
        <v>189</v>
      </c>
      <c r="F11" t="str">
        <f t="shared" si="0"/>
        <v>yes</v>
      </c>
      <c r="G11" s="100" t="s">
        <v>189</v>
      </c>
      <c r="I11">
        <v>9</v>
      </c>
      <c r="J11" s="100" t="s">
        <v>240</v>
      </c>
      <c r="L11">
        <v>9</v>
      </c>
      <c r="M11" s="97" t="s">
        <v>140</v>
      </c>
      <c r="O11">
        <v>9</v>
      </c>
      <c r="P11" s="100" t="s">
        <v>189</v>
      </c>
      <c r="Q11" s="132" t="str">
        <f t="shared" si="1"/>
        <v>yes</v>
      </c>
      <c r="R11" s="100" t="s">
        <v>189</v>
      </c>
      <c r="T11">
        <v>9</v>
      </c>
      <c r="U11" s="100" t="s">
        <v>242</v>
      </c>
      <c r="W11">
        <v>9</v>
      </c>
      <c r="X11" s="97" t="s">
        <v>4627</v>
      </c>
      <c r="Y11" t="s">
        <v>4716</v>
      </c>
      <c r="AA11">
        <v>9</v>
      </c>
      <c r="AB11" s="86" t="s">
        <v>189</v>
      </c>
      <c r="AC11" t="str">
        <f t="shared" si="2"/>
        <v>yes</v>
      </c>
      <c r="AD11" s="86" t="s">
        <v>189</v>
      </c>
      <c r="AG11">
        <v>10</v>
      </c>
      <c r="AH11" s="86" t="s">
        <v>243</v>
      </c>
    </row>
    <row r="12" spans="1:35" x14ac:dyDescent="0.25">
      <c r="A12">
        <v>10</v>
      </c>
      <c r="B12" s="97" t="s">
        <v>136</v>
      </c>
      <c r="D12">
        <v>10</v>
      </c>
      <c r="E12" s="100" t="s">
        <v>190</v>
      </c>
      <c r="F12" t="str">
        <f t="shared" si="0"/>
        <v>yes</v>
      </c>
      <c r="G12" s="100" t="s">
        <v>190</v>
      </c>
      <c r="I12">
        <v>10</v>
      </c>
      <c r="J12" s="100" t="s">
        <v>241</v>
      </c>
      <c r="L12">
        <v>10</v>
      </c>
      <c r="M12" s="97" t="s">
        <v>141</v>
      </c>
      <c r="O12">
        <v>10</v>
      </c>
      <c r="P12" s="100" t="s">
        <v>190</v>
      </c>
      <c r="Q12" s="132" t="str">
        <f t="shared" si="1"/>
        <v>yes</v>
      </c>
      <c r="R12" s="100" t="s">
        <v>190</v>
      </c>
      <c r="T12">
        <v>10</v>
      </c>
      <c r="U12" s="100" t="s">
        <v>243</v>
      </c>
      <c r="W12">
        <v>10</v>
      </c>
      <c r="X12" s="97" t="s">
        <v>139</v>
      </c>
      <c r="AA12">
        <v>10</v>
      </c>
      <c r="AB12" s="86" t="s">
        <v>190</v>
      </c>
      <c r="AC12" t="str">
        <f t="shared" si="2"/>
        <v>yes</v>
      </c>
      <c r="AD12" s="86" t="s">
        <v>190</v>
      </c>
      <c r="AG12">
        <v>11</v>
      </c>
      <c r="AH12" s="86" t="s">
        <v>244</v>
      </c>
    </row>
    <row r="13" spans="1:35" x14ac:dyDescent="0.25">
      <c r="A13">
        <v>11</v>
      </c>
      <c r="B13" s="97" t="s">
        <v>137</v>
      </c>
      <c r="D13">
        <v>11</v>
      </c>
      <c r="E13" s="100" t="s">
        <v>191</v>
      </c>
      <c r="F13" t="str">
        <f t="shared" si="0"/>
        <v>yes</v>
      </c>
      <c r="G13" s="100" t="s">
        <v>191</v>
      </c>
      <c r="I13">
        <v>11</v>
      </c>
      <c r="J13" s="100" t="s">
        <v>242</v>
      </c>
      <c r="L13">
        <v>11</v>
      </c>
      <c r="M13" s="97" t="s">
        <v>142</v>
      </c>
      <c r="O13">
        <v>11</v>
      </c>
      <c r="P13" s="100" t="s">
        <v>191</v>
      </c>
      <c r="Q13" s="132" t="str">
        <f t="shared" si="1"/>
        <v>yes</v>
      </c>
      <c r="R13" s="100" t="s">
        <v>191</v>
      </c>
      <c r="T13">
        <v>11</v>
      </c>
      <c r="U13" s="100" t="s">
        <v>244</v>
      </c>
      <c r="W13">
        <v>11</v>
      </c>
      <c r="X13" s="97" t="s">
        <v>140</v>
      </c>
      <c r="AA13">
        <v>11</v>
      </c>
      <c r="AB13" s="86" t="s">
        <v>191</v>
      </c>
      <c r="AC13" t="str">
        <f t="shared" si="2"/>
        <v>yes</v>
      </c>
      <c r="AD13" s="86" t="s">
        <v>191</v>
      </c>
      <c r="AG13">
        <v>12</v>
      </c>
      <c r="AH13" s="86" t="s">
        <v>245</v>
      </c>
    </row>
    <row r="14" spans="1:35" x14ac:dyDescent="0.25">
      <c r="A14">
        <v>12</v>
      </c>
      <c r="B14" s="97" t="s">
        <v>138</v>
      </c>
      <c r="D14">
        <v>12</v>
      </c>
      <c r="E14" s="100" t="s">
        <v>192</v>
      </c>
      <c r="F14" t="str">
        <f t="shared" si="0"/>
        <v>yes</v>
      </c>
      <c r="G14" s="100" t="s">
        <v>192</v>
      </c>
      <c r="I14">
        <v>12</v>
      </c>
      <c r="J14" s="100" t="s">
        <v>243</v>
      </c>
      <c r="L14">
        <v>12</v>
      </c>
      <c r="M14" s="97" t="s">
        <v>143</v>
      </c>
      <c r="O14">
        <v>12</v>
      </c>
      <c r="P14" s="100" t="s">
        <v>192</v>
      </c>
      <c r="Q14" s="132" t="str">
        <f t="shared" si="1"/>
        <v>yes</v>
      </c>
      <c r="R14" s="100" t="s">
        <v>192</v>
      </c>
      <c r="T14">
        <v>12</v>
      </c>
      <c r="U14" s="100" t="s">
        <v>245</v>
      </c>
      <c r="W14">
        <v>12</v>
      </c>
      <c r="X14" s="97" t="s">
        <v>141</v>
      </c>
      <c r="AA14">
        <v>12</v>
      </c>
      <c r="AB14" s="86" t="s">
        <v>192</v>
      </c>
      <c r="AC14" t="str">
        <f t="shared" si="2"/>
        <v>yes</v>
      </c>
      <c r="AD14" s="86" t="s">
        <v>192</v>
      </c>
      <c r="AG14">
        <v>13</v>
      </c>
      <c r="AH14" s="86" t="s">
        <v>246</v>
      </c>
    </row>
    <row r="15" spans="1:35" x14ac:dyDescent="0.25">
      <c r="A15">
        <v>13</v>
      </c>
      <c r="B15" s="97" t="s">
        <v>139</v>
      </c>
      <c r="D15">
        <v>13</v>
      </c>
      <c r="E15" s="100" t="s">
        <v>193</v>
      </c>
      <c r="F15" t="str">
        <f t="shared" si="0"/>
        <v>yes</v>
      </c>
      <c r="G15" s="100" t="s">
        <v>193</v>
      </c>
      <c r="I15">
        <v>13</v>
      </c>
      <c r="J15" s="100" t="s">
        <v>244</v>
      </c>
      <c r="L15">
        <v>13</v>
      </c>
      <c r="M15" s="97" t="s">
        <v>144</v>
      </c>
      <c r="O15">
        <v>13</v>
      </c>
      <c r="P15" s="100" t="s">
        <v>193</v>
      </c>
      <c r="Q15" s="132" t="str">
        <f t="shared" si="1"/>
        <v>yes</v>
      </c>
      <c r="R15" s="100" t="s">
        <v>193</v>
      </c>
      <c r="T15">
        <v>13</v>
      </c>
      <c r="U15" s="100" t="s">
        <v>246</v>
      </c>
      <c r="W15">
        <v>13</v>
      </c>
      <c r="X15" s="97" t="s">
        <v>142</v>
      </c>
      <c r="AA15">
        <v>13</v>
      </c>
      <c r="AB15" s="86" t="s">
        <v>193</v>
      </c>
      <c r="AC15" t="str">
        <f t="shared" si="2"/>
        <v>yes</v>
      </c>
      <c r="AD15" s="86" t="s">
        <v>193</v>
      </c>
      <c r="AG15">
        <v>14</v>
      </c>
      <c r="AH15" s="86" t="s">
        <v>4553</v>
      </c>
    </row>
    <row r="16" spans="1:35" x14ac:dyDescent="0.25">
      <c r="A16">
        <v>14</v>
      </c>
      <c r="B16" s="97" t="s">
        <v>140</v>
      </c>
      <c r="D16">
        <v>14</v>
      </c>
      <c r="E16" s="100" t="s">
        <v>194</v>
      </c>
      <c r="F16" t="str">
        <f t="shared" si="0"/>
        <v>yes</v>
      </c>
      <c r="G16" s="100" t="s">
        <v>194</v>
      </c>
      <c r="I16">
        <v>14</v>
      </c>
      <c r="J16" s="100" t="s">
        <v>245</v>
      </c>
      <c r="L16">
        <v>14</v>
      </c>
      <c r="M16" s="106" t="s">
        <v>146</v>
      </c>
      <c r="O16">
        <v>14</v>
      </c>
      <c r="P16" s="100" t="s">
        <v>194</v>
      </c>
      <c r="Q16" s="132" t="str">
        <f t="shared" si="1"/>
        <v>yes</v>
      </c>
      <c r="R16" s="100" t="s">
        <v>194</v>
      </c>
      <c r="T16">
        <v>14</v>
      </c>
      <c r="U16" s="100" t="s">
        <v>4553</v>
      </c>
      <c r="W16">
        <v>14</v>
      </c>
      <c r="X16" s="97" t="s">
        <v>143</v>
      </c>
      <c r="AA16">
        <v>14</v>
      </c>
      <c r="AB16" s="86" t="s">
        <v>194</v>
      </c>
      <c r="AC16" t="str">
        <f t="shared" si="2"/>
        <v>yes</v>
      </c>
      <c r="AD16" s="86" t="s">
        <v>194</v>
      </c>
      <c r="AG16">
        <v>15</v>
      </c>
      <c r="AH16" s="86" t="s">
        <v>4554</v>
      </c>
    </row>
    <row r="17" spans="1:35" x14ac:dyDescent="0.25">
      <c r="A17">
        <v>15</v>
      </c>
      <c r="B17" s="97" t="s">
        <v>141</v>
      </c>
      <c r="D17">
        <v>15</v>
      </c>
      <c r="E17" s="100" t="s">
        <v>195</v>
      </c>
      <c r="F17" t="str">
        <f t="shared" si="0"/>
        <v>yes</v>
      </c>
      <c r="G17" s="100" t="s">
        <v>195</v>
      </c>
      <c r="I17">
        <v>15</v>
      </c>
      <c r="J17" s="100" t="s">
        <v>246</v>
      </c>
      <c r="L17">
        <v>15</v>
      </c>
      <c r="M17" s="100" t="s">
        <v>147</v>
      </c>
      <c r="O17">
        <v>15</v>
      </c>
      <c r="P17" s="100" t="s">
        <v>195</v>
      </c>
      <c r="Q17" s="132" t="str">
        <f t="shared" si="1"/>
        <v>yes</v>
      </c>
      <c r="R17" s="100" t="s">
        <v>195</v>
      </c>
      <c r="T17">
        <v>15</v>
      </c>
      <c r="U17" s="100" t="s">
        <v>4554</v>
      </c>
      <c r="W17">
        <v>15</v>
      </c>
      <c r="X17" s="97" t="s">
        <v>144</v>
      </c>
      <c r="AA17">
        <v>15</v>
      </c>
      <c r="AB17" s="86" t="s">
        <v>195</v>
      </c>
      <c r="AC17" t="str">
        <f t="shared" si="2"/>
        <v>yes</v>
      </c>
      <c r="AD17" s="86" t="s">
        <v>195</v>
      </c>
      <c r="AG17">
        <v>16</v>
      </c>
      <c r="AH17" s="86" t="s">
        <v>182</v>
      </c>
    </row>
    <row r="18" spans="1:35" x14ac:dyDescent="0.25">
      <c r="A18">
        <v>16</v>
      </c>
      <c r="B18" s="97" t="s">
        <v>142</v>
      </c>
      <c r="D18">
        <v>16</v>
      </c>
      <c r="E18" s="100" t="s">
        <v>196</v>
      </c>
      <c r="F18" t="str">
        <f t="shared" si="0"/>
        <v>yes</v>
      </c>
      <c r="G18" s="100" t="s">
        <v>196</v>
      </c>
      <c r="I18">
        <v>16</v>
      </c>
      <c r="J18" s="100" t="s">
        <v>2896</v>
      </c>
      <c r="L18">
        <v>16</v>
      </c>
      <c r="M18" s="121" t="s">
        <v>148</v>
      </c>
      <c r="O18">
        <v>16</v>
      </c>
      <c r="P18" s="100" t="s">
        <v>196</v>
      </c>
      <c r="Q18" s="132" t="str">
        <f t="shared" si="1"/>
        <v>yes</v>
      </c>
      <c r="R18" s="100" t="s">
        <v>196</v>
      </c>
      <c r="T18">
        <v>16</v>
      </c>
      <c r="U18" s="100" t="s">
        <v>182</v>
      </c>
      <c r="W18">
        <v>16</v>
      </c>
      <c r="X18" s="87" t="s">
        <v>146</v>
      </c>
      <c r="AA18">
        <v>16</v>
      </c>
      <c r="AB18" s="86" t="s">
        <v>196</v>
      </c>
      <c r="AC18" t="str">
        <f t="shared" si="2"/>
        <v>yes</v>
      </c>
      <c r="AD18" s="86" t="s">
        <v>196</v>
      </c>
    </row>
    <row r="19" spans="1:35" x14ac:dyDescent="0.25">
      <c r="A19">
        <v>17</v>
      </c>
      <c r="B19" s="97" t="s">
        <v>143</v>
      </c>
      <c r="D19">
        <v>17</v>
      </c>
      <c r="E19" s="100" t="s">
        <v>197</v>
      </c>
      <c r="F19" t="str">
        <f t="shared" si="0"/>
        <v>yes</v>
      </c>
      <c r="G19" s="100" t="s">
        <v>197</v>
      </c>
      <c r="L19">
        <v>17</v>
      </c>
      <c r="M19" s="100" t="s">
        <v>149</v>
      </c>
      <c r="O19">
        <v>17</v>
      </c>
      <c r="P19" s="100" t="s">
        <v>197</v>
      </c>
      <c r="Q19" s="132" t="str">
        <f t="shared" si="1"/>
        <v>yes</v>
      </c>
      <c r="R19" s="100" t="s">
        <v>197</v>
      </c>
      <c r="W19">
        <v>17</v>
      </c>
      <c r="X19" s="86" t="s">
        <v>147</v>
      </c>
      <c r="AA19">
        <v>17</v>
      </c>
      <c r="AB19" s="86" t="s">
        <v>197</v>
      </c>
      <c r="AC19" t="str">
        <f t="shared" si="2"/>
        <v>yes</v>
      </c>
      <c r="AD19" s="86" t="s">
        <v>197</v>
      </c>
      <c r="AG19" s="152">
        <v>9</v>
      </c>
      <c r="AH19" s="155" t="s">
        <v>242</v>
      </c>
      <c r="AI19" s="153" t="s">
        <v>4717</v>
      </c>
    </row>
    <row r="20" spans="1:35" x14ac:dyDescent="0.25">
      <c r="A20">
        <v>18</v>
      </c>
      <c r="B20" s="97" t="s">
        <v>144</v>
      </c>
      <c r="D20">
        <v>18</v>
      </c>
      <c r="E20" s="100" t="s">
        <v>198</v>
      </c>
      <c r="F20" t="str">
        <f t="shared" si="0"/>
        <v>yes</v>
      </c>
      <c r="G20" s="100" t="s">
        <v>198</v>
      </c>
      <c r="L20">
        <v>18</v>
      </c>
      <c r="M20" s="100" t="s">
        <v>150</v>
      </c>
      <c r="O20">
        <v>18</v>
      </c>
      <c r="P20" s="100" t="s">
        <v>198</v>
      </c>
      <c r="Q20" s="132" t="str">
        <f t="shared" si="1"/>
        <v>yes</v>
      </c>
      <c r="R20" s="100" t="s">
        <v>198</v>
      </c>
      <c r="W20">
        <v>18</v>
      </c>
      <c r="X20" s="127" t="s">
        <v>148</v>
      </c>
      <c r="AA20">
        <v>18</v>
      </c>
      <c r="AB20" s="86" t="s">
        <v>198</v>
      </c>
      <c r="AC20" t="str">
        <f t="shared" si="2"/>
        <v>yes</v>
      </c>
      <c r="AD20" s="86" t="s">
        <v>198</v>
      </c>
    </row>
    <row r="21" spans="1:35" x14ac:dyDescent="0.25">
      <c r="A21">
        <v>19</v>
      </c>
      <c r="B21" s="128" t="s">
        <v>145</v>
      </c>
      <c r="D21">
        <v>19</v>
      </c>
      <c r="E21" s="100" t="s">
        <v>199</v>
      </c>
      <c r="F21" t="str">
        <f t="shared" si="0"/>
        <v>yes</v>
      </c>
      <c r="G21" s="100" t="s">
        <v>199</v>
      </c>
      <c r="L21">
        <v>19</v>
      </c>
      <c r="M21" s="100" t="s">
        <v>151</v>
      </c>
      <c r="O21">
        <v>19</v>
      </c>
      <c r="P21" s="100" t="s">
        <v>199</v>
      </c>
      <c r="Q21" s="132" t="str">
        <f t="shared" si="1"/>
        <v>yes</v>
      </c>
      <c r="R21" s="100" t="s">
        <v>199</v>
      </c>
      <c r="W21">
        <v>19</v>
      </c>
      <c r="X21" s="86" t="s">
        <v>149</v>
      </c>
      <c r="AA21">
        <v>19</v>
      </c>
      <c r="AB21" s="86" t="s">
        <v>199</v>
      </c>
      <c r="AC21" t="str">
        <f t="shared" si="2"/>
        <v>yes</v>
      </c>
      <c r="AD21" s="86" t="s">
        <v>199</v>
      </c>
    </row>
    <row r="22" spans="1:35" x14ac:dyDescent="0.25">
      <c r="A22">
        <v>20</v>
      </c>
      <c r="B22" s="106" t="s">
        <v>146</v>
      </c>
      <c r="D22">
        <v>20</v>
      </c>
      <c r="E22" s="100" t="s">
        <v>200</v>
      </c>
      <c r="F22" t="str">
        <f t="shared" si="0"/>
        <v>yes</v>
      </c>
      <c r="G22" s="100" t="s">
        <v>200</v>
      </c>
      <c r="L22">
        <v>20</v>
      </c>
      <c r="M22" s="106" t="s">
        <v>152</v>
      </c>
      <c r="O22">
        <v>20</v>
      </c>
      <c r="P22" s="100" t="s">
        <v>200</v>
      </c>
      <c r="Q22" s="132" t="str">
        <f t="shared" si="1"/>
        <v>yes</v>
      </c>
      <c r="R22" s="100" t="s">
        <v>200</v>
      </c>
      <c r="W22">
        <v>20</v>
      </c>
      <c r="X22" s="86" t="s">
        <v>151</v>
      </c>
      <c r="AA22">
        <v>20</v>
      </c>
      <c r="AB22" s="86" t="s">
        <v>200</v>
      </c>
      <c r="AC22" t="str">
        <f t="shared" si="2"/>
        <v>yes</v>
      </c>
      <c r="AD22" s="86" t="s">
        <v>200</v>
      </c>
    </row>
    <row r="23" spans="1:35" x14ac:dyDescent="0.25">
      <c r="A23">
        <v>21</v>
      </c>
      <c r="B23" s="100" t="s">
        <v>147</v>
      </c>
      <c r="D23">
        <v>21</v>
      </c>
      <c r="E23" s="100" t="s">
        <v>201</v>
      </c>
      <c r="F23" t="str">
        <f t="shared" si="0"/>
        <v>yes</v>
      </c>
      <c r="G23" s="100" t="s">
        <v>201</v>
      </c>
      <c r="L23">
        <v>21</v>
      </c>
      <c r="M23" s="100" t="s">
        <v>153</v>
      </c>
      <c r="O23">
        <v>21</v>
      </c>
      <c r="P23" s="100" t="s">
        <v>201</v>
      </c>
      <c r="Q23" s="132" t="str">
        <f t="shared" si="1"/>
        <v>yes</v>
      </c>
      <c r="R23" s="100" t="s">
        <v>201</v>
      </c>
      <c r="W23">
        <v>21</v>
      </c>
      <c r="X23" s="87" t="s">
        <v>152</v>
      </c>
      <c r="AA23">
        <v>21</v>
      </c>
      <c r="AB23" s="86" t="s">
        <v>201</v>
      </c>
      <c r="AC23" t="str">
        <f t="shared" si="2"/>
        <v>yes</v>
      </c>
      <c r="AD23" s="86" t="s">
        <v>201</v>
      </c>
    </row>
    <row r="24" spans="1:35" x14ac:dyDescent="0.25">
      <c r="A24">
        <v>22</v>
      </c>
      <c r="B24" s="100" t="s">
        <v>148</v>
      </c>
      <c r="D24">
        <v>22</v>
      </c>
      <c r="E24" s="100" t="s">
        <v>202</v>
      </c>
      <c r="F24" t="str">
        <f t="shared" si="0"/>
        <v>yes</v>
      </c>
      <c r="G24" s="100" t="s">
        <v>202</v>
      </c>
      <c r="L24">
        <v>22</v>
      </c>
      <c r="M24" s="100" t="s">
        <v>154</v>
      </c>
      <c r="O24">
        <v>22</v>
      </c>
      <c r="P24" s="100" t="s">
        <v>204</v>
      </c>
      <c r="Q24" s="132" t="str">
        <f t="shared" si="1"/>
        <v>yes</v>
      </c>
      <c r="R24" s="100" t="s">
        <v>204</v>
      </c>
      <c r="W24">
        <v>22</v>
      </c>
      <c r="X24" s="86" t="s">
        <v>153</v>
      </c>
      <c r="AA24">
        <v>22</v>
      </c>
      <c r="AB24" s="86" t="s">
        <v>204</v>
      </c>
      <c r="AC24" t="str">
        <f t="shared" si="2"/>
        <v>yes</v>
      </c>
      <c r="AD24" s="86" t="s">
        <v>204</v>
      </c>
    </row>
    <row r="25" spans="1:35" x14ac:dyDescent="0.25">
      <c r="A25">
        <v>23</v>
      </c>
      <c r="B25" s="100" t="s">
        <v>149</v>
      </c>
      <c r="D25">
        <v>23</v>
      </c>
      <c r="E25" s="100" t="s">
        <v>203</v>
      </c>
      <c r="F25" t="str">
        <f t="shared" si="0"/>
        <v>yes</v>
      </c>
      <c r="G25" s="100" t="s">
        <v>203</v>
      </c>
      <c r="L25">
        <v>23</v>
      </c>
      <c r="M25" s="100" t="s">
        <v>155</v>
      </c>
      <c r="O25">
        <v>23</v>
      </c>
      <c r="P25" s="100" t="s">
        <v>205</v>
      </c>
      <c r="Q25" s="132" t="str">
        <f t="shared" si="1"/>
        <v>yes</v>
      </c>
      <c r="R25" s="100" t="s">
        <v>205</v>
      </c>
      <c r="W25">
        <v>23</v>
      </c>
      <c r="X25" s="86" t="s">
        <v>4647</v>
      </c>
      <c r="Y25" t="s">
        <v>4716</v>
      </c>
      <c r="AA25">
        <v>23</v>
      </c>
      <c r="AB25" s="86" t="s">
        <v>205</v>
      </c>
      <c r="AC25" t="str">
        <f t="shared" si="2"/>
        <v>yes</v>
      </c>
      <c r="AD25" s="86" t="s">
        <v>205</v>
      </c>
    </row>
    <row r="26" spans="1:35" x14ac:dyDescent="0.25">
      <c r="A26">
        <v>24</v>
      </c>
      <c r="B26" s="100" t="s">
        <v>150</v>
      </c>
      <c r="D26">
        <v>24</v>
      </c>
      <c r="E26" s="100" t="s">
        <v>204</v>
      </c>
      <c r="F26" t="str">
        <f t="shared" si="0"/>
        <v>yes</v>
      </c>
      <c r="G26" s="100" t="s">
        <v>204</v>
      </c>
      <c r="L26">
        <v>24</v>
      </c>
      <c r="M26" s="125" t="s">
        <v>156</v>
      </c>
      <c r="O26">
        <v>24</v>
      </c>
      <c r="P26" s="100" t="s">
        <v>206</v>
      </c>
      <c r="Q26" s="132" t="str">
        <f t="shared" si="1"/>
        <v>yes</v>
      </c>
      <c r="R26" s="100" t="s">
        <v>206</v>
      </c>
      <c r="W26">
        <v>24</v>
      </c>
      <c r="X26" s="86" t="s">
        <v>4658</v>
      </c>
      <c r="Y26" t="s">
        <v>4716</v>
      </c>
      <c r="AA26">
        <v>24</v>
      </c>
      <c r="AB26" s="86" t="s">
        <v>206</v>
      </c>
      <c r="AC26" t="str">
        <f t="shared" si="2"/>
        <v>yes</v>
      </c>
      <c r="AD26" s="86" t="s">
        <v>206</v>
      </c>
    </row>
    <row r="27" spans="1:35" x14ac:dyDescent="0.25">
      <c r="A27">
        <v>25</v>
      </c>
      <c r="B27" s="100" t="s">
        <v>151</v>
      </c>
      <c r="D27">
        <v>25</v>
      </c>
      <c r="E27" s="100" t="s">
        <v>205</v>
      </c>
      <c r="F27" t="str">
        <f t="shared" si="0"/>
        <v>yes</v>
      </c>
      <c r="G27" s="100" t="s">
        <v>205</v>
      </c>
      <c r="L27">
        <v>25</v>
      </c>
      <c r="M27" s="100" t="s">
        <v>157</v>
      </c>
      <c r="O27">
        <v>25</v>
      </c>
      <c r="P27" s="100" t="s">
        <v>207</v>
      </c>
      <c r="Q27" s="132" t="str">
        <f t="shared" si="1"/>
        <v>yes</v>
      </c>
      <c r="R27" s="100" t="s">
        <v>207</v>
      </c>
      <c r="W27">
        <v>25</v>
      </c>
      <c r="X27" s="86" t="s">
        <v>154</v>
      </c>
      <c r="AA27">
        <v>25</v>
      </c>
      <c r="AB27" s="86" t="s">
        <v>207</v>
      </c>
      <c r="AC27" t="str">
        <f t="shared" si="2"/>
        <v>yes</v>
      </c>
      <c r="AD27" s="86" t="s">
        <v>207</v>
      </c>
    </row>
    <row r="28" spans="1:35" x14ac:dyDescent="0.25">
      <c r="A28">
        <v>26</v>
      </c>
      <c r="B28" s="106" t="s">
        <v>152</v>
      </c>
      <c r="D28">
        <v>26</v>
      </c>
      <c r="E28" s="100" t="s">
        <v>206</v>
      </c>
      <c r="F28" t="str">
        <f t="shared" si="0"/>
        <v>yes</v>
      </c>
      <c r="G28" s="100" t="s">
        <v>206</v>
      </c>
      <c r="L28">
        <v>26</v>
      </c>
      <c r="M28" s="100" t="s">
        <v>158</v>
      </c>
      <c r="O28">
        <v>26</v>
      </c>
      <c r="P28" s="100" t="s">
        <v>208</v>
      </c>
      <c r="Q28" s="132" t="str">
        <f t="shared" si="1"/>
        <v>yes</v>
      </c>
      <c r="R28" s="100" t="s">
        <v>208</v>
      </c>
      <c r="W28">
        <v>26</v>
      </c>
      <c r="X28" s="86" t="s">
        <v>155</v>
      </c>
      <c r="AA28">
        <v>26</v>
      </c>
      <c r="AB28" s="86" t="s">
        <v>208</v>
      </c>
      <c r="AC28" t="str">
        <f t="shared" si="2"/>
        <v>yes</v>
      </c>
      <c r="AD28" s="86" t="s">
        <v>208</v>
      </c>
    </row>
    <row r="29" spans="1:35" x14ac:dyDescent="0.25">
      <c r="A29">
        <v>27</v>
      </c>
      <c r="B29" s="100" t="s">
        <v>153</v>
      </c>
      <c r="D29">
        <v>27</v>
      </c>
      <c r="E29" s="100" t="s">
        <v>207</v>
      </c>
      <c r="F29" t="str">
        <f t="shared" si="0"/>
        <v>yes</v>
      </c>
      <c r="G29" s="100" t="s">
        <v>207</v>
      </c>
      <c r="L29">
        <v>27</v>
      </c>
      <c r="M29" s="100" t="s">
        <v>159</v>
      </c>
      <c r="O29">
        <v>27</v>
      </c>
      <c r="P29" s="100" t="s">
        <v>209</v>
      </c>
      <c r="Q29" s="132" t="str">
        <f t="shared" si="1"/>
        <v>yes</v>
      </c>
      <c r="R29" s="100" t="s">
        <v>209</v>
      </c>
      <c r="W29">
        <v>27</v>
      </c>
      <c r="X29" s="149" t="s">
        <v>156</v>
      </c>
      <c r="AA29">
        <v>27</v>
      </c>
      <c r="AB29" s="86" t="s">
        <v>4668</v>
      </c>
      <c r="AC29" t="str">
        <f t="shared" si="2"/>
        <v>yes</v>
      </c>
      <c r="AD29" s="86" t="s">
        <v>4668</v>
      </c>
      <c r="AE29" t="s">
        <v>4718</v>
      </c>
    </row>
    <row r="30" spans="1:35" x14ac:dyDescent="0.25">
      <c r="A30">
        <v>28</v>
      </c>
      <c r="B30" s="100" t="s">
        <v>154</v>
      </c>
      <c r="D30">
        <v>28</v>
      </c>
      <c r="E30" s="100" t="s">
        <v>208</v>
      </c>
      <c r="F30" t="str">
        <f t="shared" si="0"/>
        <v>yes</v>
      </c>
      <c r="G30" s="100" t="s">
        <v>208</v>
      </c>
      <c r="L30">
        <v>28</v>
      </c>
      <c r="M30" s="100" t="s">
        <v>160</v>
      </c>
      <c r="O30">
        <v>28</v>
      </c>
      <c r="P30" s="100" t="s">
        <v>210</v>
      </c>
      <c r="Q30" s="132" t="str">
        <f t="shared" si="1"/>
        <v>yes</v>
      </c>
      <c r="R30" s="100" t="s">
        <v>210</v>
      </c>
      <c r="W30">
        <v>28</v>
      </c>
      <c r="X30" s="86" t="s">
        <v>157</v>
      </c>
      <c r="AA30">
        <v>28</v>
      </c>
      <c r="AB30" s="86" t="s">
        <v>209</v>
      </c>
      <c r="AC30" t="str">
        <f t="shared" si="2"/>
        <v>yes</v>
      </c>
      <c r="AD30" s="86" t="s">
        <v>209</v>
      </c>
    </row>
    <row r="31" spans="1:35" x14ac:dyDescent="0.25">
      <c r="A31">
        <v>29</v>
      </c>
      <c r="B31" s="100" t="s">
        <v>155</v>
      </c>
      <c r="D31">
        <v>29</v>
      </c>
      <c r="E31" s="100" t="s">
        <v>209</v>
      </c>
      <c r="F31" t="str">
        <f t="shared" si="0"/>
        <v>yes</v>
      </c>
      <c r="G31" s="100" t="s">
        <v>209</v>
      </c>
      <c r="L31">
        <v>29</v>
      </c>
      <c r="M31" s="100" t="s">
        <v>161</v>
      </c>
      <c r="O31">
        <v>29</v>
      </c>
      <c r="P31" s="100" t="s">
        <v>211</v>
      </c>
      <c r="Q31" s="132" t="str">
        <f t="shared" si="1"/>
        <v>yes</v>
      </c>
      <c r="R31" s="100" t="s">
        <v>211</v>
      </c>
      <c r="W31">
        <v>29</v>
      </c>
      <c r="X31" s="86" t="s">
        <v>158</v>
      </c>
      <c r="AA31">
        <v>29</v>
      </c>
      <c r="AB31" s="86" t="s">
        <v>210</v>
      </c>
      <c r="AC31" t="str">
        <f t="shared" si="2"/>
        <v>yes</v>
      </c>
      <c r="AD31" s="86" t="s">
        <v>210</v>
      </c>
    </row>
    <row r="32" spans="1:35" x14ac:dyDescent="0.25">
      <c r="A32">
        <v>30</v>
      </c>
      <c r="B32" s="125" t="s">
        <v>156</v>
      </c>
      <c r="D32">
        <v>30</v>
      </c>
      <c r="E32" s="100" t="s">
        <v>210</v>
      </c>
      <c r="F32" t="str">
        <f t="shared" si="0"/>
        <v>yes</v>
      </c>
      <c r="G32" s="100" t="s">
        <v>210</v>
      </c>
      <c r="L32">
        <v>30</v>
      </c>
      <c r="M32" s="100" t="s">
        <v>162</v>
      </c>
      <c r="O32">
        <v>30</v>
      </c>
      <c r="P32" s="100" t="s">
        <v>212</v>
      </c>
      <c r="Q32" s="132" t="str">
        <f t="shared" si="1"/>
        <v>yes</v>
      </c>
      <c r="R32" s="100" t="s">
        <v>212</v>
      </c>
      <c r="W32">
        <v>30</v>
      </c>
      <c r="X32" s="86" t="s">
        <v>159</v>
      </c>
      <c r="AA32">
        <v>30</v>
      </c>
      <c r="AB32" s="86" t="s">
        <v>211</v>
      </c>
      <c r="AC32" t="str">
        <f t="shared" si="2"/>
        <v>yes</v>
      </c>
      <c r="AD32" s="86" t="s">
        <v>211</v>
      </c>
    </row>
    <row r="33" spans="1:31" x14ac:dyDescent="0.25">
      <c r="A33">
        <v>31</v>
      </c>
      <c r="B33" s="100" t="s">
        <v>157</v>
      </c>
      <c r="D33">
        <v>31</v>
      </c>
      <c r="E33" s="100" t="s">
        <v>211</v>
      </c>
      <c r="F33" t="str">
        <f t="shared" si="0"/>
        <v>yes</v>
      </c>
      <c r="G33" s="100" t="s">
        <v>211</v>
      </c>
      <c r="L33">
        <v>31</v>
      </c>
      <c r="M33" s="100" t="s">
        <v>163</v>
      </c>
      <c r="O33">
        <v>31</v>
      </c>
      <c r="P33" s="100" t="s">
        <v>182</v>
      </c>
      <c r="Q33" s="132" t="str">
        <f t="shared" si="1"/>
        <v>yes</v>
      </c>
      <c r="R33" s="100" t="s">
        <v>182</v>
      </c>
      <c r="W33">
        <v>31</v>
      </c>
      <c r="X33" s="86" t="s">
        <v>161</v>
      </c>
      <c r="AA33">
        <v>31</v>
      </c>
      <c r="AB33" s="86" t="s">
        <v>212</v>
      </c>
      <c r="AC33" t="str">
        <f t="shared" si="2"/>
        <v>yes</v>
      </c>
      <c r="AD33" s="86" t="s">
        <v>212</v>
      </c>
    </row>
    <row r="34" spans="1:31" x14ac:dyDescent="0.25">
      <c r="A34">
        <v>32</v>
      </c>
      <c r="B34" s="100" t="s">
        <v>158</v>
      </c>
      <c r="D34">
        <v>32</v>
      </c>
      <c r="E34" s="100" t="s">
        <v>212</v>
      </c>
      <c r="F34" t="str">
        <f t="shared" si="0"/>
        <v>yes</v>
      </c>
      <c r="G34" s="100" t="s">
        <v>212</v>
      </c>
      <c r="L34">
        <v>32</v>
      </c>
      <c r="M34" s="100" t="s">
        <v>164</v>
      </c>
      <c r="W34">
        <v>32</v>
      </c>
      <c r="X34" s="86" t="s">
        <v>4640</v>
      </c>
      <c r="Y34" t="s">
        <v>4716</v>
      </c>
      <c r="AA34">
        <v>32</v>
      </c>
      <c r="AB34" s="86" t="s">
        <v>4667</v>
      </c>
      <c r="AC34" t="str">
        <f t="shared" si="2"/>
        <v>yes</v>
      </c>
      <c r="AD34" s="86" t="s">
        <v>4667</v>
      </c>
      <c r="AE34" t="s">
        <v>4718</v>
      </c>
    </row>
    <row r="35" spans="1:31" x14ac:dyDescent="0.25">
      <c r="A35">
        <v>33</v>
      </c>
      <c r="B35" s="100" t="s">
        <v>159</v>
      </c>
      <c r="D35">
        <v>33</v>
      </c>
      <c r="E35" s="100" t="s">
        <v>2897</v>
      </c>
      <c r="F35" t="str">
        <f t="shared" si="0"/>
        <v>yes</v>
      </c>
      <c r="G35" s="100" t="s">
        <v>2897</v>
      </c>
      <c r="L35">
        <v>33</v>
      </c>
      <c r="M35" s="100" t="s">
        <v>165</v>
      </c>
      <c r="W35">
        <v>33</v>
      </c>
      <c r="X35" s="86" t="s">
        <v>162</v>
      </c>
      <c r="AA35">
        <v>33</v>
      </c>
      <c r="AB35" s="86" t="s">
        <v>182</v>
      </c>
      <c r="AC35" t="str">
        <f t="shared" si="2"/>
        <v>yes</v>
      </c>
      <c r="AD35" s="86" t="s">
        <v>182</v>
      </c>
    </row>
    <row r="36" spans="1:31" x14ac:dyDescent="0.25">
      <c r="A36">
        <v>34</v>
      </c>
      <c r="B36" s="100" t="s">
        <v>160</v>
      </c>
      <c r="E36" s="100"/>
      <c r="G36" s="100"/>
      <c r="L36">
        <v>34</v>
      </c>
      <c r="M36" s="100" t="s">
        <v>166</v>
      </c>
      <c r="W36">
        <v>34</v>
      </c>
      <c r="X36" s="86" t="s">
        <v>163</v>
      </c>
    </row>
    <row r="37" spans="1:31" x14ac:dyDescent="0.25">
      <c r="A37">
        <v>35</v>
      </c>
      <c r="B37" s="100" t="s">
        <v>161</v>
      </c>
      <c r="E37" s="100"/>
      <c r="G37" s="100"/>
      <c r="L37">
        <v>35</v>
      </c>
      <c r="M37" s="100" t="s">
        <v>167</v>
      </c>
      <c r="W37">
        <v>35</v>
      </c>
      <c r="X37" s="86" t="s">
        <v>164</v>
      </c>
    </row>
    <row r="38" spans="1:31" x14ac:dyDescent="0.25">
      <c r="A38">
        <v>36</v>
      </c>
      <c r="B38" s="100" t="s">
        <v>162</v>
      </c>
      <c r="E38" s="100"/>
      <c r="G38" s="100"/>
      <c r="L38">
        <v>36</v>
      </c>
      <c r="M38" s="100" t="s">
        <v>168</v>
      </c>
      <c r="W38">
        <v>36</v>
      </c>
      <c r="X38" s="86" t="s">
        <v>165</v>
      </c>
    </row>
    <row r="39" spans="1:31" x14ac:dyDescent="0.25">
      <c r="A39">
        <v>37</v>
      </c>
      <c r="B39" s="100" t="s">
        <v>163</v>
      </c>
      <c r="E39" s="85"/>
      <c r="G39" s="85"/>
      <c r="L39">
        <v>37</v>
      </c>
      <c r="M39" s="100" t="s">
        <v>169</v>
      </c>
      <c r="W39">
        <v>37</v>
      </c>
      <c r="X39" s="86" t="s">
        <v>4555</v>
      </c>
    </row>
    <row r="40" spans="1:31" x14ac:dyDescent="0.25">
      <c r="A40">
        <v>38</v>
      </c>
      <c r="B40" s="100" t="s">
        <v>164</v>
      </c>
      <c r="E40" s="85"/>
      <c r="G40" s="85"/>
      <c r="L40">
        <v>38</v>
      </c>
      <c r="M40" s="100" t="s">
        <v>170</v>
      </c>
      <c r="W40">
        <v>38</v>
      </c>
      <c r="X40" s="86" t="s">
        <v>4657</v>
      </c>
      <c r="Y40" t="s">
        <v>4716</v>
      </c>
    </row>
    <row r="41" spans="1:31" x14ac:dyDescent="0.25">
      <c r="A41">
        <v>39</v>
      </c>
      <c r="B41" s="100" t="s">
        <v>165</v>
      </c>
      <c r="E41" s="85"/>
      <c r="G41" s="85"/>
      <c r="L41">
        <v>39</v>
      </c>
      <c r="M41" s="100" t="s">
        <v>171</v>
      </c>
      <c r="W41">
        <v>39</v>
      </c>
      <c r="X41" s="86" t="s">
        <v>167</v>
      </c>
    </row>
    <row r="42" spans="1:31" x14ac:dyDescent="0.25">
      <c r="A42">
        <v>40</v>
      </c>
      <c r="B42" s="100" t="s">
        <v>166</v>
      </c>
      <c r="E42" s="85"/>
      <c r="G42" s="85"/>
      <c r="L42">
        <v>40</v>
      </c>
      <c r="M42" s="100" t="s">
        <v>172</v>
      </c>
      <c r="W42">
        <v>40</v>
      </c>
      <c r="X42" s="86" t="s">
        <v>168</v>
      </c>
    </row>
    <row r="43" spans="1:31" x14ac:dyDescent="0.25">
      <c r="A43">
        <v>41</v>
      </c>
      <c r="B43" s="100" t="s">
        <v>167</v>
      </c>
      <c r="E43" s="85"/>
      <c r="G43" s="85"/>
      <c r="L43">
        <v>41</v>
      </c>
      <c r="M43" s="100" t="s">
        <v>173</v>
      </c>
      <c r="W43">
        <v>41</v>
      </c>
      <c r="X43" s="86" t="s">
        <v>169</v>
      </c>
    </row>
    <row r="44" spans="1:31" x14ac:dyDescent="0.25">
      <c r="A44">
        <v>42</v>
      </c>
      <c r="B44" s="100" t="s">
        <v>168</v>
      </c>
      <c r="E44" s="85"/>
      <c r="G44" s="85"/>
      <c r="L44">
        <v>42</v>
      </c>
      <c r="M44" s="100" t="s">
        <v>174</v>
      </c>
      <c r="W44">
        <v>42</v>
      </c>
      <c r="X44" s="86" t="s">
        <v>170</v>
      </c>
    </row>
    <row r="45" spans="1:31" x14ac:dyDescent="0.25">
      <c r="A45">
        <v>43</v>
      </c>
      <c r="B45" s="100" t="s">
        <v>169</v>
      </c>
      <c r="L45">
        <v>43</v>
      </c>
      <c r="M45" s="100" t="s">
        <v>175</v>
      </c>
      <c r="W45">
        <v>43</v>
      </c>
      <c r="X45" s="86" t="s">
        <v>171</v>
      </c>
    </row>
    <row r="46" spans="1:31" x14ac:dyDescent="0.25">
      <c r="A46">
        <v>44</v>
      </c>
      <c r="B46" s="100" t="s">
        <v>170</v>
      </c>
      <c r="L46">
        <v>44</v>
      </c>
      <c r="M46" s="100" t="s">
        <v>176</v>
      </c>
      <c r="W46">
        <v>44</v>
      </c>
      <c r="X46" s="86" t="s">
        <v>4656</v>
      </c>
      <c r="Y46" t="s">
        <v>4716</v>
      </c>
    </row>
    <row r="47" spans="1:31" x14ac:dyDescent="0.25">
      <c r="A47">
        <v>45</v>
      </c>
      <c r="B47" s="100" t="s">
        <v>171</v>
      </c>
      <c r="L47">
        <v>45</v>
      </c>
      <c r="M47" s="100" t="s">
        <v>177</v>
      </c>
      <c r="W47">
        <v>45</v>
      </c>
      <c r="X47" s="86" t="s">
        <v>172</v>
      </c>
    </row>
    <row r="48" spans="1:31" x14ac:dyDescent="0.25">
      <c r="A48">
        <v>46</v>
      </c>
      <c r="B48" s="100" t="s">
        <v>172</v>
      </c>
      <c r="L48">
        <v>46</v>
      </c>
      <c r="M48" s="100" t="s">
        <v>178</v>
      </c>
      <c r="W48">
        <v>46</v>
      </c>
      <c r="X48" s="86" t="s">
        <v>173</v>
      </c>
    </row>
    <row r="49" spans="1:25" x14ac:dyDescent="0.25">
      <c r="A49">
        <v>47</v>
      </c>
      <c r="B49" s="100" t="s">
        <v>173</v>
      </c>
      <c r="L49">
        <v>47</v>
      </c>
      <c r="M49" s="100" t="s">
        <v>179</v>
      </c>
      <c r="W49">
        <v>47</v>
      </c>
      <c r="X49" s="86" t="s">
        <v>174</v>
      </c>
    </row>
    <row r="50" spans="1:25" x14ac:dyDescent="0.25">
      <c r="A50">
        <v>48</v>
      </c>
      <c r="B50" s="100" t="s">
        <v>174</v>
      </c>
      <c r="L50">
        <v>48</v>
      </c>
      <c r="M50" s="100" t="s">
        <v>180</v>
      </c>
      <c r="W50">
        <v>48</v>
      </c>
      <c r="X50" s="86" t="s">
        <v>175</v>
      </c>
    </row>
    <row r="51" spans="1:25" x14ac:dyDescent="0.25">
      <c r="A51">
        <v>49</v>
      </c>
      <c r="B51" s="100" t="s">
        <v>175</v>
      </c>
      <c r="L51">
        <v>49</v>
      </c>
      <c r="M51" s="100" t="s">
        <v>181</v>
      </c>
      <c r="W51">
        <v>49</v>
      </c>
      <c r="X51" s="86" t="s">
        <v>176</v>
      </c>
    </row>
    <row r="52" spans="1:25" x14ac:dyDescent="0.25">
      <c r="A52">
        <v>50</v>
      </c>
      <c r="B52" s="100" t="s">
        <v>176</v>
      </c>
      <c r="L52">
        <v>50</v>
      </c>
      <c r="M52" s="100" t="s">
        <v>182</v>
      </c>
      <c r="W52">
        <v>50</v>
      </c>
      <c r="X52" s="86" t="s">
        <v>177</v>
      </c>
    </row>
    <row r="53" spans="1:25" x14ac:dyDescent="0.25">
      <c r="A53">
        <v>51</v>
      </c>
      <c r="B53" s="100" t="s">
        <v>177</v>
      </c>
      <c r="W53">
        <v>51</v>
      </c>
      <c r="X53" s="86" t="s">
        <v>178</v>
      </c>
    </row>
    <row r="54" spans="1:25" x14ac:dyDescent="0.25">
      <c r="A54">
        <v>52</v>
      </c>
      <c r="B54" s="100" t="s">
        <v>178</v>
      </c>
      <c r="W54">
        <v>52</v>
      </c>
      <c r="X54" s="86" t="s">
        <v>179</v>
      </c>
    </row>
    <row r="55" spans="1:25" x14ac:dyDescent="0.25">
      <c r="A55">
        <v>53</v>
      </c>
      <c r="B55" s="100" t="s">
        <v>179</v>
      </c>
      <c r="W55">
        <v>53</v>
      </c>
      <c r="X55" s="86" t="s">
        <v>180</v>
      </c>
    </row>
    <row r="56" spans="1:25" x14ac:dyDescent="0.25">
      <c r="A56">
        <v>54</v>
      </c>
      <c r="B56" s="100" t="s">
        <v>2898</v>
      </c>
      <c r="W56">
        <v>54</v>
      </c>
      <c r="X56" s="86" t="s">
        <v>181</v>
      </c>
    </row>
    <row r="57" spans="1:25" x14ac:dyDescent="0.25">
      <c r="A57">
        <v>55</v>
      </c>
      <c r="B57" s="100" t="s">
        <v>2899</v>
      </c>
      <c r="W57">
        <v>55</v>
      </c>
      <c r="X57" s="86" t="s">
        <v>182</v>
      </c>
    </row>
    <row r="58" spans="1:25" x14ac:dyDescent="0.25">
      <c r="A58">
        <v>56</v>
      </c>
      <c r="B58" s="100" t="s">
        <v>2896</v>
      </c>
    </row>
    <row r="59" spans="1:25" x14ac:dyDescent="0.25">
      <c r="W59" s="150">
        <v>21</v>
      </c>
      <c r="X59" s="154" t="s">
        <v>150</v>
      </c>
      <c r="Y59" s="151" t="s">
        <v>4717</v>
      </c>
    </row>
    <row r="60" spans="1:25" x14ac:dyDescent="0.25">
      <c r="W60" s="150">
        <v>33</v>
      </c>
      <c r="X60" s="154" t="s">
        <v>160</v>
      </c>
      <c r="Y60" s="151" t="s">
        <v>4717</v>
      </c>
    </row>
  </sheetData>
  <pageMargins left="0.7" right="0.7" top="0.75" bottom="0.75" header="0.3" footer="0.3"/>
  <pageSetup paperSize="9" orientation="portrait" r:id="rId1"/>
  <tableParts count="8">
    <tablePart r:id="rId2"/>
    <tablePart r:id="rId3"/>
    <tablePart r:id="rId4"/>
    <tablePart r:id="rId5"/>
    <tablePart r:id="rId6"/>
    <tablePart r:id="rId7"/>
    <tablePart r:id="rId8"/>
    <tablePart r:id="rId9"/>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79847-6D61-4488-A4EA-BA851D1B13C4}">
  <dimension ref="F4:V3272"/>
  <sheetViews>
    <sheetView zoomScale="130" zoomScaleNormal="130" workbookViewId="0">
      <selection activeCell="T4" sqref="T4:V6"/>
    </sheetView>
  </sheetViews>
  <sheetFormatPr defaultRowHeight="15" x14ac:dyDescent="0.25"/>
  <cols>
    <col min="13" max="13" width="12.85546875" bestFit="1" customWidth="1"/>
    <col min="15" max="15" width="17.85546875" bestFit="1" customWidth="1"/>
    <col min="17" max="17" width="17.85546875" bestFit="1" customWidth="1"/>
    <col min="18" max="18" width="13.5703125" bestFit="1" customWidth="1"/>
    <col min="19" max="19" width="18.42578125" customWidth="1"/>
  </cols>
  <sheetData>
    <row r="4" spans="12:18" x14ac:dyDescent="0.25">
      <c r="L4" t="s">
        <v>2900</v>
      </c>
      <c r="P4" t="s">
        <v>2901</v>
      </c>
      <c r="Q4" t="s">
        <v>2902</v>
      </c>
      <c r="R4" t="s">
        <v>2903</v>
      </c>
    </row>
    <row r="5" spans="12:18" x14ac:dyDescent="0.25">
      <c r="M5" t="s">
        <v>2904</v>
      </c>
      <c r="O5" t="s">
        <v>2905</v>
      </c>
      <c r="R5" t="s">
        <v>2906</v>
      </c>
    </row>
    <row r="6" spans="12:18" x14ac:dyDescent="0.25">
      <c r="M6" t="s">
        <v>2907</v>
      </c>
      <c r="O6" t="s">
        <v>2908</v>
      </c>
      <c r="P6" s="65" t="s">
        <v>2909</v>
      </c>
      <c r="Q6" t="s">
        <v>2910</v>
      </c>
      <c r="R6" t="s">
        <v>2911</v>
      </c>
    </row>
    <row r="7" spans="12:18" x14ac:dyDescent="0.25">
      <c r="M7" t="s">
        <v>2912</v>
      </c>
    </row>
    <row r="18" spans="17:20" x14ac:dyDescent="0.25">
      <c r="Q18" t="s">
        <v>2913</v>
      </c>
    </row>
    <row r="19" spans="17:20" x14ac:dyDescent="0.25">
      <c r="R19" t="s">
        <v>2914</v>
      </c>
    </row>
    <row r="21" spans="17:20" x14ac:dyDescent="0.25">
      <c r="R21" t="s">
        <v>2915</v>
      </c>
      <c r="S21" t="s">
        <v>2916</v>
      </c>
    </row>
    <row r="23" spans="17:20" x14ac:dyDescent="0.25">
      <c r="S23" t="s">
        <v>2917</v>
      </c>
      <c r="T23" t="s">
        <v>2918</v>
      </c>
    </row>
    <row r="24" spans="17:20" x14ac:dyDescent="0.25">
      <c r="S24" t="s">
        <v>2919</v>
      </c>
      <c r="T24" t="s">
        <v>2920</v>
      </c>
    </row>
    <row r="25" spans="17:20" x14ac:dyDescent="0.25">
      <c r="S25" t="s">
        <v>2921</v>
      </c>
      <c r="T25" t="s">
        <v>2922</v>
      </c>
    </row>
    <row r="27" spans="17:20" x14ac:dyDescent="0.25">
      <c r="R27" t="s">
        <v>2923</v>
      </c>
    </row>
    <row r="35" spans="18:22" x14ac:dyDescent="0.25">
      <c r="R35" t="s">
        <v>2924</v>
      </c>
    </row>
    <row r="36" spans="18:22" x14ac:dyDescent="0.25">
      <c r="R36" t="s">
        <v>2925</v>
      </c>
    </row>
    <row r="37" spans="18:22" x14ac:dyDescent="0.25">
      <c r="R37" t="s">
        <v>2926</v>
      </c>
      <c r="S37" t="s">
        <v>2927</v>
      </c>
      <c r="T37" t="s">
        <v>2928</v>
      </c>
      <c r="U37" t="s">
        <v>2929</v>
      </c>
      <c r="V37" t="s">
        <v>2930</v>
      </c>
    </row>
    <row r="38" spans="18:22" x14ac:dyDescent="0.25">
      <c r="R38" t="s">
        <v>2931</v>
      </c>
      <c r="S38" t="s">
        <v>2932</v>
      </c>
      <c r="T38" t="s">
        <v>2933</v>
      </c>
      <c r="U38" t="s">
        <v>2929</v>
      </c>
      <c r="V38" t="s">
        <v>2930</v>
      </c>
    </row>
    <row r="39" spans="18:22" x14ac:dyDescent="0.25">
      <c r="R39" t="s">
        <v>2934</v>
      </c>
      <c r="S39" t="s">
        <v>2932</v>
      </c>
      <c r="T39" t="s">
        <v>2935</v>
      </c>
      <c r="U39" t="s">
        <v>2929</v>
      </c>
      <c r="V39" t="s">
        <v>2930</v>
      </c>
    </row>
    <row r="41" spans="18:22" x14ac:dyDescent="0.25">
      <c r="R41" t="s">
        <v>2936</v>
      </c>
    </row>
    <row r="65" spans="6:6" x14ac:dyDescent="0.25">
      <c r="F65" s="66"/>
    </row>
    <row r="66" spans="6:6" x14ac:dyDescent="0.25">
      <c r="F66" s="67"/>
    </row>
    <row r="67" spans="6:6" x14ac:dyDescent="0.25">
      <c r="F67" s="67"/>
    </row>
    <row r="68" spans="6:6" x14ac:dyDescent="0.25">
      <c r="F68" s="67"/>
    </row>
    <row r="69" spans="6:6" x14ac:dyDescent="0.25">
      <c r="F69" s="67"/>
    </row>
    <row r="70" spans="6:6" x14ac:dyDescent="0.25">
      <c r="F70" s="67"/>
    </row>
    <row r="71" spans="6:6" x14ac:dyDescent="0.25">
      <c r="F71" s="67"/>
    </row>
    <row r="72" spans="6:6" x14ac:dyDescent="0.25">
      <c r="F72" s="67"/>
    </row>
    <row r="73" spans="6:6" x14ac:dyDescent="0.25">
      <c r="F73" s="67"/>
    </row>
    <row r="74" spans="6:6" x14ac:dyDescent="0.25">
      <c r="F74" s="67"/>
    </row>
    <row r="75" spans="6:6" x14ac:dyDescent="0.25">
      <c r="F75" s="67"/>
    </row>
    <row r="76" spans="6:6" x14ac:dyDescent="0.25">
      <c r="F76" s="67"/>
    </row>
    <row r="77" spans="6:6" x14ac:dyDescent="0.25">
      <c r="F77" s="67"/>
    </row>
    <row r="78" spans="6:6" x14ac:dyDescent="0.25">
      <c r="F78" s="67"/>
    </row>
    <row r="79" spans="6:6" x14ac:dyDescent="0.25">
      <c r="F79" s="67"/>
    </row>
    <row r="80" spans="6:6" x14ac:dyDescent="0.25">
      <c r="F80" s="67"/>
    </row>
    <row r="81" spans="6:6" x14ac:dyDescent="0.25">
      <c r="F81" s="67"/>
    </row>
    <row r="82" spans="6:6" x14ac:dyDescent="0.25">
      <c r="F82" s="67"/>
    </row>
    <row r="83" spans="6:6" x14ac:dyDescent="0.25">
      <c r="F83" s="67"/>
    </row>
    <row r="84" spans="6:6" x14ac:dyDescent="0.25">
      <c r="F84" s="67"/>
    </row>
    <row r="85" spans="6:6" x14ac:dyDescent="0.25">
      <c r="F85" s="67"/>
    </row>
    <row r="86" spans="6:6" x14ac:dyDescent="0.25">
      <c r="F86" s="67"/>
    </row>
    <row r="87" spans="6:6" x14ac:dyDescent="0.25">
      <c r="F87" s="67"/>
    </row>
    <row r="88" spans="6:6" x14ac:dyDescent="0.25">
      <c r="F88" s="67"/>
    </row>
    <row r="89" spans="6:6" x14ac:dyDescent="0.25">
      <c r="F89" s="67"/>
    </row>
    <row r="90" spans="6:6" x14ac:dyDescent="0.25">
      <c r="F90" s="67"/>
    </row>
    <row r="91" spans="6:6" x14ac:dyDescent="0.25">
      <c r="F91" s="67"/>
    </row>
    <row r="92" spans="6:6" x14ac:dyDescent="0.25">
      <c r="F92" s="67"/>
    </row>
    <row r="93" spans="6:6" x14ac:dyDescent="0.25">
      <c r="F93" s="67"/>
    </row>
    <row r="94" spans="6:6" x14ac:dyDescent="0.25">
      <c r="F94" s="67"/>
    </row>
    <row r="95" spans="6:6" x14ac:dyDescent="0.25">
      <c r="F95" s="67"/>
    </row>
    <row r="96" spans="6:6" x14ac:dyDescent="0.25">
      <c r="F96" s="67"/>
    </row>
    <row r="97" spans="6:6" x14ac:dyDescent="0.25">
      <c r="F97" s="67"/>
    </row>
    <row r="98" spans="6:6" x14ac:dyDescent="0.25">
      <c r="F98" s="67"/>
    </row>
    <row r="99" spans="6:6" x14ac:dyDescent="0.25">
      <c r="F99" s="67"/>
    </row>
    <row r="100" spans="6:6" x14ac:dyDescent="0.25">
      <c r="F100" s="67"/>
    </row>
    <row r="101" spans="6:6" x14ac:dyDescent="0.25">
      <c r="F101" s="67"/>
    </row>
    <row r="102" spans="6:6" x14ac:dyDescent="0.25">
      <c r="F102" s="67"/>
    </row>
    <row r="103" spans="6:6" x14ac:dyDescent="0.25">
      <c r="F103" s="67"/>
    </row>
    <row r="104" spans="6:6" x14ac:dyDescent="0.25">
      <c r="F104" s="67"/>
    </row>
    <row r="105" spans="6:6" x14ac:dyDescent="0.25">
      <c r="F105" s="67"/>
    </row>
    <row r="106" spans="6:6" x14ac:dyDescent="0.25">
      <c r="F106" s="67"/>
    </row>
    <row r="107" spans="6:6" x14ac:dyDescent="0.25">
      <c r="F107" s="67"/>
    </row>
    <row r="108" spans="6:6" x14ac:dyDescent="0.25">
      <c r="F108" s="67"/>
    </row>
    <row r="109" spans="6:6" x14ac:dyDescent="0.25">
      <c r="F109" s="67"/>
    </row>
    <row r="110" spans="6:6" x14ac:dyDescent="0.25">
      <c r="F110" s="67"/>
    </row>
    <row r="111" spans="6:6" x14ac:dyDescent="0.25">
      <c r="F111" s="67"/>
    </row>
    <row r="112" spans="6:6" x14ac:dyDescent="0.25">
      <c r="F112" s="67"/>
    </row>
    <row r="113" spans="6:6" x14ac:dyDescent="0.25">
      <c r="F113" s="67"/>
    </row>
    <row r="114" spans="6:6" x14ac:dyDescent="0.25">
      <c r="F114" s="67"/>
    </row>
    <row r="115" spans="6:6" x14ac:dyDescent="0.25">
      <c r="F115" s="67"/>
    </row>
    <row r="116" spans="6:6" x14ac:dyDescent="0.25">
      <c r="F116" s="67"/>
    </row>
    <row r="117" spans="6:6" x14ac:dyDescent="0.25">
      <c r="F117" s="67"/>
    </row>
    <row r="118" spans="6:6" x14ac:dyDescent="0.25">
      <c r="F118" s="67"/>
    </row>
    <row r="119" spans="6:6" x14ac:dyDescent="0.25">
      <c r="F119" s="67"/>
    </row>
    <row r="120" spans="6:6" x14ac:dyDescent="0.25">
      <c r="F120" s="67"/>
    </row>
    <row r="121" spans="6:6" x14ac:dyDescent="0.25">
      <c r="F121" s="67"/>
    </row>
    <row r="122" spans="6:6" x14ac:dyDescent="0.25">
      <c r="F122" s="67"/>
    </row>
    <row r="123" spans="6:6" x14ac:dyDescent="0.25">
      <c r="F123" s="67"/>
    </row>
    <row r="124" spans="6:6" x14ac:dyDescent="0.25">
      <c r="F124" s="67"/>
    </row>
    <row r="125" spans="6:6" x14ac:dyDescent="0.25">
      <c r="F125" s="67"/>
    </row>
    <row r="126" spans="6:6" x14ac:dyDescent="0.25">
      <c r="F126" s="67"/>
    </row>
    <row r="127" spans="6:6" x14ac:dyDescent="0.25">
      <c r="F127" s="67"/>
    </row>
    <row r="128" spans="6:6" x14ac:dyDescent="0.25">
      <c r="F128" s="67"/>
    </row>
    <row r="129" spans="6:6" x14ac:dyDescent="0.25">
      <c r="F129" s="67"/>
    </row>
    <row r="130" spans="6:6" x14ac:dyDescent="0.25">
      <c r="F130" s="67"/>
    </row>
    <row r="131" spans="6:6" x14ac:dyDescent="0.25">
      <c r="F131" s="67"/>
    </row>
    <row r="132" spans="6:6" x14ac:dyDescent="0.25">
      <c r="F132" s="67"/>
    </row>
    <row r="133" spans="6:6" x14ac:dyDescent="0.25">
      <c r="F133" s="67"/>
    </row>
    <row r="134" spans="6:6" x14ac:dyDescent="0.25">
      <c r="F134" s="67"/>
    </row>
    <row r="135" spans="6:6" x14ac:dyDescent="0.25">
      <c r="F135" s="67"/>
    </row>
    <row r="136" spans="6:6" x14ac:dyDescent="0.25">
      <c r="F136" s="67"/>
    </row>
    <row r="137" spans="6:6" x14ac:dyDescent="0.25">
      <c r="F137" s="67"/>
    </row>
    <row r="138" spans="6:6" x14ac:dyDescent="0.25">
      <c r="F138" s="67"/>
    </row>
    <row r="139" spans="6:6" x14ac:dyDescent="0.25">
      <c r="F139" s="67"/>
    </row>
    <row r="140" spans="6:6" x14ac:dyDescent="0.25">
      <c r="F140" s="67"/>
    </row>
    <row r="141" spans="6:6" x14ac:dyDescent="0.25">
      <c r="F141" s="67"/>
    </row>
    <row r="142" spans="6:6" x14ac:dyDescent="0.25">
      <c r="F142" s="67"/>
    </row>
    <row r="143" spans="6:6" x14ac:dyDescent="0.25">
      <c r="F143" s="67"/>
    </row>
    <row r="144" spans="6:6" x14ac:dyDescent="0.25">
      <c r="F144" s="67"/>
    </row>
    <row r="145" spans="6:6" x14ac:dyDescent="0.25">
      <c r="F145" s="67"/>
    </row>
    <row r="146" spans="6:6" x14ac:dyDescent="0.25">
      <c r="F146" s="67"/>
    </row>
    <row r="147" spans="6:6" x14ac:dyDescent="0.25">
      <c r="F147" s="67"/>
    </row>
    <row r="148" spans="6:6" x14ac:dyDescent="0.25">
      <c r="F148" s="67"/>
    </row>
    <row r="149" spans="6:6" x14ac:dyDescent="0.25">
      <c r="F149" s="67"/>
    </row>
    <row r="150" spans="6:6" x14ac:dyDescent="0.25">
      <c r="F150" s="67"/>
    </row>
    <row r="151" spans="6:6" x14ac:dyDescent="0.25">
      <c r="F151" s="67"/>
    </row>
    <row r="152" spans="6:6" x14ac:dyDescent="0.25">
      <c r="F152" s="67"/>
    </row>
    <row r="153" spans="6:6" x14ac:dyDescent="0.25">
      <c r="F153" s="67"/>
    </row>
    <row r="154" spans="6:6" x14ac:dyDescent="0.25">
      <c r="F154" s="67"/>
    </row>
    <row r="155" spans="6:6" x14ac:dyDescent="0.25">
      <c r="F155" s="67"/>
    </row>
    <row r="156" spans="6:6" x14ac:dyDescent="0.25">
      <c r="F156" s="67"/>
    </row>
    <row r="157" spans="6:6" x14ac:dyDescent="0.25">
      <c r="F157" s="67"/>
    </row>
    <row r="158" spans="6:6" x14ac:dyDescent="0.25">
      <c r="F158" s="67"/>
    </row>
    <row r="159" spans="6:6" x14ac:dyDescent="0.25">
      <c r="F159" s="67"/>
    </row>
    <row r="160" spans="6:6" x14ac:dyDescent="0.25">
      <c r="F160" s="67"/>
    </row>
    <row r="161" spans="6:6" x14ac:dyDescent="0.25">
      <c r="F161" s="67"/>
    </row>
    <row r="162" spans="6:6" x14ac:dyDescent="0.25">
      <c r="F162" s="67"/>
    </row>
    <row r="163" spans="6:6" x14ac:dyDescent="0.25">
      <c r="F163" s="67"/>
    </row>
    <row r="164" spans="6:6" x14ac:dyDescent="0.25">
      <c r="F164" s="67"/>
    </row>
    <row r="165" spans="6:6" x14ac:dyDescent="0.25">
      <c r="F165" s="67"/>
    </row>
    <row r="166" spans="6:6" x14ac:dyDescent="0.25">
      <c r="F166" s="67"/>
    </row>
    <row r="167" spans="6:6" x14ac:dyDescent="0.25">
      <c r="F167" s="67"/>
    </row>
    <row r="168" spans="6:6" x14ac:dyDescent="0.25">
      <c r="F168" s="67"/>
    </row>
    <row r="169" spans="6:6" x14ac:dyDescent="0.25">
      <c r="F169" s="67"/>
    </row>
    <row r="170" spans="6:6" x14ac:dyDescent="0.25">
      <c r="F170" s="67"/>
    </row>
    <row r="171" spans="6:6" x14ac:dyDescent="0.25">
      <c r="F171" s="67"/>
    </row>
    <row r="172" spans="6:6" x14ac:dyDescent="0.25">
      <c r="F172" s="67"/>
    </row>
    <row r="173" spans="6:6" x14ac:dyDescent="0.25">
      <c r="F173" s="67"/>
    </row>
    <row r="174" spans="6:6" x14ac:dyDescent="0.25">
      <c r="F174" s="67"/>
    </row>
    <row r="175" spans="6:6" x14ac:dyDescent="0.25">
      <c r="F175" s="67"/>
    </row>
    <row r="176" spans="6:6" x14ac:dyDescent="0.25">
      <c r="F176" s="67"/>
    </row>
    <row r="177" spans="6:6" x14ac:dyDescent="0.25">
      <c r="F177" s="67"/>
    </row>
    <row r="178" spans="6:6" x14ac:dyDescent="0.25">
      <c r="F178" s="67"/>
    </row>
    <row r="179" spans="6:6" x14ac:dyDescent="0.25">
      <c r="F179" s="67"/>
    </row>
    <row r="180" spans="6:6" x14ac:dyDescent="0.25">
      <c r="F180" s="67"/>
    </row>
    <row r="181" spans="6:6" x14ac:dyDescent="0.25">
      <c r="F181" s="67"/>
    </row>
    <row r="182" spans="6:6" x14ac:dyDescent="0.25">
      <c r="F182" s="67"/>
    </row>
    <row r="183" spans="6:6" x14ac:dyDescent="0.25">
      <c r="F183" s="67"/>
    </row>
    <row r="184" spans="6:6" x14ac:dyDescent="0.25">
      <c r="F184" s="67"/>
    </row>
    <row r="185" spans="6:6" x14ac:dyDescent="0.25">
      <c r="F185" s="67"/>
    </row>
    <row r="186" spans="6:6" x14ac:dyDescent="0.25">
      <c r="F186" s="67"/>
    </row>
    <row r="187" spans="6:6" x14ac:dyDescent="0.25">
      <c r="F187" s="67"/>
    </row>
    <row r="188" spans="6:6" x14ac:dyDescent="0.25">
      <c r="F188" s="67"/>
    </row>
    <row r="189" spans="6:6" x14ac:dyDescent="0.25">
      <c r="F189" s="67"/>
    </row>
    <row r="190" spans="6:6" x14ac:dyDescent="0.25">
      <c r="F190" s="67"/>
    </row>
    <row r="191" spans="6:6" x14ac:dyDescent="0.25">
      <c r="F191" s="67"/>
    </row>
    <row r="192" spans="6:6" x14ac:dyDescent="0.25">
      <c r="F192" s="67"/>
    </row>
    <row r="193" spans="6:6" x14ac:dyDescent="0.25">
      <c r="F193" s="67"/>
    </row>
    <row r="194" spans="6:6" x14ac:dyDescent="0.25">
      <c r="F194" s="67"/>
    </row>
    <row r="195" spans="6:6" x14ac:dyDescent="0.25">
      <c r="F195" s="67"/>
    </row>
    <row r="196" spans="6:6" x14ac:dyDescent="0.25">
      <c r="F196" s="67"/>
    </row>
    <row r="197" spans="6:6" x14ac:dyDescent="0.25">
      <c r="F197" s="67"/>
    </row>
    <row r="198" spans="6:6" x14ac:dyDescent="0.25">
      <c r="F198" s="67"/>
    </row>
    <row r="199" spans="6:6" x14ac:dyDescent="0.25">
      <c r="F199" s="67"/>
    </row>
    <row r="200" spans="6:6" x14ac:dyDescent="0.25">
      <c r="F200" s="67"/>
    </row>
    <row r="201" spans="6:6" x14ac:dyDescent="0.25">
      <c r="F201" s="67"/>
    </row>
    <row r="202" spans="6:6" x14ac:dyDescent="0.25">
      <c r="F202" s="67"/>
    </row>
    <row r="203" spans="6:6" x14ac:dyDescent="0.25">
      <c r="F203" s="67"/>
    </row>
    <row r="204" spans="6:6" x14ac:dyDescent="0.25">
      <c r="F204" s="67"/>
    </row>
    <row r="205" spans="6:6" x14ac:dyDescent="0.25">
      <c r="F205" s="67"/>
    </row>
    <row r="206" spans="6:6" x14ac:dyDescent="0.25">
      <c r="F206" s="67"/>
    </row>
    <row r="207" spans="6:6" x14ac:dyDescent="0.25">
      <c r="F207" s="67"/>
    </row>
    <row r="208" spans="6:6" x14ac:dyDescent="0.25">
      <c r="F208" s="67"/>
    </row>
    <row r="209" spans="6:6" x14ac:dyDescent="0.25">
      <c r="F209" s="67"/>
    </row>
    <row r="210" spans="6:6" x14ac:dyDescent="0.25">
      <c r="F210" s="67"/>
    </row>
    <row r="211" spans="6:6" x14ac:dyDescent="0.25">
      <c r="F211" s="67"/>
    </row>
    <row r="212" spans="6:6" x14ac:dyDescent="0.25">
      <c r="F212" s="67"/>
    </row>
    <row r="213" spans="6:6" x14ac:dyDescent="0.25">
      <c r="F213" s="67"/>
    </row>
    <row r="214" spans="6:6" x14ac:dyDescent="0.25">
      <c r="F214" s="67"/>
    </row>
    <row r="215" spans="6:6" x14ac:dyDescent="0.25">
      <c r="F215" s="67"/>
    </row>
    <row r="216" spans="6:6" x14ac:dyDescent="0.25">
      <c r="F216" s="67"/>
    </row>
    <row r="217" spans="6:6" x14ac:dyDescent="0.25">
      <c r="F217" s="67"/>
    </row>
    <row r="218" spans="6:6" x14ac:dyDescent="0.25">
      <c r="F218" s="67"/>
    </row>
    <row r="219" spans="6:6" x14ac:dyDescent="0.25">
      <c r="F219" s="67"/>
    </row>
    <row r="220" spans="6:6" x14ac:dyDescent="0.25">
      <c r="F220" s="67"/>
    </row>
    <row r="221" spans="6:6" x14ac:dyDescent="0.25">
      <c r="F221" s="67"/>
    </row>
    <row r="222" spans="6:6" x14ac:dyDescent="0.25">
      <c r="F222" s="67"/>
    </row>
    <row r="223" spans="6:6" x14ac:dyDescent="0.25">
      <c r="F223" s="67"/>
    </row>
    <row r="224" spans="6:6" x14ac:dyDescent="0.25">
      <c r="F224" s="67"/>
    </row>
    <row r="225" spans="6:6" x14ac:dyDescent="0.25">
      <c r="F225" s="67"/>
    </row>
    <row r="226" spans="6:6" x14ac:dyDescent="0.25">
      <c r="F226" s="67"/>
    </row>
    <row r="227" spans="6:6" x14ac:dyDescent="0.25">
      <c r="F227" s="67"/>
    </row>
    <row r="228" spans="6:6" x14ac:dyDescent="0.25">
      <c r="F228" s="67"/>
    </row>
    <row r="229" spans="6:6" x14ac:dyDescent="0.25">
      <c r="F229" s="67"/>
    </row>
    <row r="230" spans="6:6" x14ac:dyDescent="0.25">
      <c r="F230" s="67"/>
    </row>
    <row r="231" spans="6:6" x14ac:dyDescent="0.25">
      <c r="F231" s="67"/>
    </row>
    <row r="232" spans="6:6" x14ac:dyDescent="0.25">
      <c r="F232" s="67"/>
    </row>
    <row r="233" spans="6:6" x14ac:dyDescent="0.25">
      <c r="F233" s="67"/>
    </row>
    <row r="234" spans="6:6" x14ac:dyDescent="0.25">
      <c r="F234" s="67"/>
    </row>
    <row r="235" spans="6:6" x14ac:dyDescent="0.25">
      <c r="F235" s="67"/>
    </row>
    <row r="236" spans="6:6" x14ac:dyDescent="0.25">
      <c r="F236" s="67"/>
    </row>
    <row r="237" spans="6:6" x14ac:dyDescent="0.25">
      <c r="F237" s="67"/>
    </row>
    <row r="238" spans="6:6" x14ac:dyDescent="0.25">
      <c r="F238" s="67"/>
    </row>
    <row r="239" spans="6:6" x14ac:dyDescent="0.25">
      <c r="F239" s="67"/>
    </row>
    <row r="240" spans="6:6" x14ac:dyDescent="0.25">
      <c r="F240" s="67"/>
    </row>
    <row r="241" spans="6:6" x14ac:dyDescent="0.25">
      <c r="F241" s="67"/>
    </row>
    <row r="242" spans="6:6" x14ac:dyDescent="0.25">
      <c r="F242" s="67"/>
    </row>
    <row r="243" spans="6:6" x14ac:dyDescent="0.25">
      <c r="F243" s="67"/>
    </row>
    <row r="244" spans="6:6" x14ac:dyDescent="0.25">
      <c r="F244" s="67"/>
    </row>
    <row r="245" spans="6:6" x14ac:dyDescent="0.25">
      <c r="F245" s="67"/>
    </row>
    <row r="246" spans="6:6" x14ac:dyDescent="0.25">
      <c r="F246" s="67"/>
    </row>
    <row r="247" spans="6:6" x14ac:dyDescent="0.25">
      <c r="F247" s="67"/>
    </row>
    <row r="248" spans="6:6" x14ac:dyDescent="0.25">
      <c r="F248" s="67"/>
    </row>
    <row r="249" spans="6:6" x14ac:dyDescent="0.25">
      <c r="F249" s="67"/>
    </row>
    <row r="250" spans="6:6" x14ac:dyDescent="0.25">
      <c r="F250" s="67"/>
    </row>
    <row r="251" spans="6:6" x14ac:dyDescent="0.25">
      <c r="F251" s="67"/>
    </row>
    <row r="252" spans="6:6" x14ac:dyDescent="0.25">
      <c r="F252" s="67"/>
    </row>
    <row r="253" spans="6:6" x14ac:dyDescent="0.25">
      <c r="F253" s="67"/>
    </row>
    <row r="254" spans="6:6" x14ac:dyDescent="0.25">
      <c r="F254" s="67"/>
    </row>
    <row r="255" spans="6:6" x14ac:dyDescent="0.25">
      <c r="F255" s="67"/>
    </row>
    <row r="256" spans="6:6" x14ac:dyDescent="0.25">
      <c r="F256" s="67"/>
    </row>
    <row r="257" spans="6:6" x14ac:dyDescent="0.25">
      <c r="F257" s="67"/>
    </row>
    <row r="258" spans="6:6" x14ac:dyDescent="0.25">
      <c r="F258" s="67"/>
    </row>
    <row r="259" spans="6:6" x14ac:dyDescent="0.25">
      <c r="F259" s="67"/>
    </row>
    <row r="260" spans="6:6" x14ac:dyDescent="0.25">
      <c r="F260" s="67"/>
    </row>
    <row r="261" spans="6:6" x14ac:dyDescent="0.25">
      <c r="F261" s="67"/>
    </row>
    <row r="262" spans="6:6" x14ac:dyDescent="0.25">
      <c r="F262" s="67"/>
    </row>
    <row r="263" spans="6:6" x14ac:dyDescent="0.25">
      <c r="F263" s="67"/>
    </row>
    <row r="264" spans="6:6" x14ac:dyDescent="0.25">
      <c r="F264" s="67"/>
    </row>
    <row r="265" spans="6:6" x14ac:dyDescent="0.25">
      <c r="F265" s="67"/>
    </row>
    <row r="266" spans="6:6" x14ac:dyDescent="0.25">
      <c r="F266" s="67"/>
    </row>
    <row r="267" spans="6:6" x14ac:dyDescent="0.25">
      <c r="F267" s="67"/>
    </row>
    <row r="268" spans="6:6" x14ac:dyDescent="0.25">
      <c r="F268" s="67"/>
    </row>
    <row r="269" spans="6:6" x14ac:dyDescent="0.25">
      <c r="F269" s="67"/>
    </row>
    <row r="270" spans="6:6" x14ac:dyDescent="0.25">
      <c r="F270" s="67"/>
    </row>
    <row r="271" spans="6:6" x14ac:dyDescent="0.25">
      <c r="F271" s="67"/>
    </row>
    <row r="272" spans="6:6" x14ac:dyDescent="0.25">
      <c r="F272" s="67"/>
    </row>
    <row r="273" spans="6:6" x14ac:dyDescent="0.25">
      <c r="F273" s="67"/>
    </row>
    <row r="274" spans="6:6" x14ac:dyDescent="0.25">
      <c r="F274" s="67"/>
    </row>
    <row r="275" spans="6:6" x14ac:dyDescent="0.25">
      <c r="F275" s="67"/>
    </row>
    <row r="276" spans="6:6" x14ac:dyDescent="0.25">
      <c r="F276" s="67"/>
    </row>
    <row r="277" spans="6:6" x14ac:dyDescent="0.25">
      <c r="F277" s="67"/>
    </row>
    <row r="278" spans="6:6" x14ac:dyDescent="0.25">
      <c r="F278" s="67"/>
    </row>
    <row r="279" spans="6:6" x14ac:dyDescent="0.25">
      <c r="F279" s="67"/>
    </row>
    <row r="280" spans="6:6" x14ac:dyDescent="0.25">
      <c r="F280" s="67"/>
    </row>
    <row r="281" spans="6:6" x14ac:dyDescent="0.25">
      <c r="F281" s="67"/>
    </row>
    <row r="282" spans="6:6" x14ac:dyDescent="0.25">
      <c r="F282" s="67"/>
    </row>
    <row r="283" spans="6:6" x14ac:dyDescent="0.25">
      <c r="F283" s="67"/>
    </row>
    <row r="284" spans="6:6" x14ac:dyDescent="0.25">
      <c r="F284" s="67"/>
    </row>
    <row r="285" spans="6:6" x14ac:dyDescent="0.25">
      <c r="F285" s="67"/>
    </row>
    <row r="286" spans="6:6" x14ac:dyDescent="0.25">
      <c r="F286" s="67"/>
    </row>
    <row r="287" spans="6:6" x14ac:dyDescent="0.25">
      <c r="F287" s="67"/>
    </row>
    <row r="288" spans="6:6" x14ac:dyDescent="0.25">
      <c r="F288" s="67"/>
    </row>
    <row r="289" spans="6:6" x14ac:dyDescent="0.25">
      <c r="F289" s="67"/>
    </row>
    <row r="290" spans="6:6" x14ac:dyDescent="0.25">
      <c r="F290" s="67"/>
    </row>
    <row r="291" spans="6:6" x14ac:dyDescent="0.25">
      <c r="F291" s="67"/>
    </row>
    <row r="292" spans="6:6" x14ac:dyDescent="0.25">
      <c r="F292" s="67"/>
    </row>
    <row r="293" spans="6:6" x14ac:dyDescent="0.25">
      <c r="F293" s="67"/>
    </row>
    <row r="294" spans="6:6" x14ac:dyDescent="0.25">
      <c r="F294" s="67"/>
    </row>
    <row r="295" spans="6:6" x14ac:dyDescent="0.25">
      <c r="F295" s="67"/>
    </row>
    <row r="296" spans="6:6" x14ac:dyDescent="0.25">
      <c r="F296" s="67"/>
    </row>
    <row r="297" spans="6:6" x14ac:dyDescent="0.25">
      <c r="F297" s="67"/>
    </row>
    <row r="298" spans="6:6" x14ac:dyDescent="0.25">
      <c r="F298" s="67"/>
    </row>
    <row r="299" spans="6:6" x14ac:dyDescent="0.25">
      <c r="F299" s="67"/>
    </row>
    <row r="300" spans="6:6" x14ac:dyDescent="0.25">
      <c r="F300" s="67"/>
    </row>
    <row r="301" spans="6:6" x14ac:dyDescent="0.25">
      <c r="F301" s="67"/>
    </row>
    <row r="302" spans="6:6" x14ac:dyDescent="0.25">
      <c r="F302" s="67"/>
    </row>
    <row r="303" spans="6:6" x14ac:dyDescent="0.25">
      <c r="F303" s="67"/>
    </row>
    <row r="304" spans="6:6" x14ac:dyDescent="0.25">
      <c r="F304" s="67"/>
    </row>
    <row r="305" spans="6:6" x14ac:dyDescent="0.25">
      <c r="F305" s="67"/>
    </row>
    <row r="306" spans="6:6" x14ac:dyDescent="0.25">
      <c r="F306" s="67"/>
    </row>
    <row r="307" spans="6:6" x14ac:dyDescent="0.25">
      <c r="F307" s="67"/>
    </row>
    <row r="308" spans="6:6" x14ac:dyDescent="0.25">
      <c r="F308" s="67"/>
    </row>
    <row r="309" spans="6:6" x14ac:dyDescent="0.25">
      <c r="F309" s="67"/>
    </row>
    <row r="310" spans="6:6" x14ac:dyDescent="0.25">
      <c r="F310" s="67"/>
    </row>
    <row r="311" spans="6:6" x14ac:dyDescent="0.25">
      <c r="F311" s="67"/>
    </row>
    <row r="312" spans="6:6" x14ac:dyDescent="0.25">
      <c r="F312" s="67"/>
    </row>
    <row r="313" spans="6:6" x14ac:dyDescent="0.25">
      <c r="F313" s="67"/>
    </row>
    <row r="314" spans="6:6" x14ac:dyDescent="0.25">
      <c r="F314" s="67"/>
    </row>
    <row r="315" spans="6:6" x14ac:dyDescent="0.25">
      <c r="F315" s="67"/>
    </row>
    <row r="316" spans="6:6" x14ac:dyDescent="0.25">
      <c r="F316" s="67"/>
    </row>
    <row r="317" spans="6:6" x14ac:dyDescent="0.25">
      <c r="F317" s="67"/>
    </row>
    <row r="318" spans="6:6" x14ac:dyDescent="0.25">
      <c r="F318" s="67"/>
    </row>
    <row r="319" spans="6:6" x14ac:dyDescent="0.25">
      <c r="F319" s="67"/>
    </row>
    <row r="320" spans="6:6" x14ac:dyDescent="0.25">
      <c r="F320" s="67"/>
    </row>
    <row r="321" spans="6:6" x14ac:dyDescent="0.25">
      <c r="F321" s="67"/>
    </row>
    <row r="322" spans="6:6" x14ac:dyDescent="0.25">
      <c r="F322" s="67"/>
    </row>
    <row r="323" spans="6:6" x14ac:dyDescent="0.25">
      <c r="F323" s="67"/>
    </row>
    <row r="324" spans="6:6" x14ac:dyDescent="0.25">
      <c r="F324" s="67"/>
    </row>
    <row r="325" spans="6:6" x14ac:dyDescent="0.25">
      <c r="F325" s="67"/>
    </row>
    <row r="326" spans="6:6" x14ac:dyDescent="0.25">
      <c r="F326" s="67"/>
    </row>
    <row r="327" spans="6:6" x14ac:dyDescent="0.25">
      <c r="F327" s="67"/>
    </row>
    <row r="328" spans="6:6" x14ac:dyDescent="0.25">
      <c r="F328" s="67"/>
    </row>
    <row r="329" spans="6:6" x14ac:dyDescent="0.25">
      <c r="F329" s="67"/>
    </row>
    <row r="330" spans="6:6" x14ac:dyDescent="0.25">
      <c r="F330" s="67"/>
    </row>
    <row r="331" spans="6:6" x14ac:dyDescent="0.25">
      <c r="F331" s="67"/>
    </row>
    <row r="332" spans="6:6" x14ac:dyDescent="0.25">
      <c r="F332" s="67"/>
    </row>
    <row r="333" spans="6:6" x14ac:dyDescent="0.25">
      <c r="F333" s="67"/>
    </row>
    <row r="334" spans="6:6" x14ac:dyDescent="0.25">
      <c r="F334" s="67"/>
    </row>
    <row r="335" spans="6:6" x14ac:dyDescent="0.25">
      <c r="F335" s="67"/>
    </row>
    <row r="336" spans="6:6" x14ac:dyDescent="0.25">
      <c r="F336" s="67"/>
    </row>
    <row r="337" spans="6:6" x14ac:dyDescent="0.25">
      <c r="F337" s="67"/>
    </row>
    <row r="338" spans="6:6" x14ac:dyDescent="0.25">
      <c r="F338" s="67"/>
    </row>
    <row r="339" spans="6:6" x14ac:dyDescent="0.25">
      <c r="F339" s="67"/>
    </row>
    <row r="340" spans="6:6" x14ac:dyDescent="0.25">
      <c r="F340" s="67"/>
    </row>
    <row r="341" spans="6:6" x14ac:dyDescent="0.25">
      <c r="F341" s="67"/>
    </row>
    <row r="342" spans="6:6" x14ac:dyDescent="0.25">
      <c r="F342" s="67"/>
    </row>
    <row r="343" spans="6:6" x14ac:dyDescent="0.25">
      <c r="F343" s="67"/>
    </row>
    <row r="344" spans="6:6" x14ac:dyDescent="0.25">
      <c r="F344" s="67"/>
    </row>
    <row r="345" spans="6:6" x14ac:dyDescent="0.25">
      <c r="F345" s="67"/>
    </row>
    <row r="346" spans="6:6" x14ac:dyDescent="0.25">
      <c r="F346" s="67"/>
    </row>
    <row r="347" spans="6:6" x14ac:dyDescent="0.25">
      <c r="F347" s="67"/>
    </row>
    <row r="348" spans="6:6" x14ac:dyDescent="0.25">
      <c r="F348" s="67"/>
    </row>
    <row r="349" spans="6:6" x14ac:dyDescent="0.25">
      <c r="F349" s="67"/>
    </row>
    <row r="350" spans="6:6" x14ac:dyDescent="0.25">
      <c r="F350" s="67"/>
    </row>
    <row r="351" spans="6:6" x14ac:dyDescent="0.25">
      <c r="F351" s="67"/>
    </row>
    <row r="352" spans="6:6" x14ac:dyDescent="0.25">
      <c r="F352" s="67"/>
    </row>
    <row r="353" spans="6:6" x14ac:dyDescent="0.25">
      <c r="F353" s="67"/>
    </row>
    <row r="354" spans="6:6" x14ac:dyDescent="0.25">
      <c r="F354" s="67"/>
    </row>
    <row r="355" spans="6:6" x14ac:dyDescent="0.25">
      <c r="F355" s="67"/>
    </row>
    <row r="356" spans="6:6" x14ac:dyDescent="0.25">
      <c r="F356" s="67"/>
    </row>
    <row r="357" spans="6:6" x14ac:dyDescent="0.25">
      <c r="F357" s="67"/>
    </row>
    <row r="358" spans="6:6" x14ac:dyDescent="0.25">
      <c r="F358" s="67"/>
    </row>
    <row r="359" spans="6:6" x14ac:dyDescent="0.25">
      <c r="F359" s="67"/>
    </row>
    <row r="360" spans="6:6" x14ac:dyDescent="0.25">
      <c r="F360" s="67"/>
    </row>
    <row r="361" spans="6:6" x14ac:dyDescent="0.25">
      <c r="F361" s="67"/>
    </row>
    <row r="362" spans="6:6" x14ac:dyDescent="0.25">
      <c r="F362" s="67"/>
    </row>
    <row r="363" spans="6:6" x14ac:dyDescent="0.25">
      <c r="F363" s="67"/>
    </row>
    <row r="364" spans="6:6" x14ac:dyDescent="0.25">
      <c r="F364" s="67"/>
    </row>
    <row r="365" spans="6:6" x14ac:dyDescent="0.25">
      <c r="F365" s="67"/>
    </row>
    <row r="366" spans="6:6" x14ac:dyDescent="0.25">
      <c r="F366" s="67"/>
    </row>
    <row r="367" spans="6:6" x14ac:dyDescent="0.25">
      <c r="F367" s="67"/>
    </row>
    <row r="368" spans="6:6" x14ac:dyDescent="0.25">
      <c r="F368" s="67"/>
    </row>
    <row r="369" spans="6:6" x14ac:dyDescent="0.25">
      <c r="F369" s="67"/>
    </row>
    <row r="370" spans="6:6" x14ac:dyDescent="0.25">
      <c r="F370" s="67"/>
    </row>
    <row r="371" spans="6:6" x14ac:dyDescent="0.25">
      <c r="F371" s="67"/>
    </row>
    <row r="372" spans="6:6" x14ac:dyDescent="0.25">
      <c r="F372" s="67"/>
    </row>
    <row r="373" spans="6:6" x14ac:dyDescent="0.25">
      <c r="F373" s="67"/>
    </row>
    <row r="374" spans="6:6" x14ac:dyDescent="0.25">
      <c r="F374" s="67"/>
    </row>
    <row r="375" spans="6:6" x14ac:dyDescent="0.25">
      <c r="F375" s="67"/>
    </row>
    <row r="376" spans="6:6" x14ac:dyDescent="0.25">
      <c r="F376" s="67"/>
    </row>
    <row r="377" spans="6:6" x14ac:dyDescent="0.25">
      <c r="F377" s="67"/>
    </row>
    <row r="378" spans="6:6" x14ac:dyDescent="0.25">
      <c r="F378" s="67"/>
    </row>
    <row r="379" spans="6:6" x14ac:dyDescent="0.25">
      <c r="F379" s="67"/>
    </row>
    <row r="380" spans="6:6" x14ac:dyDescent="0.25">
      <c r="F380" s="67"/>
    </row>
    <row r="381" spans="6:6" x14ac:dyDescent="0.25">
      <c r="F381" s="67"/>
    </row>
    <row r="382" spans="6:6" x14ac:dyDescent="0.25">
      <c r="F382" s="67"/>
    </row>
    <row r="383" spans="6:6" x14ac:dyDescent="0.25">
      <c r="F383" s="67"/>
    </row>
    <row r="384" spans="6:6" x14ac:dyDescent="0.25">
      <c r="F384" s="67"/>
    </row>
    <row r="385" spans="6:6" x14ac:dyDescent="0.25">
      <c r="F385" s="67"/>
    </row>
    <row r="386" spans="6:6" x14ac:dyDescent="0.25">
      <c r="F386" s="67"/>
    </row>
    <row r="387" spans="6:6" x14ac:dyDescent="0.25">
      <c r="F387" s="67"/>
    </row>
    <row r="388" spans="6:6" x14ac:dyDescent="0.25">
      <c r="F388" s="67"/>
    </row>
    <row r="389" spans="6:6" x14ac:dyDescent="0.25">
      <c r="F389" s="67"/>
    </row>
    <row r="390" spans="6:6" x14ac:dyDescent="0.25">
      <c r="F390" s="67"/>
    </row>
    <row r="391" spans="6:6" x14ac:dyDescent="0.25">
      <c r="F391" s="67"/>
    </row>
    <row r="392" spans="6:6" x14ac:dyDescent="0.25">
      <c r="F392" s="67"/>
    </row>
    <row r="393" spans="6:6" x14ac:dyDescent="0.25">
      <c r="F393" s="67"/>
    </row>
    <row r="394" spans="6:6" x14ac:dyDescent="0.25">
      <c r="F394" s="67"/>
    </row>
    <row r="395" spans="6:6" x14ac:dyDescent="0.25">
      <c r="F395" s="67"/>
    </row>
    <row r="396" spans="6:6" x14ac:dyDescent="0.25">
      <c r="F396" s="67"/>
    </row>
    <row r="397" spans="6:6" x14ac:dyDescent="0.25">
      <c r="F397" s="67"/>
    </row>
    <row r="398" spans="6:6" x14ac:dyDescent="0.25">
      <c r="F398" s="67"/>
    </row>
    <row r="399" spans="6:6" x14ac:dyDescent="0.25">
      <c r="F399" s="67"/>
    </row>
    <row r="400" spans="6:6" x14ac:dyDescent="0.25">
      <c r="F400" s="67"/>
    </row>
    <row r="401" spans="6:6" x14ac:dyDescent="0.25">
      <c r="F401" s="67"/>
    </row>
    <row r="402" spans="6:6" x14ac:dyDescent="0.25">
      <c r="F402" s="67"/>
    </row>
    <row r="403" spans="6:6" x14ac:dyDescent="0.25">
      <c r="F403" s="67"/>
    </row>
    <row r="404" spans="6:6" x14ac:dyDescent="0.25">
      <c r="F404" s="67"/>
    </row>
    <row r="405" spans="6:6" x14ac:dyDescent="0.25">
      <c r="F405" s="67"/>
    </row>
    <row r="406" spans="6:6" x14ac:dyDescent="0.25">
      <c r="F406" s="67"/>
    </row>
    <row r="407" spans="6:6" x14ac:dyDescent="0.25">
      <c r="F407" s="67"/>
    </row>
    <row r="408" spans="6:6" x14ac:dyDescent="0.25">
      <c r="F408" s="67"/>
    </row>
    <row r="409" spans="6:6" x14ac:dyDescent="0.25">
      <c r="F409" s="67"/>
    </row>
    <row r="410" spans="6:6" x14ac:dyDescent="0.25">
      <c r="F410" s="67"/>
    </row>
    <row r="411" spans="6:6" x14ac:dyDescent="0.25">
      <c r="F411" s="67"/>
    </row>
    <row r="412" spans="6:6" x14ac:dyDescent="0.25">
      <c r="F412" s="67"/>
    </row>
    <row r="413" spans="6:6" x14ac:dyDescent="0.25">
      <c r="F413" s="67"/>
    </row>
    <row r="414" spans="6:6" x14ac:dyDescent="0.25">
      <c r="F414" s="67"/>
    </row>
    <row r="415" spans="6:6" x14ac:dyDescent="0.25">
      <c r="F415" s="67"/>
    </row>
    <row r="416" spans="6:6" x14ac:dyDescent="0.25">
      <c r="F416" s="67"/>
    </row>
    <row r="417" spans="6:6" x14ac:dyDescent="0.25">
      <c r="F417" s="67"/>
    </row>
    <row r="418" spans="6:6" x14ac:dyDescent="0.25">
      <c r="F418" s="67"/>
    </row>
    <row r="419" spans="6:6" x14ac:dyDescent="0.25">
      <c r="F419" s="67"/>
    </row>
    <row r="420" spans="6:6" x14ac:dyDescent="0.25">
      <c r="F420" s="67"/>
    </row>
    <row r="421" spans="6:6" x14ac:dyDescent="0.25">
      <c r="F421" s="67"/>
    </row>
    <row r="422" spans="6:6" x14ac:dyDescent="0.25">
      <c r="F422" s="67"/>
    </row>
    <row r="423" spans="6:6" x14ac:dyDescent="0.25">
      <c r="F423" s="67"/>
    </row>
    <row r="424" spans="6:6" x14ac:dyDescent="0.25">
      <c r="F424" s="67"/>
    </row>
    <row r="425" spans="6:6" x14ac:dyDescent="0.25">
      <c r="F425" s="67"/>
    </row>
    <row r="426" spans="6:6" x14ac:dyDescent="0.25">
      <c r="F426" s="67"/>
    </row>
    <row r="427" spans="6:6" x14ac:dyDescent="0.25">
      <c r="F427" s="67"/>
    </row>
    <row r="428" spans="6:6" x14ac:dyDescent="0.25">
      <c r="F428" s="67"/>
    </row>
    <row r="429" spans="6:6" x14ac:dyDescent="0.25">
      <c r="F429" s="67"/>
    </row>
    <row r="430" spans="6:6" x14ac:dyDescent="0.25">
      <c r="F430" s="67"/>
    </row>
    <row r="431" spans="6:6" x14ac:dyDescent="0.25">
      <c r="F431" s="67"/>
    </row>
    <row r="432" spans="6:6" x14ac:dyDescent="0.25">
      <c r="F432" s="67"/>
    </row>
    <row r="433" spans="6:6" x14ac:dyDescent="0.25">
      <c r="F433" s="67"/>
    </row>
    <row r="434" spans="6:6" x14ac:dyDescent="0.25">
      <c r="F434" s="67"/>
    </row>
    <row r="435" spans="6:6" x14ac:dyDescent="0.25">
      <c r="F435" s="67"/>
    </row>
    <row r="436" spans="6:6" x14ac:dyDescent="0.25">
      <c r="F436" s="67"/>
    </row>
    <row r="437" spans="6:6" x14ac:dyDescent="0.25">
      <c r="F437" s="67"/>
    </row>
    <row r="438" spans="6:6" x14ac:dyDescent="0.25">
      <c r="F438" s="67"/>
    </row>
    <row r="439" spans="6:6" x14ac:dyDescent="0.25">
      <c r="F439" s="67"/>
    </row>
    <row r="440" spans="6:6" x14ac:dyDescent="0.25">
      <c r="F440" s="67"/>
    </row>
    <row r="441" spans="6:6" x14ac:dyDescent="0.25">
      <c r="F441" s="67"/>
    </row>
    <row r="442" spans="6:6" x14ac:dyDescent="0.25">
      <c r="F442" s="67"/>
    </row>
    <row r="443" spans="6:6" x14ac:dyDescent="0.25">
      <c r="F443" s="67"/>
    </row>
    <row r="444" spans="6:6" x14ac:dyDescent="0.25">
      <c r="F444" s="67"/>
    </row>
    <row r="445" spans="6:6" x14ac:dyDescent="0.25">
      <c r="F445" s="67"/>
    </row>
    <row r="446" spans="6:6" x14ac:dyDescent="0.25">
      <c r="F446" s="67"/>
    </row>
    <row r="447" spans="6:6" x14ac:dyDescent="0.25">
      <c r="F447" s="67"/>
    </row>
    <row r="448" spans="6:6" x14ac:dyDescent="0.25">
      <c r="F448" s="67"/>
    </row>
    <row r="449" spans="6:6" x14ac:dyDescent="0.25">
      <c r="F449" s="67"/>
    </row>
    <row r="450" spans="6:6" x14ac:dyDescent="0.25">
      <c r="F450" s="67"/>
    </row>
    <row r="451" spans="6:6" x14ac:dyDescent="0.25">
      <c r="F451" s="67"/>
    </row>
    <row r="452" spans="6:6" x14ac:dyDescent="0.25">
      <c r="F452" s="67"/>
    </row>
    <row r="453" spans="6:6" x14ac:dyDescent="0.25">
      <c r="F453" s="67"/>
    </row>
    <row r="454" spans="6:6" x14ac:dyDescent="0.25">
      <c r="F454" s="67"/>
    </row>
    <row r="455" spans="6:6" x14ac:dyDescent="0.25">
      <c r="F455" s="67"/>
    </row>
    <row r="456" spans="6:6" x14ac:dyDescent="0.25">
      <c r="F456" s="67"/>
    </row>
    <row r="457" spans="6:6" x14ac:dyDescent="0.25">
      <c r="F457" s="67"/>
    </row>
    <row r="458" spans="6:6" x14ac:dyDescent="0.25">
      <c r="F458" s="67"/>
    </row>
    <row r="459" spans="6:6" x14ac:dyDescent="0.25">
      <c r="F459" s="67"/>
    </row>
    <row r="460" spans="6:6" x14ac:dyDescent="0.25">
      <c r="F460" s="67"/>
    </row>
    <row r="461" spans="6:6" x14ac:dyDescent="0.25">
      <c r="F461" s="67"/>
    </row>
    <row r="462" spans="6:6" x14ac:dyDescent="0.25">
      <c r="F462" s="67"/>
    </row>
    <row r="463" spans="6:6" x14ac:dyDescent="0.25">
      <c r="F463" s="67"/>
    </row>
    <row r="464" spans="6:6" x14ac:dyDescent="0.25">
      <c r="F464" s="67"/>
    </row>
    <row r="465" spans="6:6" x14ac:dyDescent="0.25">
      <c r="F465" s="67"/>
    </row>
    <row r="466" spans="6:6" x14ac:dyDescent="0.25">
      <c r="F466" s="67"/>
    </row>
    <row r="467" spans="6:6" x14ac:dyDescent="0.25">
      <c r="F467" s="67"/>
    </row>
    <row r="468" spans="6:6" x14ac:dyDescent="0.25">
      <c r="F468" s="67"/>
    </row>
    <row r="469" spans="6:6" x14ac:dyDescent="0.25">
      <c r="F469" s="67"/>
    </row>
    <row r="470" spans="6:6" x14ac:dyDescent="0.25">
      <c r="F470" s="67"/>
    </row>
    <row r="471" spans="6:6" x14ac:dyDescent="0.25">
      <c r="F471" s="67"/>
    </row>
    <row r="472" spans="6:6" x14ac:dyDescent="0.25">
      <c r="F472" s="67"/>
    </row>
    <row r="473" spans="6:6" x14ac:dyDescent="0.25">
      <c r="F473" s="67"/>
    </row>
    <row r="474" spans="6:6" x14ac:dyDescent="0.25">
      <c r="F474" s="67"/>
    </row>
    <row r="475" spans="6:6" x14ac:dyDescent="0.25">
      <c r="F475" s="67"/>
    </row>
    <row r="476" spans="6:6" x14ac:dyDescent="0.25">
      <c r="F476" s="67"/>
    </row>
    <row r="477" spans="6:6" x14ac:dyDescent="0.25">
      <c r="F477" s="67"/>
    </row>
    <row r="478" spans="6:6" x14ac:dyDescent="0.25">
      <c r="F478" s="67"/>
    </row>
    <row r="479" spans="6:6" x14ac:dyDescent="0.25">
      <c r="F479" s="67"/>
    </row>
    <row r="480" spans="6:6" x14ac:dyDescent="0.25">
      <c r="F480" s="67"/>
    </row>
    <row r="481" spans="6:6" x14ac:dyDescent="0.25">
      <c r="F481" s="67"/>
    </row>
    <row r="482" spans="6:6" x14ac:dyDescent="0.25">
      <c r="F482" s="67"/>
    </row>
    <row r="483" spans="6:6" x14ac:dyDescent="0.25">
      <c r="F483" s="67"/>
    </row>
    <row r="484" spans="6:6" x14ac:dyDescent="0.25">
      <c r="F484" s="67"/>
    </row>
    <row r="485" spans="6:6" x14ac:dyDescent="0.25">
      <c r="F485" s="67"/>
    </row>
    <row r="486" spans="6:6" x14ac:dyDescent="0.25">
      <c r="F486" s="67"/>
    </row>
    <row r="487" spans="6:6" x14ac:dyDescent="0.25">
      <c r="F487" s="67"/>
    </row>
    <row r="488" spans="6:6" x14ac:dyDescent="0.25">
      <c r="F488" s="67"/>
    </row>
    <row r="489" spans="6:6" x14ac:dyDescent="0.25">
      <c r="F489" s="67"/>
    </row>
    <row r="490" spans="6:6" x14ac:dyDescent="0.25">
      <c r="F490" s="67"/>
    </row>
    <row r="491" spans="6:6" x14ac:dyDescent="0.25">
      <c r="F491" s="67"/>
    </row>
    <row r="492" spans="6:6" x14ac:dyDescent="0.25">
      <c r="F492" s="67"/>
    </row>
    <row r="493" spans="6:6" x14ac:dyDescent="0.25">
      <c r="F493" s="67"/>
    </row>
    <row r="494" spans="6:6" x14ac:dyDescent="0.25">
      <c r="F494" s="67"/>
    </row>
    <row r="495" spans="6:6" x14ac:dyDescent="0.25">
      <c r="F495" s="67"/>
    </row>
    <row r="496" spans="6:6" x14ac:dyDescent="0.25">
      <c r="F496" s="67"/>
    </row>
    <row r="497" spans="6:6" x14ac:dyDescent="0.25">
      <c r="F497" s="67"/>
    </row>
    <row r="498" spans="6:6" x14ac:dyDescent="0.25">
      <c r="F498" s="67"/>
    </row>
    <row r="499" spans="6:6" x14ac:dyDescent="0.25">
      <c r="F499" s="67"/>
    </row>
    <row r="500" spans="6:6" x14ac:dyDescent="0.25">
      <c r="F500" s="67"/>
    </row>
    <row r="501" spans="6:6" x14ac:dyDescent="0.25">
      <c r="F501" s="67"/>
    </row>
    <row r="502" spans="6:6" x14ac:dyDescent="0.25">
      <c r="F502" s="67"/>
    </row>
    <row r="503" spans="6:6" x14ac:dyDescent="0.25">
      <c r="F503" s="67"/>
    </row>
    <row r="504" spans="6:6" x14ac:dyDescent="0.25">
      <c r="F504" s="67"/>
    </row>
    <row r="505" spans="6:6" x14ac:dyDescent="0.25">
      <c r="F505" s="67"/>
    </row>
    <row r="506" spans="6:6" x14ac:dyDescent="0.25">
      <c r="F506" s="67"/>
    </row>
    <row r="507" spans="6:6" x14ac:dyDescent="0.25">
      <c r="F507" s="67"/>
    </row>
    <row r="508" spans="6:6" x14ac:dyDescent="0.25">
      <c r="F508" s="67"/>
    </row>
    <row r="509" spans="6:6" x14ac:dyDescent="0.25">
      <c r="F509" s="67"/>
    </row>
    <row r="510" spans="6:6" x14ac:dyDescent="0.25">
      <c r="F510" s="67"/>
    </row>
    <row r="511" spans="6:6" x14ac:dyDescent="0.25">
      <c r="F511" s="67"/>
    </row>
    <row r="512" spans="6:6" x14ac:dyDescent="0.25">
      <c r="F512" s="67"/>
    </row>
    <row r="513" spans="6:6" x14ac:dyDescent="0.25">
      <c r="F513" s="67"/>
    </row>
    <row r="514" spans="6:6" x14ac:dyDescent="0.25">
      <c r="F514" s="67"/>
    </row>
    <row r="515" spans="6:6" x14ac:dyDescent="0.25">
      <c r="F515" s="67"/>
    </row>
    <row r="516" spans="6:6" x14ac:dyDescent="0.25">
      <c r="F516" s="67"/>
    </row>
    <row r="517" spans="6:6" x14ac:dyDescent="0.25">
      <c r="F517" s="67"/>
    </row>
    <row r="518" spans="6:6" x14ac:dyDescent="0.25">
      <c r="F518" s="67"/>
    </row>
    <row r="519" spans="6:6" x14ac:dyDescent="0.25">
      <c r="F519" s="67"/>
    </row>
    <row r="520" spans="6:6" x14ac:dyDescent="0.25">
      <c r="F520" s="67"/>
    </row>
    <row r="521" spans="6:6" x14ac:dyDescent="0.25">
      <c r="F521" s="67"/>
    </row>
    <row r="522" spans="6:6" x14ac:dyDescent="0.25">
      <c r="F522" s="67"/>
    </row>
    <row r="523" spans="6:6" x14ac:dyDescent="0.25">
      <c r="F523" s="67"/>
    </row>
    <row r="524" spans="6:6" x14ac:dyDescent="0.25">
      <c r="F524" s="67"/>
    </row>
    <row r="525" spans="6:6" x14ac:dyDescent="0.25">
      <c r="F525" s="67"/>
    </row>
    <row r="526" spans="6:6" x14ac:dyDescent="0.25">
      <c r="F526" s="67"/>
    </row>
    <row r="527" spans="6:6" x14ac:dyDescent="0.25">
      <c r="F527" s="67"/>
    </row>
    <row r="528" spans="6:6" x14ac:dyDescent="0.25">
      <c r="F528" s="67"/>
    </row>
    <row r="529" spans="6:6" x14ac:dyDescent="0.25">
      <c r="F529" s="67"/>
    </row>
    <row r="530" spans="6:6" x14ac:dyDescent="0.25">
      <c r="F530" s="67"/>
    </row>
    <row r="531" spans="6:6" x14ac:dyDescent="0.25">
      <c r="F531" s="67"/>
    </row>
    <row r="532" spans="6:6" x14ac:dyDescent="0.25">
      <c r="F532" s="67"/>
    </row>
    <row r="533" spans="6:6" x14ac:dyDescent="0.25">
      <c r="F533" s="67"/>
    </row>
    <row r="534" spans="6:6" x14ac:dyDescent="0.25">
      <c r="F534" s="67"/>
    </row>
    <row r="535" spans="6:6" x14ac:dyDescent="0.25">
      <c r="F535" s="67"/>
    </row>
    <row r="536" spans="6:6" x14ac:dyDescent="0.25">
      <c r="F536" s="67"/>
    </row>
    <row r="537" spans="6:6" x14ac:dyDescent="0.25">
      <c r="F537" s="67"/>
    </row>
    <row r="538" spans="6:6" x14ac:dyDescent="0.25">
      <c r="F538" s="67"/>
    </row>
    <row r="539" spans="6:6" x14ac:dyDescent="0.25">
      <c r="F539" s="67"/>
    </row>
    <row r="540" spans="6:6" x14ac:dyDescent="0.25">
      <c r="F540" s="67"/>
    </row>
    <row r="541" spans="6:6" x14ac:dyDescent="0.25">
      <c r="F541" s="67"/>
    </row>
    <row r="542" spans="6:6" x14ac:dyDescent="0.25">
      <c r="F542" s="67"/>
    </row>
    <row r="543" spans="6:6" x14ac:dyDescent="0.25">
      <c r="F543" s="67"/>
    </row>
    <row r="544" spans="6:6" x14ac:dyDescent="0.25">
      <c r="F544" s="67"/>
    </row>
    <row r="545" spans="6:6" x14ac:dyDescent="0.25">
      <c r="F545" s="67"/>
    </row>
    <row r="546" spans="6:6" x14ac:dyDescent="0.25">
      <c r="F546" s="67"/>
    </row>
    <row r="547" spans="6:6" x14ac:dyDescent="0.25">
      <c r="F547" s="67"/>
    </row>
    <row r="548" spans="6:6" x14ac:dyDescent="0.25">
      <c r="F548" s="67"/>
    </row>
    <row r="549" spans="6:6" x14ac:dyDescent="0.25">
      <c r="F549" s="67"/>
    </row>
    <row r="550" spans="6:6" x14ac:dyDescent="0.25">
      <c r="F550" s="67"/>
    </row>
    <row r="551" spans="6:6" x14ac:dyDescent="0.25">
      <c r="F551" s="67"/>
    </row>
    <row r="552" spans="6:6" x14ac:dyDescent="0.25">
      <c r="F552" s="67"/>
    </row>
    <row r="553" spans="6:6" x14ac:dyDescent="0.25">
      <c r="F553" s="67"/>
    </row>
    <row r="554" spans="6:6" x14ac:dyDescent="0.25">
      <c r="F554" s="67"/>
    </row>
    <row r="555" spans="6:6" x14ac:dyDescent="0.25">
      <c r="F555" s="67"/>
    </row>
    <row r="556" spans="6:6" x14ac:dyDescent="0.25">
      <c r="F556" s="67"/>
    </row>
    <row r="557" spans="6:6" x14ac:dyDescent="0.25">
      <c r="F557" s="67"/>
    </row>
    <row r="558" spans="6:6" x14ac:dyDescent="0.25">
      <c r="F558" s="67"/>
    </row>
    <row r="559" spans="6:6" x14ac:dyDescent="0.25">
      <c r="F559" s="67"/>
    </row>
    <row r="560" spans="6:6" x14ac:dyDescent="0.25">
      <c r="F560" s="67"/>
    </row>
    <row r="561" spans="6:6" x14ac:dyDescent="0.25">
      <c r="F561" s="67"/>
    </row>
    <row r="562" spans="6:6" x14ac:dyDescent="0.25">
      <c r="F562" s="67"/>
    </row>
    <row r="563" spans="6:6" x14ac:dyDescent="0.25">
      <c r="F563" s="67"/>
    </row>
    <row r="564" spans="6:6" x14ac:dyDescent="0.25">
      <c r="F564" s="67"/>
    </row>
    <row r="565" spans="6:6" x14ac:dyDescent="0.25">
      <c r="F565" s="67"/>
    </row>
    <row r="566" spans="6:6" x14ac:dyDescent="0.25">
      <c r="F566" s="67"/>
    </row>
    <row r="567" spans="6:6" x14ac:dyDescent="0.25">
      <c r="F567" s="67"/>
    </row>
    <row r="568" spans="6:6" x14ac:dyDescent="0.25">
      <c r="F568" s="67"/>
    </row>
    <row r="569" spans="6:6" x14ac:dyDescent="0.25">
      <c r="F569" s="67"/>
    </row>
    <row r="570" spans="6:6" x14ac:dyDescent="0.25">
      <c r="F570" s="67"/>
    </row>
    <row r="571" spans="6:6" x14ac:dyDescent="0.25">
      <c r="F571" s="67"/>
    </row>
    <row r="572" spans="6:6" x14ac:dyDescent="0.25">
      <c r="F572" s="67"/>
    </row>
    <row r="573" spans="6:6" x14ac:dyDescent="0.25">
      <c r="F573" s="67"/>
    </row>
    <row r="574" spans="6:6" x14ac:dyDescent="0.25">
      <c r="F574" s="67"/>
    </row>
    <row r="575" spans="6:6" x14ac:dyDescent="0.25">
      <c r="F575" s="67"/>
    </row>
    <row r="576" spans="6:6" x14ac:dyDescent="0.25">
      <c r="F576" s="67"/>
    </row>
    <row r="577" spans="6:6" x14ac:dyDescent="0.25">
      <c r="F577" s="67"/>
    </row>
    <row r="578" spans="6:6" x14ac:dyDescent="0.25">
      <c r="F578" s="67"/>
    </row>
    <row r="579" spans="6:6" x14ac:dyDescent="0.25">
      <c r="F579" s="67"/>
    </row>
    <row r="580" spans="6:6" x14ac:dyDescent="0.25">
      <c r="F580" s="67"/>
    </row>
    <row r="581" spans="6:6" x14ac:dyDescent="0.25">
      <c r="F581" s="67"/>
    </row>
    <row r="582" spans="6:6" x14ac:dyDescent="0.25">
      <c r="F582" s="67"/>
    </row>
    <row r="583" spans="6:6" x14ac:dyDescent="0.25">
      <c r="F583" s="67"/>
    </row>
    <row r="584" spans="6:6" x14ac:dyDescent="0.25">
      <c r="F584" s="67"/>
    </row>
    <row r="585" spans="6:6" x14ac:dyDescent="0.25">
      <c r="F585" s="67"/>
    </row>
    <row r="586" spans="6:6" x14ac:dyDescent="0.25">
      <c r="F586" s="67"/>
    </row>
    <row r="587" spans="6:6" x14ac:dyDescent="0.25">
      <c r="F587" s="67"/>
    </row>
    <row r="588" spans="6:6" x14ac:dyDescent="0.25">
      <c r="F588" s="67"/>
    </row>
    <row r="589" spans="6:6" x14ac:dyDescent="0.25">
      <c r="F589" s="67"/>
    </row>
    <row r="590" spans="6:6" x14ac:dyDescent="0.25">
      <c r="F590" s="67"/>
    </row>
    <row r="591" spans="6:6" x14ac:dyDescent="0.25">
      <c r="F591" s="67"/>
    </row>
    <row r="592" spans="6:6" x14ac:dyDescent="0.25">
      <c r="F592" s="67"/>
    </row>
    <row r="593" spans="6:6" x14ac:dyDescent="0.25">
      <c r="F593" s="67"/>
    </row>
    <row r="594" spans="6:6" x14ac:dyDescent="0.25">
      <c r="F594" s="67"/>
    </row>
    <row r="595" spans="6:6" x14ac:dyDescent="0.25">
      <c r="F595" s="67"/>
    </row>
    <row r="596" spans="6:6" x14ac:dyDescent="0.25">
      <c r="F596" s="67"/>
    </row>
    <row r="597" spans="6:6" x14ac:dyDescent="0.25">
      <c r="F597" s="67"/>
    </row>
    <row r="598" spans="6:6" x14ac:dyDescent="0.25">
      <c r="F598" s="67"/>
    </row>
    <row r="599" spans="6:6" x14ac:dyDescent="0.25">
      <c r="F599" s="67"/>
    </row>
    <row r="600" spans="6:6" x14ac:dyDescent="0.25">
      <c r="F600" s="67"/>
    </row>
    <row r="601" spans="6:6" x14ac:dyDescent="0.25">
      <c r="F601" s="67"/>
    </row>
    <row r="602" spans="6:6" x14ac:dyDescent="0.25">
      <c r="F602" s="67"/>
    </row>
    <row r="603" spans="6:6" x14ac:dyDescent="0.25">
      <c r="F603" s="67"/>
    </row>
    <row r="604" spans="6:6" x14ac:dyDescent="0.25">
      <c r="F604" s="67"/>
    </row>
    <row r="605" spans="6:6" x14ac:dyDescent="0.25">
      <c r="F605" s="67"/>
    </row>
    <row r="606" spans="6:6" x14ac:dyDescent="0.25">
      <c r="F606" s="67"/>
    </row>
    <row r="607" spans="6:6" x14ac:dyDescent="0.25">
      <c r="F607" s="67"/>
    </row>
    <row r="608" spans="6:6" x14ac:dyDescent="0.25">
      <c r="F608" s="67"/>
    </row>
    <row r="609" spans="6:6" x14ac:dyDescent="0.25">
      <c r="F609" s="67"/>
    </row>
    <row r="610" spans="6:6" x14ac:dyDescent="0.25">
      <c r="F610" s="67"/>
    </row>
    <row r="611" spans="6:6" x14ac:dyDescent="0.25">
      <c r="F611" s="67"/>
    </row>
    <row r="612" spans="6:6" x14ac:dyDescent="0.25">
      <c r="F612" s="67"/>
    </row>
    <row r="613" spans="6:6" x14ac:dyDescent="0.25">
      <c r="F613" s="67"/>
    </row>
    <row r="614" spans="6:6" x14ac:dyDescent="0.25">
      <c r="F614" s="67"/>
    </row>
    <row r="615" spans="6:6" x14ac:dyDescent="0.25">
      <c r="F615" s="67"/>
    </row>
    <row r="616" spans="6:6" x14ac:dyDescent="0.25">
      <c r="F616" s="67"/>
    </row>
    <row r="617" spans="6:6" x14ac:dyDescent="0.25">
      <c r="F617" s="67"/>
    </row>
    <row r="618" spans="6:6" x14ac:dyDescent="0.25">
      <c r="F618" s="67"/>
    </row>
    <row r="619" spans="6:6" x14ac:dyDescent="0.25">
      <c r="F619" s="67"/>
    </row>
    <row r="620" spans="6:6" x14ac:dyDescent="0.25">
      <c r="F620" s="67"/>
    </row>
    <row r="621" spans="6:6" x14ac:dyDescent="0.25">
      <c r="F621" s="67"/>
    </row>
    <row r="622" spans="6:6" x14ac:dyDescent="0.25">
      <c r="F622" s="67"/>
    </row>
    <row r="623" spans="6:6" x14ac:dyDescent="0.25">
      <c r="F623" s="67"/>
    </row>
    <row r="624" spans="6:6" x14ac:dyDescent="0.25">
      <c r="F624" s="67"/>
    </row>
    <row r="625" spans="6:6" x14ac:dyDescent="0.25">
      <c r="F625" s="67"/>
    </row>
    <row r="626" spans="6:6" x14ac:dyDescent="0.25">
      <c r="F626" s="67"/>
    </row>
    <row r="627" spans="6:6" x14ac:dyDescent="0.25">
      <c r="F627" s="67"/>
    </row>
    <row r="628" spans="6:6" x14ac:dyDescent="0.25">
      <c r="F628" s="67"/>
    </row>
    <row r="629" spans="6:6" x14ac:dyDescent="0.25">
      <c r="F629" s="67"/>
    </row>
    <row r="630" spans="6:6" x14ac:dyDescent="0.25">
      <c r="F630" s="67"/>
    </row>
    <row r="631" spans="6:6" x14ac:dyDescent="0.25">
      <c r="F631" s="67"/>
    </row>
    <row r="632" spans="6:6" x14ac:dyDescent="0.25">
      <c r="F632" s="67"/>
    </row>
    <row r="633" spans="6:6" x14ac:dyDescent="0.25">
      <c r="F633" s="67"/>
    </row>
    <row r="634" spans="6:6" x14ac:dyDescent="0.25">
      <c r="F634" s="67"/>
    </row>
    <row r="635" spans="6:6" x14ac:dyDescent="0.25">
      <c r="F635" s="67"/>
    </row>
    <row r="636" spans="6:6" x14ac:dyDescent="0.25">
      <c r="F636" s="67"/>
    </row>
    <row r="637" spans="6:6" x14ac:dyDescent="0.25">
      <c r="F637" s="67"/>
    </row>
    <row r="638" spans="6:6" x14ac:dyDescent="0.25">
      <c r="F638" s="67"/>
    </row>
    <row r="639" spans="6:6" x14ac:dyDescent="0.25">
      <c r="F639" s="67"/>
    </row>
    <row r="640" spans="6:6" x14ac:dyDescent="0.25">
      <c r="F640" s="67"/>
    </row>
    <row r="641" spans="6:6" x14ac:dyDescent="0.25">
      <c r="F641" s="67"/>
    </row>
    <row r="642" spans="6:6" x14ac:dyDescent="0.25">
      <c r="F642" s="67"/>
    </row>
    <row r="643" spans="6:6" x14ac:dyDescent="0.25">
      <c r="F643" s="67"/>
    </row>
    <row r="644" spans="6:6" x14ac:dyDescent="0.25">
      <c r="F644" s="67"/>
    </row>
    <row r="645" spans="6:6" x14ac:dyDescent="0.25">
      <c r="F645" s="67"/>
    </row>
    <row r="646" spans="6:6" x14ac:dyDescent="0.25">
      <c r="F646" s="67"/>
    </row>
    <row r="647" spans="6:6" x14ac:dyDescent="0.25">
      <c r="F647" s="67"/>
    </row>
    <row r="648" spans="6:6" x14ac:dyDescent="0.25">
      <c r="F648" s="67"/>
    </row>
    <row r="649" spans="6:6" x14ac:dyDescent="0.25">
      <c r="F649" s="67"/>
    </row>
    <row r="650" spans="6:6" x14ac:dyDescent="0.25">
      <c r="F650" s="67"/>
    </row>
    <row r="651" spans="6:6" x14ac:dyDescent="0.25">
      <c r="F651" s="67"/>
    </row>
    <row r="652" spans="6:6" x14ac:dyDescent="0.25">
      <c r="F652" s="67"/>
    </row>
    <row r="653" spans="6:6" x14ac:dyDescent="0.25">
      <c r="F653" s="67"/>
    </row>
    <row r="654" spans="6:6" x14ac:dyDescent="0.25">
      <c r="F654" s="67"/>
    </row>
    <row r="655" spans="6:6" x14ac:dyDescent="0.25">
      <c r="F655" s="67"/>
    </row>
    <row r="656" spans="6:6" x14ac:dyDescent="0.25">
      <c r="F656" s="67"/>
    </row>
    <row r="657" spans="6:6" x14ac:dyDescent="0.25">
      <c r="F657" s="67"/>
    </row>
    <row r="658" spans="6:6" x14ac:dyDescent="0.25">
      <c r="F658" s="67"/>
    </row>
    <row r="659" spans="6:6" x14ac:dyDescent="0.25">
      <c r="F659" s="67"/>
    </row>
    <row r="660" spans="6:6" x14ac:dyDescent="0.25">
      <c r="F660" s="67"/>
    </row>
    <row r="661" spans="6:6" x14ac:dyDescent="0.25">
      <c r="F661" s="67"/>
    </row>
    <row r="662" spans="6:6" x14ac:dyDescent="0.25">
      <c r="F662" s="67"/>
    </row>
    <row r="663" spans="6:6" x14ac:dyDescent="0.25">
      <c r="F663" s="67"/>
    </row>
    <row r="664" spans="6:6" x14ac:dyDescent="0.25">
      <c r="F664" s="67"/>
    </row>
    <row r="665" spans="6:6" x14ac:dyDescent="0.25">
      <c r="F665" s="67"/>
    </row>
    <row r="666" spans="6:6" x14ac:dyDescent="0.25">
      <c r="F666" s="67"/>
    </row>
    <row r="667" spans="6:6" x14ac:dyDescent="0.25">
      <c r="F667" s="67"/>
    </row>
    <row r="668" spans="6:6" x14ac:dyDescent="0.25">
      <c r="F668" s="67"/>
    </row>
    <row r="669" spans="6:6" x14ac:dyDescent="0.25">
      <c r="F669" s="67"/>
    </row>
    <row r="670" spans="6:6" x14ac:dyDescent="0.25">
      <c r="F670" s="67"/>
    </row>
    <row r="671" spans="6:6" x14ac:dyDescent="0.25">
      <c r="F671" s="67"/>
    </row>
    <row r="672" spans="6:6" x14ac:dyDescent="0.25">
      <c r="F672" s="67"/>
    </row>
    <row r="673" spans="6:6" x14ac:dyDescent="0.25">
      <c r="F673" s="67"/>
    </row>
    <row r="674" spans="6:6" x14ac:dyDescent="0.25">
      <c r="F674" s="67"/>
    </row>
    <row r="675" spans="6:6" x14ac:dyDescent="0.25">
      <c r="F675" s="67"/>
    </row>
    <row r="676" spans="6:6" x14ac:dyDescent="0.25">
      <c r="F676" s="67"/>
    </row>
    <row r="677" spans="6:6" x14ac:dyDescent="0.25">
      <c r="F677" s="67"/>
    </row>
    <row r="678" spans="6:6" x14ac:dyDescent="0.25">
      <c r="F678" s="67"/>
    </row>
    <row r="679" spans="6:6" x14ac:dyDescent="0.25">
      <c r="F679" s="67"/>
    </row>
    <row r="680" spans="6:6" x14ac:dyDescent="0.25">
      <c r="F680" s="67"/>
    </row>
    <row r="681" spans="6:6" x14ac:dyDescent="0.25">
      <c r="F681" s="67"/>
    </row>
    <row r="682" spans="6:6" x14ac:dyDescent="0.25">
      <c r="F682" s="67"/>
    </row>
    <row r="683" spans="6:6" x14ac:dyDescent="0.25">
      <c r="F683" s="67"/>
    </row>
    <row r="684" spans="6:6" x14ac:dyDescent="0.25">
      <c r="F684" s="67"/>
    </row>
    <row r="685" spans="6:6" x14ac:dyDescent="0.25">
      <c r="F685" s="67"/>
    </row>
    <row r="686" spans="6:6" x14ac:dyDescent="0.25">
      <c r="F686" s="67"/>
    </row>
    <row r="687" spans="6:6" x14ac:dyDescent="0.25">
      <c r="F687" s="67"/>
    </row>
    <row r="688" spans="6:6" x14ac:dyDescent="0.25">
      <c r="F688" s="67"/>
    </row>
    <row r="689" spans="6:6" x14ac:dyDescent="0.25">
      <c r="F689" s="67"/>
    </row>
    <row r="690" spans="6:6" x14ac:dyDescent="0.25">
      <c r="F690" s="67"/>
    </row>
    <row r="691" spans="6:6" x14ac:dyDescent="0.25">
      <c r="F691" s="67"/>
    </row>
    <row r="692" spans="6:6" x14ac:dyDescent="0.25">
      <c r="F692" s="67"/>
    </row>
    <row r="693" spans="6:6" x14ac:dyDescent="0.25">
      <c r="F693" s="67"/>
    </row>
    <row r="694" spans="6:6" x14ac:dyDescent="0.25">
      <c r="F694" s="67"/>
    </row>
    <row r="695" spans="6:6" x14ac:dyDescent="0.25">
      <c r="F695" s="67"/>
    </row>
    <row r="696" spans="6:6" x14ac:dyDescent="0.25">
      <c r="F696" s="67"/>
    </row>
    <row r="697" spans="6:6" x14ac:dyDescent="0.25">
      <c r="F697" s="67"/>
    </row>
    <row r="698" spans="6:6" x14ac:dyDescent="0.25">
      <c r="F698" s="67"/>
    </row>
    <row r="699" spans="6:6" x14ac:dyDescent="0.25">
      <c r="F699" s="67"/>
    </row>
    <row r="700" spans="6:6" x14ac:dyDescent="0.25">
      <c r="F700" s="67"/>
    </row>
    <row r="701" spans="6:6" x14ac:dyDescent="0.25">
      <c r="F701" s="67"/>
    </row>
    <row r="702" spans="6:6" x14ac:dyDescent="0.25">
      <c r="F702" s="67"/>
    </row>
    <row r="703" spans="6:6" x14ac:dyDescent="0.25">
      <c r="F703" s="67"/>
    </row>
    <row r="704" spans="6:6" x14ac:dyDescent="0.25">
      <c r="F704" s="67"/>
    </row>
    <row r="705" spans="6:6" x14ac:dyDescent="0.25">
      <c r="F705" s="67"/>
    </row>
    <row r="706" spans="6:6" x14ac:dyDescent="0.25">
      <c r="F706" s="67"/>
    </row>
    <row r="707" spans="6:6" x14ac:dyDescent="0.25">
      <c r="F707" s="67"/>
    </row>
    <row r="708" spans="6:6" x14ac:dyDescent="0.25">
      <c r="F708" s="67"/>
    </row>
    <row r="709" spans="6:6" x14ac:dyDescent="0.25">
      <c r="F709" s="67"/>
    </row>
    <row r="710" spans="6:6" x14ac:dyDescent="0.25">
      <c r="F710" s="67"/>
    </row>
    <row r="711" spans="6:6" x14ac:dyDescent="0.25">
      <c r="F711" s="67"/>
    </row>
    <row r="712" spans="6:6" x14ac:dyDescent="0.25">
      <c r="F712" s="67"/>
    </row>
    <row r="713" spans="6:6" x14ac:dyDescent="0.25">
      <c r="F713" s="67"/>
    </row>
    <row r="714" spans="6:6" x14ac:dyDescent="0.25">
      <c r="F714" s="67"/>
    </row>
    <row r="715" spans="6:6" x14ac:dyDescent="0.25">
      <c r="F715" s="67"/>
    </row>
    <row r="716" spans="6:6" x14ac:dyDescent="0.25">
      <c r="F716" s="67"/>
    </row>
    <row r="717" spans="6:6" x14ac:dyDescent="0.25">
      <c r="F717" s="67"/>
    </row>
    <row r="718" spans="6:6" x14ac:dyDescent="0.25">
      <c r="F718" s="67"/>
    </row>
    <row r="719" spans="6:6" x14ac:dyDescent="0.25">
      <c r="F719" s="67"/>
    </row>
    <row r="720" spans="6:6" x14ac:dyDescent="0.25">
      <c r="F720" s="67"/>
    </row>
    <row r="721" spans="6:6" x14ac:dyDescent="0.25">
      <c r="F721" s="67"/>
    </row>
    <row r="722" spans="6:6" x14ac:dyDescent="0.25">
      <c r="F722" s="67"/>
    </row>
    <row r="723" spans="6:6" x14ac:dyDescent="0.25">
      <c r="F723" s="67"/>
    </row>
    <row r="724" spans="6:6" x14ac:dyDescent="0.25">
      <c r="F724" s="67"/>
    </row>
    <row r="725" spans="6:6" x14ac:dyDescent="0.25">
      <c r="F725" s="67"/>
    </row>
    <row r="726" spans="6:6" x14ac:dyDescent="0.25">
      <c r="F726" s="67"/>
    </row>
    <row r="727" spans="6:6" x14ac:dyDescent="0.25">
      <c r="F727" s="67"/>
    </row>
    <row r="728" spans="6:6" x14ac:dyDescent="0.25">
      <c r="F728" s="67"/>
    </row>
    <row r="729" spans="6:6" x14ac:dyDescent="0.25">
      <c r="F729" s="67"/>
    </row>
    <row r="730" spans="6:6" x14ac:dyDescent="0.25">
      <c r="F730" s="67"/>
    </row>
    <row r="731" spans="6:6" x14ac:dyDescent="0.25">
      <c r="F731" s="67"/>
    </row>
    <row r="732" spans="6:6" x14ac:dyDescent="0.25">
      <c r="F732" s="67"/>
    </row>
    <row r="733" spans="6:6" x14ac:dyDescent="0.25">
      <c r="F733" s="67"/>
    </row>
    <row r="734" spans="6:6" x14ac:dyDescent="0.25">
      <c r="F734" s="67"/>
    </row>
    <row r="735" spans="6:6" x14ac:dyDescent="0.25">
      <c r="F735" s="67"/>
    </row>
    <row r="736" spans="6:6" x14ac:dyDescent="0.25">
      <c r="F736" s="67"/>
    </row>
    <row r="737" spans="6:6" x14ac:dyDescent="0.25">
      <c r="F737" s="67"/>
    </row>
    <row r="738" spans="6:6" x14ac:dyDescent="0.25">
      <c r="F738" s="67"/>
    </row>
    <row r="739" spans="6:6" x14ac:dyDescent="0.25">
      <c r="F739" s="67"/>
    </row>
    <row r="740" spans="6:6" x14ac:dyDescent="0.25">
      <c r="F740" s="67"/>
    </row>
    <row r="741" spans="6:6" x14ac:dyDescent="0.25">
      <c r="F741" s="67"/>
    </row>
    <row r="742" spans="6:6" x14ac:dyDescent="0.25">
      <c r="F742" s="67"/>
    </row>
    <row r="743" spans="6:6" x14ac:dyDescent="0.25">
      <c r="F743" s="67"/>
    </row>
    <row r="744" spans="6:6" x14ac:dyDescent="0.25">
      <c r="F744" s="67"/>
    </row>
    <row r="745" spans="6:6" x14ac:dyDescent="0.25">
      <c r="F745" s="67"/>
    </row>
    <row r="746" spans="6:6" x14ac:dyDescent="0.25">
      <c r="F746" s="67"/>
    </row>
    <row r="747" spans="6:6" x14ac:dyDescent="0.25">
      <c r="F747" s="67"/>
    </row>
    <row r="748" spans="6:6" x14ac:dyDescent="0.25">
      <c r="F748" s="67"/>
    </row>
    <row r="749" spans="6:6" x14ac:dyDescent="0.25">
      <c r="F749" s="67"/>
    </row>
    <row r="750" spans="6:6" x14ac:dyDescent="0.25">
      <c r="F750" s="67"/>
    </row>
    <row r="751" spans="6:6" x14ac:dyDescent="0.25">
      <c r="F751" s="67"/>
    </row>
    <row r="752" spans="6:6" x14ac:dyDescent="0.25">
      <c r="F752" s="67"/>
    </row>
    <row r="753" spans="6:6" x14ac:dyDescent="0.25">
      <c r="F753" s="67"/>
    </row>
    <row r="754" spans="6:6" x14ac:dyDescent="0.25">
      <c r="F754" s="67"/>
    </row>
    <row r="755" spans="6:6" x14ac:dyDescent="0.25">
      <c r="F755" s="67"/>
    </row>
    <row r="756" spans="6:6" x14ac:dyDescent="0.25">
      <c r="F756" s="67"/>
    </row>
    <row r="757" spans="6:6" x14ac:dyDescent="0.25">
      <c r="F757" s="67"/>
    </row>
    <row r="758" spans="6:6" x14ac:dyDescent="0.25">
      <c r="F758" s="67"/>
    </row>
    <row r="759" spans="6:6" x14ac:dyDescent="0.25">
      <c r="F759" s="67"/>
    </row>
    <row r="760" spans="6:6" x14ac:dyDescent="0.25">
      <c r="F760" s="67"/>
    </row>
    <row r="761" spans="6:6" x14ac:dyDescent="0.25">
      <c r="F761" s="67"/>
    </row>
    <row r="762" spans="6:6" x14ac:dyDescent="0.25">
      <c r="F762" s="67"/>
    </row>
    <row r="763" spans="6:6" x14ac:dyDescent="0.25">
      <c r="F763" s="67"/>
    </row>
    <row r="764" spans="6:6" x14ac:dyDescent="0.25">
      <c r="F764" s="67"/>
    </row>
    <row r="765" spans="6:6" x14ac:dyDescent="0.25">
      <c r="F765" s="67"/>
    </row>
    <row r="766" spans="6:6" x14ac:dyDescent="0.25">
      <c r="F766" s="67"/>
    </row>
    <row r="767" spans="6:6" x14ac:dyDescent="0.25">
      <c r="F767" s="67"/>
    </row>
    <row r="768" spans="6:6" x14ac:dyDescent="0.25">
      <c r="F768" s="67"/>
    </row>
    <row r="769" spans="6:6" x14ac:dyDescent="0.25">
      <c r="F769" s="67"/>
    </row>
    <row r="770" spans="6:6" x14ac:dyDescent="0.25">
      <c r="F770" s="67"/>
    </row>
    <row r="771" spans="6:6" x14ac:dyDescent="0.25">
      <c r="F771" s="67"/>
    </row>
    <row r="772" spans="6:6" x14ac:dyDescent="0.25">
      <c r="F772" s="67"/>
    </row>
    <row r="773" spans="6:6" x14ac:dyDescent="0.25">
      <c r="F773" s="67"/>
    </row>
    <row r="774" spans="6:6" x14ac:dyDescent="0.25">
      <c r="F774" s="67"/>
    </row>
    <row r="775" spans="6:6" x14ac:dyDescent="0.25">
      <c r="F775" s="67"/>
    </row>
    <row r="776" spans="6:6" x14ac:dyDescent="0.25">
      <c r="F776" s="67"/>
    </row>
    <row r="777" spans="6:6" x14ac:dyDescent="0.25">
      <c r="F777" s="67"/>
    </row>
    <row r="778" spans="6:6" x14ac:dyDescent="0.25">
      <c r="F778" s="67"/>
    </row>
    <row r="779" spans="6:6" x14ac:dyDescent="0.25">
      <c r="F779" s="67"/>
    </row>
    <row r="780" spans="6:6" x14ac:dyDescent="0.25">
      <c r="F780" s="67"/>
    </row>
    <row r="781" spans="6:6" x14ac:dyDescent="0.25">
      <c r="F781" s="67"/>
    </row>
    <row r="782" spans="6:6" x14ac:dyDescent="0.25">
      <c r="F782" s="67"/>
    </row>
    <row r="783" spans="6:6" x14ac:dyDescent="0.25">
      <c r="F783" s="67"/>
    </row>
    <row r="784" spans="6:6" x14ac:dyDescent="0.25">
      <c r="F784" s="67"/>
    </row>
    <row r="785" spans="6:6" x14ac:dyDescent="0.25">
      <c r="F785" s="67"/>
    </row>
    <row r="786" spans="6:6" x14ac:dyDescent="0.25">
      <c r="F786" s="67"/>
    </row>
    <row r="787" spans="6:6" x14ac:dyDescent="0.25">
      <c r="F787" s="67"/>
    </row>
    <row r="788" spans="6:6" x14ac:dyDescent="0.25">
      <c r="F788" s="67"/>
    </row>
    <row r="789" spans="6:6" x14ac:dyDescent="0.25">
      <c r="F789" s="67"/>
    </row>
    <row r="790" spans="6:6" x14ac:dyDescent="0.25">
      <c r="F790" s="67"/>
    </row>
    <row r="791" spans="6:6" x14ac:dyDescent="0.25">
      <c r="F791" s="67"/>
    </row>
    <row r="792" spans="6:6" x14ac:dyDescent="0.25">
      <c r="F792" s="67"/>
    </row>
    <row r="793" spans="6:6" x14ac:dyDescent="0.25">
      <c r="F793" s="67"/>
    </row>
    <row r="794" spans="6:6" x14ac:dyDescent="0.25">
      <c r="F794" s="67"/>
    </row>
    <row r="795" spans="6:6" x14ac:dyDescent="0.25">
      <c r="F795" s="67"/>
    </row>
    <row r="796" spans="6:6" x14ac:dyDescent="0.25">
      <c r="F796" s="67"/>
    </row>
    <row r="797" spans="6:6" x14ac:dyDescent="0.25">
      <c r="F797" s="67"/>
    </row>
    <row r="798" spans="6:6" x14ac:dyDescent="0.25">
      <c r="F798" s="67"/>
    </row>
    <row r="799" spans="6:6" x14ac:dyDescent="0.25">
      <c r="F799" s="67"/>
    </row>
    <row r="800" spans="6:6" x14ac:dyDescent="0.25">
      <c r="F800" s="67"/>
    </row>
    <row r="801" spans="6:6" x14ac:dyDescent="0.25">
      <c r="F801" s="67"/>
    </row>
    <row r="802" spans="6:6" x14ac:dyDescent="0.25">
      <c r="F802" s="67"/>
    </row>
    <row r="803" spans="6:6" x14ac:dyDescent="0.25">
      <c r="F803" s="67"/>
    </row>
    <row r="804" spans="6:6" x14ac:dyDescent="0.25">
      <c r="F804" s="67"/>
    </row>
    <row r="805" spans="6:6" x14ac:dyDescent="0.25">
      <c r="F805" s="67"/>
    </row>
    <row r="806" spans="6:6" x14ac:dyDescent="0.25">
      <c r="F806" s="67"/>
    </row>
    <row r="807" spans="6:6" x14ac:dyDescent="0.25">
      <c r="F807" s="67"/>
    </row>
    <row r="808" spans="6:6" x14ac:dyDescent="0.25">
      <c r="F808" s="67"/>
    </row>
    <row r="809" spans="6:6" x14ac:dyDescent="0.25">
      <c r="F809" s="67"/>
    </row>
    <row r="810" spans="6:6" x14ac:dyDescent="0.25">
      <c r="F810" s="67"/>
    </row>
    <row r="811" spans="6:6" x14ac:dyDescent="0.25">
      <c r="F811" s="67"/>
    </row>
    <row r="812" spans="6:6" x14ac:dyDescent="0.25">
      <c r="F812" s="67"/>
    </row>
    <row r="813" spans="6:6" x14ac:dyDescent="0.25">
      <c r="F813" s="67"/>
    </row>
    <row r="814" spans="6:6" x14ac:dyDescent="0.25">
      <c r="F814" s="67"/>
    </row>
    <row r="815" spans="6:6" x14ac:dyDescent="0.25">
      <c r="F815" s="67"/>
    </row>
    <row r="816" spans="6:6" x14ac:dyDescent="0.25">
      <c r="F816" s="67"/>
    </row>
    <row r="817" spans="6:6" x14ac:dyDescent="0.25">
      <c r="F817" s="67"/>
    </row>
    <row r="818" spans="6:6" x14ac:dyDescent="0.25">
      <c r="F818" s="67"/>
    </row>
    <row r="819" spans="6:6" x14ac:dyDescent="0.25">
      <c r="F819" s="67"/>
    </row>
    <row r="820" spans="6:6" x14ac:dyDescent="0.25">
      <c r="F820" s="67"/>
    </row>
    <row r="821" spans="6:6" x14ac:dyDescent="0.25">
      <c r="F821" s="67"/>
    </row>
    <row r="822" spans="6:6" x14ac:dyDescent="0.25">
      <c r="F822" s="67"/>
    </row>
    <row r="823" spans="6:6" x14ac:dyDescent="0.25">
      <c r="F823" s="67"/>
    </row>
    <row r="824" spans="6:6" x14ac:dyDescent="0.25">
      <c r="F824" s="67"/>
    </row>
    <row r="825" spans="6:6" x14ac:dyDescent="0.25">
      <c r="F825" s="67"/>
    </row>
    <row r="826" spans="6:6" x14ac:dyDescent="0.25">
      <c r="F826" s="67"/>
    </row>
    <row r="827" spans="6:6" x14ac:dyDescent="0.25">
      <c r="F827" s="67"/>
    </row>
    <row r="828" spans="6:6" x14ac:dyDescent="0.25">
      <c r="F828" s="67"/>
    </row>
    <row r="829" spans="6:6" x14ac:dyDescent="0.25">
      <c r="F829" s="67"/>
    </row>
    <row r="830" spans="6:6" x14ac:dyDescent="0.25">
      <c r="F830" s="67"/>
    </row>
    <row r="831" spans="6:6" x14ac:dyDescent="0.25">
      <c r="F831" s="67"/>
    </row>
    <row r="832" spans="6:6" x14ac:dyDescent="0.25">
      <c r="F832" s="67"/>
    </row>
    <row r="833" spans="6:6" x14ac:dyDescent="0.25">
      <c r="F833" s="67"/>
    </row>
    <row r="834" spans="6:6" x14ac:dyDescent="0.25">
      <c r="F834" s="67"/>
    </row>
    <row r="835" spans="6:6" x14ac:dyDescent="0.25">
      <c r="F835" s="67"/>
    </row>
    <row r="836" spans="6:6" x14ac:dyDescent="0.25">
      <c r="F836" s="67"/>
    </row>
    <row r="837" spans="6:6" x14ac:dyDescent="0.25">
      <c r="F837" s="67"/>
    </row>
    <row r="838" spans="6:6" x14ac:dyDescent="0.25">
      <c r="F838" s="67"/>
    </row>
    <row r="839" spans="6:6" x14ac:dyDescent="0.25">
      <c r="F839" s="67"/>
    </row>
    <row r="840" spans="6:6" x14ac:dyDescent="0.25">
      <c r="F840" s="67"/>
    </row>
    <row r="841" spans="6:6" x14ac:dyDescent="0.25">
      <c r="F841" s="67"/>
    </row>
    <row r="842" spans="6:6" x14ac:dyDescent="0.25">
      <c r="F842" s="67"/>
    </row>
    <row r="843" spans="6:6" x14ac:dyDescent="0.25">
      <c r="F843" s="67"/>
    </row>
    <row r="844" spans="6:6" x14ac:dyDescent="0.25">
      <c r="F844" s="67"/>
    </row>
    <row r="845" spans="6:6" x14ac:dyDescent="0.25">
      <c r="F845" s="67"/>
    </row>
    <row r="846" spans="6:6" x14ac:dyDescent="0.25">
      <c r="F846" s="67"/>
    </row>
    <row r="847" spans="6:6" x14ac:dyDescent="0.25">
      <c r="F847" s="67"/>
    </row>
    <row r="848" spans="6:6" x14ac:dyDescent="0.25">
      <c r="F848" s="67"/>
    </row>
    <row r="849" spans="6:6" x14ac:dyDescent="0.25">
      <c r="F849" s="67"/>
    </row>
    <row r="850" spans="6:6" x14ac:dyDescent="0.25">
      <c r="F850" s="67"/>
    </row>
    <row r="851" spans="6:6" x14ac:dyDescent="0.25">
      <c r="F851" s="67"/>
    </row>
    <row r="852" spans="6:6" x14ac:dyDescent="0.25">
      <c r="F852" s="67"/>
    </row>
    <row r="853" spans="6:6" x14ac:dyDescent="0.25">
      <c r="F853" s="67"/>
    </row>
    <row r="854" spans="6:6" x14ac:dyDescent="0.25">
      <c r="F854" s="67"/>
    </row>
    <row r="855" spans="6:6" x14ac:dyDescent="0.25">
      <c r="F855" s="67"/>
    </row>
    <row r="856" spans="6:6" x14ac:dyDescent="0.25">
      <c r="F856" s="67"/>
    </row>
    <row r="857" spans="6:6" x14ac:dyDescent="0.25">
      <c r="F857" s="67"/>
    </row>
    <row r="858" spans="6:6" x14ac:dyDescent="0.25">
      <c r="F858" s="67"/>
    </row>
    <row r="859" spans="6:6" x14ac:dyDescent="0.25">
      <c r="F859" s="67"/>
    </row>
    <row r="860" spans="6:6" x14ac:dyDescent="0.25">
      <c r="F860" s="67"/>
    </row>
    <row r="861" spans="6:6" x14ac:dyDescent="0.25">
      <c r="F861" s="67"/>
    </row>
    <row r="862" spans="6:6" x14ac:dyDescent="0.25">
      <c r="F862" s="67"/>
    </row>
    <row r="863" spans="6:6" x14ac:dyDescent="0.25">
      <c r="F863" s="67"/>
    </row>
    <row r="864" spans="6:6" x14ac:dyDescent="0.25">
      <c r="F864" s="67"/>
    </row>
    <row r="865" spans="6:6" x14ac:dyDescent="0.25">
      <c r="F865" s="67"/>
    </row>
    <row r="866" spans="6:6" x14ac:dyDescent="0.25">
      <c r="F866" s="67"/>
    </row>
    <row r="867" spans="6:6" x14ac:dyDescent="0.25">
      <c r="F867" s="67"/>
    </row>
    <row r="868" spans="6:6" x14ac:dyDescent="0.25">
      <c r="F868" s="67"/>
    </row>
    <row r="869" spans="6:6" x14ac:dyDescent="0.25">
      <c r="F869" s="67"/>
    </row>
    <row r="870" spans="6:6" x14ac:dyDescent="0.25">
      <c r="F870" s="67"/>
    </row>
    <row r="871" spans="6:6" x14ac:dyDescent="0.25">
      <c r="F871" s="67"/>
    </row>
    <row r="872" spans="6:6" x14ac:dyDescent="0.25">
      <c r="F872" s="67"/>
    </row>
    <row r="873" spans="6:6" x14ac:dyDescent="0.25">
      <c r="F873" s="67"/>
    </row>
    <row r="874" spans="6:6" x14ac:dyDescent="0.25">
      <c r="F874" s="67"/>
    </row>
    <row r="875" spans="6:6" x14ac:dyDescent="0.25">
      <c r="F875" s="67"/>
    </row>
    <row r="876" spans="6:6" x14ac:dyDescent="0.25">
      <c r="F876" s="67"/>
    </row>
    <row r="877" spans="6:6" x14ac:dyDescent="0.25">
      <c r="F877" s="67"/>
    </row>
    <row r="878" spans="6:6" x14ac:dyDescent="0.25">
      <c r="F878" s="67"/>
    </row>
    <row r="879" spans="6:6" x14ac:dyDescent="0.25">
      <c r="F879" s="67"/>
    </row>
    <row r="880" spans="6:6" x14ac:dyDescent="0.25">
      <c r="F880" s="67"/>
    </row>
    <row r="881" spans="6:6" x14ac:dyDescent="0.25">
      <c r="F881" s="67"/>
    </row>
    <row r="882" spans="6:6" x14ac:dyDescent="0.25">
      <c r="F882" s="67"/>
    </row>
    <row r="883" spans="6:6" x14ac:dyDescent="0.25">
      <c r="F883" s="67"/>
    </row>
    <row r="884" spans="6:6" x14ac:dyDescent="0.25">
      <c r="F884" s="67"/>
    </row>
    <row r="885" spans="6:6" x14ac:dyDescent="0.25">
      <c r="F885" s="67"/>
    </row>
    <row r="886" spans="6:6" x14ac:dyDescent="0.25">
      <c r="F886" s="67"/>
    </row>
    <row r="887" spans="6:6" x14ac:dyDescent="0.25">
      <c r="F887" s="67"/>
    </row>
    <row r="888" spans="6:6" x14ac:dyDescent="0.25">
      <c r="F888" s="67"/>
    </row>
    <row r="889" spans="6:6" x14ac:dyDescent="0.25">
      <c r="F889" s="67"/>
    </row>
    <row r="890" spans="6:6" x14ac:dyDescent="0.25">
      <c r="F890" s="67"/>
    </row>
    <row r="891" spans="6:6" x14ac:dyDescent="0.25">
      <c r="F891" s="67"/>
    </row>
    <row r="892" spans="6:6" x14ac:dyDescent="0.25">
      <c r="F892" s="67"/>
    </row>
    <row r="893" spans="6:6" x14ac:dyDescent="0.25">
      <c r="F893" s="67"/>
    </row>
    <row r="894" spans="6:6" x14ac:dyDescent="0.25">
      <c r="F894" s="67"/>
    </row>
    <row r="895" spans="6:6" x14ac:dyDescent="0.25">
      <c r="F895" s="67"/>
    </row>
    <row r="896" spans="6:6" x14ac:dyDescent="0.25">
      <c r="F896" s="67"/>
    </row>
    <row r="897" spans="6:6" x14ac:dyDescent="0.25">
      <c r="F897" s="67"/>
    </row>
    <row r="898" spans="6:6" x14ac:dyDescent="0.25">
      <c r="F898" s="67"/>
    </row>
    <row r="899" spans="6:6" x14ac:dyDescent="0.25">
      <c r="F899" s="67"/>
    </row>
    <row r="900" spans="6:6" x14ac:dyDescent="0.25">
      <c r="F900" s="67"/>
    </row>
    <row r="901" spans="6:6" x14ac:dyDescent="0.25">
      <c r="F901" s="67"/>
    </row>
    <row r="902" spans="6:6" x14ac:dyDescent="0.25">
      <c r="F902" s="67"/>
    </row>
    <row r="903" spans="6:6" x14ac:dyDescent="0.25">
      <c r="F903" s="67"/>
    </row>
    <row r="904" spans="6:6" x14ac:dyDescent="0.25">
      <c r="F904" s="67"/>
    </row>
    <row r="905" spans="6:6" x14ac:dyDescent="0.25">
      <c r="F905" s="67"/>
    </row>
    <row r="906" spans="6:6" x14ac:dyDescent="0.25">
      <c r="F906" s="67"/>
    </row>
    <row r="907" spans="6:6" x14ac:dyDescent="0.25">
      <c r="F907" s="67"/>
    </row>
    <row r="908" spans="6:6" x14ac:dyDescent="0.25">
      <c r="F908" s="67"/>
    </row>
    <row r="909" spans="6:6" x14ac:dyDescent="0.25">
      <c r="F909" s="67"/>
    </row>
    <row r="910" spans="6:6" x14ac:dyDescent="0.25">
      <c r="F910" s="67"/>
    </row>
    <row r="911" spans="6:6" x14ac:dyDescent="0.25">
      <c r="F911" s="67"/>
    </row>
    <row r="912" spans="6:6" x14ac:dyDescent="0.25">
      <c r="F912" s="67"/>
    </row>
    <row r="913" spans="6:6" x14ac:dyDescent="0.25">
      <c r="F913" s="67"/>
    </row>
    <row r="914" spans="6:6" x14ac:dyDescent="0.25">
      <c r="F914" s="67"/>
    </row>
    <row r="915" spans="6:6" x14ac:dyDescent="0.25">
      <c r="F915" s="67"/>
    </row>
    <row r="916" spans="6:6" x14ac:dyDescent="0.25">
      <c r="F916" s="67"/>
    </row>
    <row r="917" spans="6:6" x14ac:dyDescent="0.25">
      <c r="F917" s="67"/>
    </row>
    <row r="918" spans="6:6" x14ac:dyDescent="0.25">
      <c r="F918" s="67"/>
    </row>
    <row r="919" spans="6:6" x14ac:dyDescent="0.25">
      <c r="F919" s="67"/>
    </row>
    <row r="920" spans="6:6" x14ac:dyDescent="0.25">
      <c r="F920" s="67"/>
    </row>
    <row r="921" spans="6:6" x14ac:dyDescent="0.25">
      <c r="F921" s="67"/>
    </row>
    <row r="922" spans="6:6" x14ac:dyDescent="0.25">
      <c r="F922" s="67"/>
    </row>
    <row r="923" spans="6:6" x14ac:dyDescent="0.25">
      <c r="F923" s="67"/>
    </row>
    <row r="924" spans="6:6" x14ac:dyDescent="0.25">
      <c r="F924" s="67"/>
    </row>
    <row r="925" spans="6:6" x14ac:dyDescent="0.25">
      <c r="F925" s="67"/>
    </row>
    <row r="926" spans="6:6" x14ac:dyDescent="0.25">
      <c r="F926" s="67"/>
    </row>
    <row r="927" spans="6:6" x14ac:dyDescent="0.25">
      <c r="F927" s="67"/>
    </row>
    <row r="928" spans="6:6" x14ac:dyDescent="0.25">
      <c r="F928" s="67"/>
    </row>
    <row r="929" spans="6:6" x14ac:dyDescent="0.25">
      <c r="F929" s="67"/>
    </row>
    <row r="930" spans="6:6" x14ac:dyDescent="0.25">
      <c r="F930" s="67"/>
    </row>
    <row r="931" spans="6:6" x14ac:dyDescent="0.25">
      <c r="F931" s="67"/>
    </row>
    <row r="932" spans="6:6" x14ac:dyDescent="0.25">
      <c r="F932" s="67"/>
    </row>
    <row r="933" spans="6:6" x14ac:dyDescent="0.25">
      <c r="F933" s="67"/>
    </row>
    <row r="934" spans="6:6" x14ac:dyDescent="0.25">
      <c r="F934" s="67"/>
    </row>
    <row r="935" spans="6:6" x14ac:dyDescent="0.25">
      <c r="F935" s="67"/>
    </row>
    <row r="936" spans="6:6" x14ac:dyDescent="0.25">
      <c r="F936" s="67"/>
    </row>
    <row r="937" spans="6:6" x14ac:dyDescent="0.25">
      <c r="F937" s="67"/>
    </row>
    <row r="938" spans="6:6" x14ac:dyDescent="0.25">
      <c r="F938" s="67"/>
    </row>
    <row r="939" spans="6:6" x14ac:dyDescent="0.25">
      <c r="F939" s="67"/>
    </row>
    <row r="940" spans="6:6" x14ac:dyDescent="0.25">
      <c r="F940" s="67"/>
    </row>
    <row r="941" spans="6:6" x14ac:dyDescent="0.25">
      <c r="F941" s="67"/>
    </row>
    <row r="942" spans="6:6" x14ac:dyDescent="0.25">
      <c r="F942" s="67"/>
    </row>
    <row r="943" spans="6:6" x14ac:dyDescent="0.25">
      <c r="F943" s="67"/>
    </row>
    <row r="944" spans="6:6" x14ac:dyDescent="0.25">
      <c r="F944" s="67"/>
    </row>
    <row r="945" spans="6:6" x14ac:dyDescent="0.25">
      <c r="F945" s="67"/>
    </row>
    <row r="946" spans="6:6" x14ac:dyDescent="0.25">
      <c r="F946" s="67"/>
    </row>
    <row r="947" spans="6:6" x14ac:dyDescent="0.25">
      <c r="F947" s="67"/>
    </row>
    <row r="948" spans="6:6" x14ac:dyDescent="0.25">
      <c r="F948" s="67"/>
    </row>
    <row r="949" spans="6:6" x14ac:dyDescent="0.25">
      <c r="F949" s="67"/>
    </row>
    <row r="950" spans="6:6" x14ac:dyDescent="0.25">
      <c r="F950" s="67"/>
    </row>
    <row r="951" spans="6:6" x14ac:dyDescent="0.25">
      <c r="F951" s="67"/>
    </row>
    <row r="952" spans="6:6" x14ac:dyDescent="0.25">
      <c r="F952" s="67"/>
    </row>
    <row r="953" spans="6:6" x14ac:dyDescent="0.25">
      <c r="F953" s="67"/>
    </row>
    <row r="954" spans="6:6" x14ac:dyDescent="0.25">
      <c r="F954" s="67"/>
    </row>
    <row r="955" spans="6:6" x14ac:dyDescent="0.25">
      <c r="F955" s="67"/>
    </row>
    <row r="956" spans="6:6" x14ac:dyDescent="0.25">
      <c r="F956" s="67"/>
    </row>
    <row r="957" spans="6:6" x14ac:dyDescent="0.25">
      <c r="F957" s="67"/>
    </row>
    <row r="958" spans="6:6" x14ac:dyDescent="0.25">
      <c r="F958" s="67"/>
    </row>
    <row r="959" spans="6:6" x14ac:dyDescent="0.25">
      <c r="F959" s="67"/>
    </row>
    <row r="960" spans="6:6" x14ac:dyDescent="0.25">
      <c r="F960" s="67"/>
    </row>
    <row r="961" spans="6:6" x14ac:dyDescent="0.25">
      <c r="F961" s="67"/>
    </row>
    <row r="962" spans="6:6" x14ac:dyDescent="0.25">
      <c r="F962" s="67"/>
    </row>
    <row r="963" spans="6:6" x14ac:dyDescent="0.25">
      <c r="F963" s="67"/>
    </row>
    <row r="964" spans="6:6" x14ac:dyDescent="0.25">
      <c r="F964" s="67"/>
    </row>
    <row r="965" spans="6:6" x14ac:dyDescent="0.25">
      <c r="F965" s="67"/>
    </row>
    <row r="966" spans="6:6" x14ac:dyDescent="0.25">
      <c r="F966" s="67"/>
    </row>
    <row r="967" spans="6:6" x14ac:dyDescent="0.25">
      <c r="F967" s="67"/>
    </row>
    <row r="968" spans="6:6" x14ac:dyDescent="0.25">
      <c r="F968" s="67"/>
    </row>
    <row r="969" spans="6:6" x14ac:dyDescent="0.25">
      <c r="F969" s="67"/>
    </row>
    <row r="970" spans="6:6" x14ac:dyDescent="0.25">
      <c r="F970" s="67"/>
    </row>
    <row r="971" spans="6:6" x14ac:dyDescent="0.25">
      <c r="F971" s="67"/>
    </row>
    <row r="972" spans="6:6" x14ac:dyDescent="0.25">
      <c r="F972" s="67"/>
    </row>
    <row r="973" spans="6:6" x14ac:dyDescent="0.25">
      <c r="F973" s="67"/>
    </row>
    <row r="974" spans="6:6" x14ac:dyDescent="0.25">
      <c r="F974" s="67"/>
    </row>
    <row r="975" spans="6:6" x14ac:dyDescent="0.25">
      <c r="F975" s="67"/>
    </row>
    <row r="976" spans="6:6" x14ac:dyDescent="0.25">
      <c r="F976" s="67"/>
    </row>
    <row r="977" spans="6:6" x14ac:dyDescent="0.25">
      <c r="F977" s="67"/>
    </row>
    <row r="978" spans="6:6" x14ac:dyDescent="0.25">
      <c r="F978" s="67"/>
    </row>
    <row r="979" spans="6:6" x14ac:dyDescent="0.25">
      <c r="F979" s="67"/>
    </row>
    <row r="980" spans="6:6" x14ac:dyDescent="0.25">
      <c r="F980" s="67"/>
    </row>
    <row r="981" spans="6:6" x14ac:dyDescent="0.25">
      <c r="F981" s="67"/>
    </row>
    <row r="982" spans="6:6" x14ac:dyDescent="0.25">
      <c r="F982" s="67"/>
    </row>
    <row r="983" spans="6:6" x14ac:dyDescent="0.25">
      <c r="F983" s="67"/>
    </row>
    <row r="984" spans="6:6" x14ac:dyDescent="0.25">
      <c r="F984" s="67"/>
    </row>
    <row r="985" spans="6:6" x14ac:dyDescent="0.25">
      <c r="F985" s="67"/>
    </row>
    <row r="986" spans="6:6" x14ac:dyDescent="0.25">
      <c r="F986" s="67"/>
    </row>
    <row r="987" spans="6:6" x14ac:dyDescent="0.25">
      <c r="F987" s="67"/>
    </row>
    <row r="988" spans="6:6" x14ac:dyDescent="0.25">
      <c r="F988" s="67"/>
    </row>
    <row r="989" spans="6:6" x14ac:dyDescent="0.25">
      <c r="F989" s="67"/>
    </row>
    <row r="990" spans="6:6" x14ac:dyDescent="0.25">
      <c r="F990" s="67"/>
    </row>
    <row r="991" spans="6:6" x14ac:dyDescent="0.25">
      <c r="F991" s="67"/>
    </row>
    <row r="992" spans="6:6" x14ac:dyDescent="0.25">
      <c r="F992" s="67"/>
    </row>
    <row r="993" spans="6:6" x14ac:dyDescent="0.25">
      <c r="F993" s="67"/>
    </row>
    <row r="994" spans="6:6" x14ac:dyDescent="0.25">
      <c r="F994" s="67"/>
    </row>
    <row r="995" spans="6:6" x14ac:dyDescent="0.25">
      <c r="F995" s="67"/>
    </row>
    <row r="996" spans="6:6" x14ac:dyDescent="0.25">
      <c r="F996" s="67"/>
    </row>
    <row r="997" spans="6:6" x14ac:dyDescent="0.25">
      <c r="F997" s="67"/>
    </row>
    <row r="998" spans="6:6" x14ac:dyDescent="0.25">
      <c r="F998" s="67"/>
    </row>
    <row r="999" spans="6:6" x14ac:dyDescent="0.25">
      <c r="F999" s="67"/>
    </row>
    <row r="1000" spans="6:6" x14ac:dyDescent="0.25">
      <c r="F1000" s="67"/>
    </row>
    <row r="1001" spans="6:6" x14ac:dyDescent="0.25">
      <c r="F1001" s="67"/>
    </row>
    <row r="1002" spans="6:6" x14ac:dyDescent="0.25">
      <c r="F1002" s="67"/>
    </row>
    <row r="1003" spans="6:6" x14ac:dyDescent="0.25">
      <c r="F1003" s="67"/>
    </row>
    <row r="1004" spans="6:6" x14ac:dyDescent="0.25">
      <c r="F1004" s="67"/>
    </row>
    <row r="1005" spans="6:6" x14ac:dyDescent="0.25">
      <c r="F1005" s="67"/>
    </row>
    <row r="1006" spans="6:6" x14ac:dyDescent="0.25">
      <c r="F1006" s="67"/>
    </row>
    <row r="1007" spans="6:6" x14ac:dyDescent="0.25">
      <c r="F1007" s="67"/>
    </row>
    <row r="1008" spans="6:6" x14ac:dyDescent="0.25">
      <c r="F1008" s="67"/>
    </row>
    <row r="1009" spans="6:6" x14ac:dyDescent="0.25">
      <c r="F1009" s="67"/>
    </row>
    <row r="1010" spans="6:6" x14ac:dyDescent="0.25">
      <c r="F1010" s="67"/>
    </row>
    <row r="1011" spans="6:6" x14ac:dyDescent="0.25">
      <c r="F1011" s="67"/>
    </row>
    <row r="1012" spans="6:6" x14ac:dyDescent="0.25">
      <c r="F1012" s="67"/>
    </row>
    <row r="1013" spans="6:6" x14ac:dyDescent="0.25">
      <c r="F1013" s="67"/>
    </row>
    <row r="1014" spans="6:6" x14ac:dyDescent="0.25">
      <c r="F1014" s="67"/>
    </row>
    <row r="1015" spans="6:6" x14ac:dyDescent="0.25">
      <c r="F1015" s="67"/>
    </row>
    <row r="1016" spans="6:6" x14ac:dyDescent="0.25">
      <c r="F1016" s="67"/>
    </row>
    <row r="1017" spans="6:6" x14ac:dyDescent="0.25">
      <c r="F1017" s="67"/>
    </row>
    <row r="1018" spans="6:6" x14ac:dyDescent="0.25">
      <c r="F1018" s="67"/>
    </row>
    <row r="1019" spans="6:6" x14ac:dyDescent="0.25">
      <c r="F1019" s="67"/>
    </row>
    <row r="1020" spans="6:6" x14ac:dyDescent="0.25">
      <c r="F1020" s="67"/>
    </row>
    <row r="1021" spans="6:6" x14ac:dyDescent="0.25">
      <c r="F1021" s="67"/>
    </row>
    <row r="1022" spans="6:6" x14ac:dyDescent="0.25">
      <c r="F1022" s="67"/>
    </row>
    <row r="1023" spans="6:6" x14ac:dyDescent="0.25">
      <c r="F1023" s="67"/>
    </row>
    <row r="1024" spans="6:6" x14ac:dyDescent="0.25">
      <c r="F1024" s="67"/>
    </row>
    <row r="1025" spans="6:6" x14ac:dyDescent="0.25">
      <c r="F1025" s="67"/>
    </row>
    <row r="1026" spans="6:6" x14ac:dyDescent="0.25">
      <c r="F1026" s="67"/>
    </row>
    <row r="1027" spans="6:6" x14ac:dyDescent="0.25">
      <c r="F1027" s="67"/>
    </row>
    <row r="1028" spans="6:6" x14ac:dyDescent="0.25">
      <c r="F1028" s="67"/>
    </row>
    <row r="1029" spans="6:6" x14ac:dyDescent="0.25">
      <c r="F1029" s="67"/>
    </row>
    <row r="1030" spans="6:6" x14ac:dyDescent="0.25">
      <c r="F1030" s="67"/>
    </row>
    <row r="1031" spans="6:6" x14ac:dyDescent="0.25">
      <c r="F1031" s="67"/>
    </row>
    <row r="1032" spans="6:6" x14ac:dyDescent="0.25">
      <c r="F1032" s="67"/>
    </row>
    <row r="1033" spans="6:6" x14ac:dyDescent="0.25">
      <c r="F1033" s="67"/>
    </row>
    <row r="1034" spans="6:6" x14ac:dyDescent="0.25">
      <c r="F1034" s="67"/>
    </row>
    <row r="1035" spans="6:6" x14ac:dyDescent="0.25">
      <c r="F1035" s="67"/>
    </row>
    <row r="1036" spans="6:6" x14ac:dyDescent="0.25">
      <c r="F1036" s="67"/>
    </row>
    <row r="1037" spans="6:6" x14ac:dyDescent="0.25">
      <c r="F1037" s="67"/>
    </row>
    <row r="1038" spans="6:6" x14ac:dyDescent="0.25">
      <c r="F1038" s="67"/>
    </row>
    <row r="1039" spans="6:6" x14ac:dyDescent="0.25">
      <c r="F1039" s="67"/>
    </row>
    <row r="1040" spans="6:6" x14ac:dyDescent="0.25">
      <c r="F1040" s="67"/>
    </row>
    <row r="1041" spans="6:6" x14ac:dyDescent="0.25">
      <c r="F1041" s="67"/>
    </row>
    <row r="1042" spans="6:6" x14ac:dyDescent="0.25">
      <c r="F1042" s="67"/>
    </row>
    <row r="1043" spans="6:6" x14ac:dyDescent="0.25">
      <c r="F1043" s="67"/>
    </row>
    <row r="1044" spans="6:6" x14ac:dyDescent="0.25">
      <c r="F1044" s="67"/>
    </row>
    <row r="1045" spans="6:6" x14ac:dyDescent="0.25">
      <c r="F1045" s="67"/>
    </row>
    <row r="1046" spans="6:6" x14ac:dyDescent="0.25">
      <c r="F1046" s="67"/>
    </row>
    <row r="1047" spans="6:6" x14ac:dyDescent="0.25">
      <c r="F1047" s="67"/>
    </row>
    <row r="1048" spans="6:6" x14ac:dyDescent="0.25">
      <c r="F1048" s="67"/>
    </row>
    <row r="1049" spans="6:6" x14ac:dyDescent="0.25">
      <c r="F1049" s="67"/>
    </row>
    <row r="1050" spans="6:6" x14ac:dyDescent="0.25">
      <c r="F1050" s="67"/>
    </row>
    <row r="1051" spans="6:6" x14ac:dyDescent="0.25">
      <c r="F1051" s="67"/>
    </row>
    <row r="1052" spans="6:6" x14ac:dyDescent="0.25">
      <c r="F1052" s="67"/>
    </row>
    <row r="1053" spans="6:6" x14ac:dyDescent="0.25">
      <c r="F1053" s="67"/>
    </row>
    <row r="1054" spans="6:6" x14ac:dyDescent="0.25">
      <c r="F1054" s="67"/>
    </row>
    <row r="1055" spans="6:6" x14ac:dyDescent="0.25">
      <c r="F1055" s="67"/>
    </row>
    <row r="1056" spans="6:6" x14ac:dyDescent="0.25">
      <c r="F1056" s="67"/>
    </row>
    <row r="1057" spans="6:6" x14ac:dyDescent="0.25">
      <c r="F1057" s="67"/>
    </row>
    <row r="1058" spans="6:6" x14ac:dyDescent="0.25">
      <c r="F1058" s="67"/>
    </row>
    <row r="1059" spans="6:6" x14ac:dyDescent="0.25">
      <c r="F1059" s="67"/>
    </row>
    <row r="1060" spans="6:6" x14ac:dyDescent="0.25">
      <c r="F1060" s="67"/>
    </row>
    <row r="1061" spans="6:6" x14ac:dyDescent="0.25">
      <c r="F1061" s="67"/>
    </row>
    <row r="1062" spans="6:6" x14ac:dyDescent="0.25">
      <c r="F1062" s="67"/>
    </row>
    <row r="1063" spans="6:6" x14ac:dyDescent="0.25">
      <c r="F1063" s="67"/>
    </row>
    <row r="1064" spans="6:6" x14ac:dyDescent="0.25">
      <c r="F1064" s="67"/>
    </row>
    <row r="1065" spans="6:6" x14ac:dyDescent="0.25">
      <c r="F1065" s="67"/>
    </row>
    <row r="1066" spans="6:6" x14ac:dyDescent="0.25">
      <c r="F1066" s="67"/>
    </row>
    <row r="1067" spans="6:6" x14ac:dyDescent="0.25">
      <c r="F1067" s="67"/>
    </row>
    <row r="1068" spans="6:6" x14ac:dyDescent="0.25">
      <c r="F1068" s="67"/>
    </row>
    <row r="1069" spans="6:6" x14ac:dyDescent="0.25">
      <c r="F1069" s="67"/>
    </row>
    <row r="1070" spans="6:6" x14ac:dyDescent="0.25">
      <c r="F1070" s="67"/>
    </row>
    <row r="1071" spans="6:6" x14ac:dyDescent="0.25">
      <c r="F1071" s="67"/>
    </row>
    <row r="1072" spans="6:6" x14ac:dyDescent="0.25">
      <c r="F1072" s="67"/>
    </row>
    <row r="1073" spans="6:6" x14ac:dyDescent="0.25">
      <c r="F1073" s="67"/>
    </row>
    <row r="1074" spans="6:6" x14ac:dyDescent="0.25">
      <c r="F1074" s="67"/>
    </row>
    <row r="1075" spans="6:6" x14ac:dyDescent="0.25">
      <c r="F1075" s="67"/>
    </row>
    <row r="1076" spans="6:6" x14ac:dyDescent="0.25">
      <c r="F1076" s="67"/>
    </row>
    <row r="1077" spans="6:6" x14ac:dyDescent="0.25">
      <c r="F1077" s="67"/>
    </row>
    <row r="1078" spans="6:6" x14ac:dyDescent="0.25">
      <c r="F1078" s="67"/>
    </row>
    <row r="1079" spans="6:6" x14ac:dyDescent="0.25">
      <c r="F1079" s="67"/>
    </row>
    <row r="1080" spans="6:6" x14ac:dyDescent="0.25">
      <c r="F1080" s="67"/>
    </row>
    <row r="1081" spans="6:6" x14ac:dyDescent="0.25">
      <c r="F1081" s="67"/>
    </row>
    <row r="1082" spans="6:6" x14ac:dyDescent="0.25">
      <c r="F1082" s="67"/>
    </row>
    <row r="1083" spans="6:6" x14ac:dyDescent="0.25">
      <c r="F1083" s="67"/>
    </row>
    <row r="1084" spans="6:6" x14ac:dyDescent="0.25">
      <c r="F1084" s="67"/>
    </row>
    <row r="1085" spans="6:6" x14ac:dyDescent="0.25">
      <c r="F1085" s="67"/>
    </row>
    <row r="1086" spans="6:6" x14ac:dyDescent="0.25">
      <c r="F1086" s="67"/>
    </row>
    <row r="1087" spans="6:6" x14ac:dyDescent="0.25">
      <c r="F1087" s="67"/>
    </row>
    <row r="1088" spans="6:6" x14ac:dyDescent="0.25">
      <c r="F1088" s="67"/>
    </row>
    <row r="1089" spans="6:6" x14ac:dyDescent="0.25">
      <c r="F1089" s="67"/>
    </row>
    <row r="1090" spans="6:6" x14ac:dyDescent="0.25">
      <c r="F1090" s="67"/>
    </row>
    <row r="1091" spans="6:6" x14ac:dyDescent="0.25">
      <c r="F1091" s="67"/>
    </row>
    <row r="1092" spans="6:6" x14ac:dyDescent="0.25">
      <c r="F1092" s="67"/>
    </row>
    <row r="1093" spans="6:6" x14ac:dyDescent="0.25">
      <c r="F1093" s="67"/>
    </row>
    <row r="1094" spans="6:6" x14ac:dyDescent="0.25">
      <c r="F1094" s="67"/>
    </row>
    <row r="1095" spans="6:6" x14ac:dyDescent="0.25">
      <c r="F1095" s="67"/>
    </row>
    <row r="1096" spans="6:6" x14ac:dyDescent="0.25">
      <c r="F1096" s="67"/>
    </row>
    <row r="1097" spans="6:6" x14ac:dyDescent="0.25">
      <c r="F1097" s="67"/>
    </row>
    <row r="1098" spans="6:6" x14ac:dyDescent="0.25">
      <c r="F1098" s="67"/>
    </row>
    <row r="1099" spans="6:6" x14ac:dyDescent="0.25">
      <c r="F1099" s="67"/>
    </row>
    <row r="1100" spans="6:6" x14ac:dyDescent="0.25">
      <c r="F1100" s="67"/>
    </row>
    <row r="1101" spans="6:6" x14ac:dyDescent="0.25">
      <c r="F1101" s="67"/>
    </row>
    <row r="1102" spans="6:6" x14ac:dyDescent="0.25">
      <c r="F1102" s="67"/>
    </row>
    <row r="1103" spans="6:6" x14ac:dyDescent="0.25">
      <c r="F1103" s="67"/>
    </row>
    <row r="1104" spans="6:6" x14ac:dyDescent="0.25">
      <c r="F1104" s="67"/>
    </row>
    <row r="1105" spans="6:6" x14ac:dyDescent="0.25">
      <c r="F1105" s="67"/>
    </row>
    <row r="1106" spans="6:6" x14ac:dyDescent="0.25">
      <c r="F1106" s="67"/>
    </row>
    <row r="1107" spans="6:6" x14ac:dyDescent="0.25">
      <c r="F1107" s="67"/>
    </row>
    <row r="1108" spans="6:6" x14ac:dyDescent="0.25">
      <c r="F1108" s="67"/>
    </row>
    <row r="1109" spans="6:6" x14ac:dyDescent="0.25">
      <c r="F1109" s="67"/>
    </row>
    <row r="1110" spans="6:6" x14ac:dyDescent="0.25">
      <c r="F1110" s="67"/>
    </row>
    <row r="1111" spans="6:6" x14ac:dyDescent="0.25">
      <c r="F1111" s="67"/>
    </row>
    <row r="1112" spans="6:6" x14ac:dyDescent="0.25">
      <c r="F1112" s="67"/>
    </row>
    <row r="1113" spans="6:6" x14ac:dyDescent="0.25">
      <c r="F1113" s="67"/>
    </row>
    <row r="1114" spans="6:6" x14ac:dyDescent="0.25">
      <c r="F1114" s="67"/>
    </row>
    <row r="1115" spans="6:6" x14ac:dyDescent="0.25">
      <c r="F1115" s="67"/>
    </row>
    <row r="1116" spans="6:6" x14ac:dyDescent="0.25">
      <c r="F1116" s="67"/>
    </row>
    <row r="1117" spans="6:6" x14ac:dyDescent="0.25">
      <c r="F1117" s="67"/>
    </row>
    <row r="1118" spans="6:6" x14ac:dyDescent="0.25">
      <c r="F1118" s="67"/>
    </row>
    <row r="1119" spans="6:6" x14ac:dyDescent="0.25">
      <c r="F1119" s="67"/>
    </row>
    <row r="1120" spans="6:6" x14ac:dyDescent="0.25">
      <c r="F1120" s="67"/>
    </row>
    <row r="1121" spans="6:6" x14ac:dyDescent="0.25">
      <c r="F1121" s="67"/>
    </row>
    <row r="1122" spans="6:6" x14ac:dyDescent="0.25">
      <c r="F1122" s="67"/>
    </row>
    <row r="1123" spans="6:6" x14ac:dyDescent="0.25">
      <c r="F1123" s="67"/>
    </row>
    <row r="1124" spans="6:6" x14ac:dyDescent="0.25">
      <c r="F1124" s="67"/>
    </row>
    <row r="1125" spans="6:6" x14ac:dyDescent="0.25">
      <c r="F1125" s="67"/>
    </row>
    <row r="1126" spans="6:6" x14ac:dyDescent="0.25">
      <c r="F1126" s="67"/>
    </row>
    <row r="1127" spans="6:6" x14ac:dyDescent="0.25">
      <c r="F1127" s="67"/>
    </row>
    <row r="1128" spans="6:6" x14ac:dyDescent="0.25">
      <c r="F1128" s="67"/>
    </row>
    <row r="1129" spans="6:6" x14ac:dyDescent="0.25">
      <c r="F1129" s="67"/>
    </row>
    <row r="1130" spans="6:6" x14ac:dyDescent="0.25">
      <c r="F1130" s="67"/>
    </row>
    <row r="1131" spans="6:6" x14ac:dyDescent="0.25">
      <c r="F1131" s="67"/>
    </row>
    <row r="1132" spans="6:6" x14ac:dyDescent="0.25">
      <c r="F1132" s="67"/>
    </row>
    <row r="1133" spans="6:6" x14ac:dyDescent="0.25">
      <c r="F1133" s="67"/>
    </row>
    <row r="1134" spans="6:6" x14ac:dyDescent="0.25">
      <c r="F1134" s="67"/>
    </row>
    <row r="1135" spans="6:6" x14ac:dyDescent="0.25">
      <c r="F1135" s="67"/>
    </row>
    <row r="1136" spans="6:6" x14ac:dyDescent="0.25">
      <c r="F1136" s="67"/>
    </row>
    <row r="1137" spans="6:6" x14ac:dyDescent="0.25">
      <c r="F1137" s="67"/>
    </row>
    <row r="1138" spans="6:6" x14ac:dyDescent="0.25">
      <c r="F1138" s="67"/>
    </row>
    <row r="1139" spans="6:6" x14ac:dyDescent="0.25">
      <c r="F1139" s="67"/>
    </row>
    <row r="1140" spans="6:6" x14ac:dyDescent="0.25">
      <c r="F1140" s="67"/>
    </row>
    <row r="1141" spans="6:6" x14ac:dyDescent="0.25">
      <c r="F1141" s="67"/>
    </row>
    <row r="1142" spans="6:6" x14ac:dyDescent="0.25">
      <c r="F1142" s="67"/>
    </row>
    <row r="1143" spans="6:6" x14ac:dyDescent="0.25">
      <c r="F1143" s="67"/>
    </row>
    <row r="1144" spans="6:6" x14ac:dyDescent="0.25">
      <c r="F1144" s="67"/>
    </row>
    <row r="1145" spans="6:6" x14ac:dyDescent="0.25">
      <c r="F1145" s="67"/>
    </row>
    <row r="1146" spans="6:6" x14ac:dyDescent="0.25">
      <c r="F1146" s="67"/>
    </row>
    <row r="1147" spans="6:6" x14ac:dyDescent="0.25">
      <c r="F1147" s="67"/>
    </row>
    <row r="1148" spans="6:6" x14ac:dyDescent="0.25">
      <c r="F1148" s="67"/>
    </row>
    <row r="1149" spans="6:6" x14ac:dyDescent="0.25">
      <c r="F1149" s="67"/>
    </row>
    <row r="1150" spans="6:6" x14ac:dyDescent="0.25">
      <c r="F1150" s="67"/>
    </row>
    <row r="1151" spans="6:6" x14ac:dyDescent="0.25">
      <c r="F1151" s="67"/>
    </row>
    <row r="1152" spans="6:6" x14ac:dyDescent="0.25">
      <c r="F1152" s="67"/>
    </row>
    <row r="1153" spans="6:6" x14ac:dyDescent="0.25">
      <c r="F1153" s="67"/>
    </row>
    <row r="1154" spans="6:6" x14ac:dyDescent="0.25">
      <c r="F1154" s="67"/>
    </row>
    <row r="1155" spans="6:6" x14ac:dyDescent="0.25">
      <c r="F1155" s="67"/>
    </row>
    <row r="1156" spans="6:6" x14ac:dyDescent="0.25">
      <c r="F1156" s="67"/>
    </row>
    <row r="1157" spans="6:6" x14ac:dyDescent="0.25">
      <c r="F1157" s="67"/>
    </row>
    <row r="1158" spans="6:6" x14ac:dyDescent="0.25">
      <c r="F1158" s="67"/>
    </row>
    <row r="1159" spans="6:6" x14ac:dyDescent="0.25">
      <c r="F1159" s="67"/>
    </row>
    <row r="1160" spans="6:6" x14ac:dyDescent="0.25">
      <c r="F1160" s="67"/>
    </row>
    <row r="1161" spans="6:6" x14ac:dyDescent="0.25">
      <c r="F1161" s="67"/>
    </row>
    <row r="1162" spans="6:6" x14ac:dyDescent="0.25">
      <c r="F1162" s="67"/>
    </row>
    <row r="1163" spans="6:6" x14ac:dyDescent="0.25">
      <c r="F1163" s="67"/>
    </row>
    <row r="1164" spans="6:6" x14ac:dyDescent="0.25">
      <c r="F1164" s="67"/>
    </row>
    <row r="1165" spans="6:6" x14ac:dyDescent="0.25">
      <c r="F1165" s="67"/>
    </row>
    <row r="1166" spans="6:6" x14ac:dyDescent="0.25">
      <c r="F1166" s="67"/>
    </row>
    <row r="1167" spans="6:6" x14ac:dyDescent="0.25">
      <c r="F1167" s="67"/>
    </row>
    <row r="1168" spans="6:6" x14ac:dyDescent="0.25">
      <c r="F1168" s="67"/>
    </row>
    <row r="1169" spans="6:6" x14ac:dyDescent="0.25">
      <c r="F1169" s="67"/>
    </row>
    <row r="1170" spans="6:6" x14ac:dyDescent="0.25">
      <c r="F1170" s="67"/>
    </row>
    <row r="1171" spans="6:6" x14ac:dyDescent="0.25">
      <c r="F1171" s="67"/>
    </row>
    <row r="1172" spans="6:6" x14ac:dyDescent="0.25">
      <c r="F1172" s="67"/>
    </row>
    <row r="1173" spans="6:6" x14ac:dyDescent="0.25">
      <c r="F1173" s="67"/>
    </row>
    <row r="1174" spans="6:6" x14ac:dyDescent="0.25">
      <c r="F1174" s="67"/>
    </row>
    <row r="1175" spans="6:6" x14ac:dyDescent="0.25">
      <c r="F1175" s="67"/>
    </row>
    <row r="1176" spans="6:6" x14ac:dyDescent="0.25">
      <c r="F1176" s="67"/>
    </row>
    <row r="1177" spans="6:6" x14ac:dyDescent="0.25">
      <c r="F1177" s="67"/>
    </row>
    <row r="1178" spans="6:6" x14ac:dyDescent="0.25">
      <c r="F1178" s="67"/>
    </row>
    <row r="1179" spans="6:6" x14ac:dyDescent="0.25">
      <c r="F1179" s="67"/>
    </row>
    <row r="1180" spans="6:6" x14ac:dyDescent="0.25">
      <c r="F1180" s="67"/>
    </row>
    <row r="1181" spans="6:6" x14ac:dyDescent="0.25">
      <c r="F1181" s="67"/>
    </row>
    <row r="1182" spans="6:6" x14ac:dyDescent="0.25">
      <c r="F1182" s="67"/>
    </row>
    <row r="1183" spans="6:6" x14ac:dyDescent="0.25">
      <c r="F1183" s="67"/>
    </row>
    <row r="1184" spans="6:6" x14ac:dyDescent="0.25">
      <c r="F1184" s="67"/>
    </row>
    <row r="1185" spans="6:6" x14ac:dyDescent="0.25">
      <c r="F1185" s="67"/>
    </row>
    <row r="1186" spans="6:6" x14ac:dyDescent="0.25">
      <c r="F1186" s="67"/>
    </row>
    <row r="1187" spans="6:6" x14ac:dyDescent="0.25">
      <c r="F1187" s="67"/>
    </row>
    <row r="1188" spans="6:6" x14ac:dyDescent="0.25">
      <c r="F1188" s="67"/>
    </row>
    <row r="1189" spans="6:6" x14ac:dyDescent="0.25">
      <c r="F1189" s="67"/>
    </row>
    <row r="1190" spans="6:6" x14ac:dyDescent="0.25">
      <c r="F1190" s="67"/>
    </row>
    <row r="1191" spans="6:6" x14ac:dyDescent="0.25">
      <c r="F1191" s="67"/>
    </row>
    <row r="1192" spans="6:6" x14ac:dyDescent="0.25">
      <c r="F1192" s="67"/>
    </row>
    <row r="1193" spans="6:6" x14ac:dyDescent="0.25">
      <c r="F1193" s="67"/>
    </row>
    <row r="1194" spans="6:6" x14ac:dyDescent="0.25">
      <c r="F1194" s="67"/>
    </row>
    <row r="1195" spans="6:6" x14ac:dyDescent="0.25">
      <c r="F1195" s="67"/>
    </row>
    <row r="1196" spans="6:6" x14ac:dyDescent="0.25">
      <c r="F1196" s="67"/>
    </row>
    <row r="1197" spans="6:6" x14ac:dyDescent="0.25">
      <c r="F1197" s="67"/>
    </row>
    <row r="1198" spans="6:6" x14ac:dyDescent="0.25">
      <c r="F1198" s="67"/>
    </row>
    <row r="1199" spans="6:6" x14ac:dyDescent="0.25">
      <c r="F1199" s="67"/>
    </row>
    <row r="1200" spans="6:6" x14ac:dyDescent="0.25">
      <c r="F1200" s="67"/>
    </row>
    <row r="1201" spans="6:6" x14ac:dyDescent="0.25">
      <c r="F1201" s="67"/>
    </row>
    <row r="1202" spans="6:6" x14ac:dyDescent="0.25">
      <c r="F1202" s="67"/>
    </row>
    <row r="1203" spans="6:6" x14ac:dyDescent="0.25">
      <c r="F1203" s="67"/>
    </row>
    <row r="1204" spans="6:6" x14ac:dyDescent="0.25">
      <c r="F1204" s="67"/>
    </row>
    <row r="1205" spans="6:6" x14ac:dyDescent="0.25">
      <c r="F1205" s="67"/>
    </row>
    <row r="1206" spans="6:6" x14ac:dyDescent="0.25">
      <c r="F1206" s="67"/>
    </row>
    <row r="1207" spans="6:6" x14ac:dyDescent="0.25">
      <c r="F1207" s="67"/>
    </row>
    <row r="1208" spans="6:6" x14ac:dyDescent="0.25">
      <c r="F1208" s="67"/>
    </row>
    <row r="1209" spans="6:6" x14ac:dyDescent="0.25">
      <c r="F1209" s="67"/>
    </row>
    <row r="1210" spans="6:6" x14ac:dyDescent="0.25">
      <c r="F1210" s="67"/>
    </row>
    <row r="1211" spans="6:6" x14ac:dyDescent="0.25">
      <c r="F1211" s="67"/>
    </row>
    <row r="1212" spans="6:6" x14ac:dyDescent="0.25">
      <c r="F1212" s="67"/>
    </row>
    <row r="1213" spans="6:6" x14ac:dyDescent="0.25">
      <c r="F1213" s="67"/>
    </row>
    <row r="1214" spans="6:6" x14ac:dyDescent="0.25">
      <c r="F1214" s="67"/>
    </row>
    <row r="1215" spans="6:6" x14ac:dyDescent="0.25">
      <c r="F1215" s="67"/>
    </row>
    <row r="1216" spans="6:6" x14ac:dyDescent="0.25">
      <c r="F1216" s="67"/>
    </row>
    <row r="1217" spans="6:6" x14ac:dyDescent="0.25">
      <c r="F1217" s="67"/>
    </row>
    <row r="1218" spans="6:6" x14ac:dyDescent="0.25">
      <c r="F1218" s="67"/>
    </row>
    <row r="1219" spans="6:6" x14ac:dyDescent="0.25">
      <c r="F1219" s="67"/>
    </row>
    <row r="1220" spans="6:6" x14ac:dyDescent="0.25">
      <c r="F1220" s="67"/>
    </row>
    <row r="1221" spans="6:6" x14ac:dyDescent="0.25">
      <c r="F1221" s="67"/>
    </row>
    <row r="1222" spans="6:6" x14ac:dyDescent="0.25">
      <c r="F1222" s="67"/>
    </row>
    <row r="1223" spans="6:6" x14ac:dyDescent="0.25">
      <c r="F1223" s="67"/>
    </row>
    <row r="1224" spans="6:6" x14ac:dyDescent="0.25">
      <c r="F1224" s="67"/>
    </row>
    <row r="1225" spans="6:6" x14ac:dyDescent="0.25">
      <c r="F1225" s="67"/>
    </row>
    <row r="1226" spans="6:6" x14ac:dyDescent="0.25">
      <c r="F1226" s="67"/>
    </row>
    <row r="1227" spans="6:6" x14ac:dyDescent="0.25">
      <c r="F1227" s="67"/>
    </row>
    <row r="1228" spans="6:6" x14ac:dyDescent="0.25">
      <c r="F1228" s="67"/>
    </row>
    <row r="1229" spans="6:6" x14ac:dyDescent="0.25">
      <c r="F1229" s="67"/>
    </row>
    <row r="1230" spans="6:6" x14ac:dyDescent="0.25">
      <c r="F1230" s="67"/>
    </row>
    <row r="1231" spans="6:6" x14ac:dyDescent="0.25">
      <c r="F1231" s="67"/>
    </row>
    <row r="1232" spans="6:6" x14ac:dyDescent="0.25">
      <c r="F1232" s="67"/>
    </row>
    <row r="1233" spans="6:6" x14ac:dyDescent="0.25">
      <c r="F1233" s="67"/>
    </row>
    <row r="1234" spans="6:6" x14ac:dyDescent="0.25">
      <c r="F1234" s="67"/>
    </row>
    <row r="1235" spans="6:6" x14ac:dyDescent="0.25">
      <c r="F1235" s="67"/>
    </row>
    <row r="1236" spans="6:6" x14ac:dyDescent="0.25">
      <c r="F1236" s="67"/>
    </row>
    <row r="1237" spans="6:6" x14ac:dyDescent="0.25">
      <c r="F1237" s="67"/>
    </row>
    <row r="1238" spans="6:6" x14ac:dyDescent="0.25">
      <c r="F1238" s="67"/>
    </row>
    <row r="1239" spans="6:6" x14ac:dyDescent="0.25">
      <c r="F1239" s="67"/>
    </row>
    <row r="1240" spans="6:6" x14ac:dyDescent="0.25">
      <c r="F1240" s="67"/>
    </row>
    <row r="1241" spans="6:6" x14ac:dyDescent="0.25">
      <c r="F1241" s="67"/>
    </row>
    <row r="1242" spans="6:6" x14ac:dyDescent="0.25">
      <c r="F1242" s="67"/>
    </row>
    <row r="1243" spans="6:6" x14ac:dyDescent="0.25">
      <c r="F1243" s="67"/>
    </row>
    <row r="1244" spans="6:6" x14ac:dyDescent="0.25">
      <c r="F1244" s="67"/>
    </row>
    <row r="1245" spans="6:6" x14ac:dyDescent="0.25">
      <c r="F1245" s="67"/>
    </row>
    <row r="1246" spans="6:6" x14ac:dyDescent="0.25">
      <c r="F1246" s="67"/>
    </row>
    <row r="1247" spans="6:6" x14ac:dyDescent="0.25">
      <c r="F1247" s="67"/>
    </row>
    <row r="1248" spans="6:6" x14ac:dyDescent="0.25">
      <c r="F1248" s="67"/>
    </row>
    <row r="1249" spans="6:6" x14ac:dyDescent="0.25">
      <c r="F1249" s="67"/>
    </row>
    <row r="1250" spans="6:6" x14ac:dyDescent="0.25">
      <c r="F1250" s="67"/>
    </row>
    <row r="1251" spans="6:6" x14ac:dyDescent="0.25">
      <c r="F1251" s="67"/>
    </row>
    <row r="1252" spans="6:6" x14ac:dyDescent="0.25">
      <c r="F1252" s="67"/>
    </row>
    <row r="1253" spans="6:6" x14ac:dyDescent="0.25">
      <c r="F1253" s="67"/>
    </row>
    <row r="1254" spans="6:6" x14ac:dyDescent="0.25">
      <c r="F1254" s="67"/>
    </row>
    <row r="1255" spans="6:6" x14ac:dyDescent="0.25">
      <c r="F1255" s="67"/>
    </row>
    <row r="1256" spans="6:6" x14ac:dyDescent="0.25">
      <c r="F1256" s="67"/>
    </row>
    <row r="1257" spans="6:6" x14ac:dyDescent="0.25">
      <c r="F1257" s="67"/>
    </row>
    <row r="1258" spans="6:6" x14ac:dyDescent="0.25">
      <c r="F1258" s="67"/>
    </row>
    <row r="1259" spans="6:6" x14ac:dyDescent="0.25">
      <c r="F1259" s="67"/>
    </row>
    <row r="1260" spans="6:6" x14ac:dyDescent="0.25">
      <c r="F1260" s="67"/>
    </row>
    <row r="1261" spans="6:6" x14ac:dyDescent="0.25">
      <c r="F1261" s="67"/>
    </row>
    <row r="1262" spans="6:6" x14ac:dyDescent="0.25">
      <c r="F1262" s="67"/>
    </row>
    <row r="1263" spans="6:6" x14ac:dyDescent="0.25">
      <c r="F1263" s="67"/>
    </row>
    <row r="1264" spans="6:6" x14ac:dyDescent="0.25">
      <c r="F1264" s="67"/>
    </row>
    <row r="1265" spans="6:6" x14ac:dyDescent="0.25">
      <c r="F1265" s="67"/>
    </row>
    <row r="1266" spans="6:6" x14ac:dyDescent="0.25">
      <c r="F1266" s="67"/>
    </row>
    <row r="1267" spans="6:6" x14ac:dyDescent="0.25">
      <c r="F1267" s="67"/>
    </row>
    <row r="1268" spans="6:6" x14ac:dyDescent="0.25">
      <c r="F1268" s="67"/>
    </row>
    <row r="1269" spans="6:6" x14ac:dyDescent="0.25">
      <c r="F1269" s="67"/>
    </row>
    <row r="1270" spans="6:6" x14ac:dyDescent="0.25">
      <c r="F1270" s="67"/>
    </row>
    <row r="1271" spans="6:6" x14ac:dyDescent="0.25">
      <c r="F1271" s="67"/>
    </row>
    <row r="1272" spans="6:6" x14ac:dyDescent="0.25">
      <c r="F1272" s="67"/>
    </row>
    <row r="1273" spans="6:6" x14ac:dyDescent="0.25">
      <c r="F1273" s="67"/>
    </row>
    <row r="1274" spans="6:6" x14ac:dyDescent="0.25">
      <c r="F1274" s="67"/>
    </row>
    <row r="1275" spans="6:6" x14ac:dyDescent="0.25">
      <c r="F1275" s="67"/>
    </row>
    <row r="1276" spans="6:6" x14ac:dyDescent="0.25">
      <c r="F1276" s="67"/>
    </row>
    <row r="1277" spans="6:6" x14ac:dyDescent="0.25">
      <c r="F1277" s="67"/>
    </row>
    <row r="1278" spans="6:6" x14ac:dyDescent="0.25">
      <c r="F1278" s="67"/>
    </row>
    <row r="1279" spans="6:6" x14ac:dyDescent="0.25">
      <c r="F1279" s="67"/>
    </row>
    <row r="1280" spans="6:6" x14ac:dyDescent="0.25">
      <c r="F1280" s="67"/>
    </row>
    <row r="1281" spans="6:6" x14ac:dyDescent="0.25">
      <c r="F1281" s="67"/>
    </row>
    <row r="1282" spans="6:6" x14ac:dyDescent="0.25">
      <c r="F1282" s="67"/>
    </row>
    <row r="1283" spans="6:6" x14ac:dyDescent="0.25">
      <c r="F1283" s="67"/>
    </row>
    <row r="1284" spans="6:6" x14ac:dyDescent="0.25">
      <c r="F1284" s="67"/>
    </row>
    <row r="1285" spans="6:6" x14ac:dyDescent="0.25">
      <c r="F1285" s="67"/>
    </row>
    <row r="1286" spans="6:6" x14ac:dyDescent="0.25">
      <c r="F1286" s="67"/>
    </row>
    <row r="1287" spans="6:6" x14ac:dyDescent="0.25">
      <c r="F1287" s="67"/>
    </row>
    <row r="1288" spans="6:6" x14ac:dyDescent="0.25">
      <c r="F1288" s="67"/>
    </row>
    <row r="1289" spans="6:6" x14ac:dyDescent="0.25">
      <c r="F1289" s="67"/>
    </row>
    <row r="1290" spans="6:6" x14ac:dyDescent="0.25">
      <c r="F1290" s="67"/>
    </row>
    <row r="1291" spans="6:6" x14ac:dyDescent="0.25">
      <c r="F1291" s="67"/>
    </row>
    <row r="1292" spans="6:6" x14ac:dyDescent="0.25">
      <c r="F1292" s="67"/>
    </row>
    <row r="1293" spans="6:6" x14ac:dyDescent="0.25">
      <c r="F1293" s="67"/>
    </row>
    <row r="1294" spans="6:6" x14ac:dyDescent="0.25">
      <c r="F1294" s="67"/>
    </row>
    <row r="1295" spans="6:6" x14ac:dyDescent="0.25">
      <c r="F1295" s="67"/>
    </row>
    <row r="1296" spans="6:6" x14ac:dyDescent="0.25">
      <c r="F1296" s="67"/>
    </row>
    <row r="1297" spans="6:6" x14ac:dyDescent="0.25">
      <c r="F1297" s="67"/>
    </row>
    <row r="1298" spans="6:6" x14ac:dyDescent="0.25">
      <c r="F1298" s="67"/>
    </row>
    <row r="1299" spans="6:6" x14ac:dyDescent="0.25">
      <c r="F1299" s="67"/>
    </row>
    <row r="1300" spans="6:6" x14ac:dyDescent="0.25">
      <c r="F1300" s="67"/>
    </row>
    <row r="1301" spans="6:6" x14ac:dyDescent="0.25">
      <c r="F1301" s="67"/>
    </row>
    <row r="1302" spans="6:6" x14ac:dyDescent="0.25">
      <c r="F1302" s="67"/>
    </row>
    <row r="1303" spans="6:6" x14ac:dyDescent="0.25">
      <c r="F1303" s="67"/>
    </row>
    <row r="1304" spans="6:6" x14ac:dyDescent="0.25">
      <c r="F1304" s="67"/>
    </row>
    <row r="1305" spans="6:6" x14ac:dyDescent="0.25">
      <c r="F1305" s="67"/>
    </row>
    <row r="1306" spans="6:6" x14ac:dyDescent="0.25">
      <c r="F1306" s="67"/>
    </row>
    <row r="1307" spans="6:6" x14ac:dyDescent="0.25">
      <c r="F1307" s="67"/>
    </row>
    <row r="1308" spans="6:6" x14ac:dyDescent="0.25">
      <c r="F1308" s="67"/>
    </row>
    <row r="1309" spans="6:6" x14ac:dyDescent="0.25">
      <c r="F1309" s="67"/>
    </row>
    <row r="1310" spans="6:6" x14ac:dyDescent="0.25">
      <c r="F1310" s="67"/>
    </row>
    <row r="1311" spans="6:6" x14ac:dyDescent="0.25">
      <c r="F1311" s="67"/>
    </row>
    <row r="1312" spans="6:6" x14ac:dyDescent="0.25">
      <c r="F1312" s="67"/>
    </row>
    <row r="1313" spans="6:6" x14ac:dyDescent="0.25">
      <c r="F1313" s="67"/>
    </row>
    <row r="1314" spans="6:6" x14ac:dyDescent="0.25">
      <c r="F1314" s="67"/>
    </row>
    <row r="1315" spans="6:6" x14ac:dyDescent="0.25">
      <c r="F1315" s="67"/>
    </row>
    <row r="1316" spans="6:6" x14ac:dyDescent="0.25">
      <c r="F1316" s="67"/>
    </row>
    <row r="1317" spans="6:6" x14ac:dyDescent="0.25">
      <c r="F1317" s="67"/>
    </row>
    <row r="1318" spans="6:6" x14ac:dyDescent="0.25">
      <c r="F1318" s="67"/>
    </row>
    <row r="1319" spans="6:6" x14ac:dyDescent="0.25">
      <c r="F1319" s="67"/>
    </row>
    <row r="1320" spans="6:6" x14ac:dyDescent="0.25">
      <c r="F1320" s="67"/>
    </row>
    <row r="1321" spans="6:6" x14ac:dyDescent="0.25">
      <c r="F1321" s="67"/>
    </row>
    <row r="1322" spans="6:6" x14ac:dyDescent="0.25">
      <c r="F1322" s="67"/>
    </row>
    <row r="1323" spans="6:6" x14ac:dyDescent="0.25">
      <c r="F1323" s="67"/>
    </row>
    <row r="1324" spans="6:6" x14ac:dyDescent="0.25">
      <c r="F1324" s="67"/>
    </row>
    <row r="1325" spans="6:6" x14ac:dyDescent="0.25">
      <c r="F1325" s="67"/>
    </row>
    <row r="1326" spans="6:6" x14ac:dyDescent="0.25">
      <c r="F1326" s="67"/>
    </row>
    <row r="1327" spans="6:6" x14ac:dyDescent="0.25">
      <c r="F1327" s="67"/>
    </row>
    <row r="1328" spans="6:6" x14ac:dyDescent="0.25">
      <c r="F1328" s="67"/>
    </row>
    <row r="1329" spans="6:6" x14ac:dyDescent="0.25">
      <c r="F1329" s="67"/>
    </row>
    <row r="1330" spans="6:6" x14ac:dyDescent="0.25">
      <c r="F1330" s="67"/>
    </row>
    <row r="1331" spans="6:6" x14ac:dyDescent="0.25">
      <c r="F1331" s="67"/>
    </row>
    <row r="1332" spans="6:6" x14ac:dyDescent="0.25">
      <c r="F1332" s="67"/>
    </row>
    <row r="1333" spans="6:6" x14ac:dyDescent="0.25">
      <c r="F1333" s="67"/>
    </row>
    <row r="1334" spans="6:6" x14ac:dyDescent="0.25">
      <c r="F1334" s="67"/>
    </row>
    <row r="1335" spans="6:6" x14ac:dyDescent="0.25">
      <c r="F1335" s="67"/>
    </row>
    <row r="1336" spans="6:6" x14ac:dyDescent="0.25">
      <c r="F1336" s="67"/>
    </row>
    <row r="1337" spans="6:6" x14ac:dyDescent="0.25">
      <c r="F1337" s="67"/>
    </row>
    <row r="1338" spans="6:6" x14ac:dyDescent="0.25">
      <c r="F1338" s="67"/>
    </row>
    <row r="1339" spans="6:6" x14ac:dyDescent="0.25">
      <c r="F1339" s="67"/>
    </row>
    <row r="1340" spans="6:6" x14ac:dyDescent="0.25">
      <c r="F1340" s="67"/>
    </row>
    <row r="1341" spans="6:6" x14ac:dyDescent="0.25">
      <c r="F1341" s="67"/>
    </row>
    <row r="1342" spans="6:6" x14ac:dyDescent="0.25">
      <c r="F1342" s="67"/>
    </row>
    <row r="1343" spans="6:6" x14ac:dyDescent="0.25">
      <c r="F1343" s="67"/>
    </row>
    <row r="1344" spans="6:6" x14ac:dyDescent="0.25">
      <c r="F1344" s="67"/>
    </row>
    <row r="1345" spans="6:6" x14ac:dyDescent="0.25">
      <c r="F1345" s="67"/>
    </row>
    <row r="1346" spans="6:6" x14ac:dyDescent="0.25">
      <c r="F1346" s="67"/>
    </row>
    <row r="1347" spans="6:6" x14ac:dyDescent="0.25">
      <c r="F1347" s="67"/>
    </row>
    <row r="1348" spans="6:6" x14ac:dyDescent="0.25">
      <c r="F1348" s="67"/>
    </row>
    <row r="1349" spans="6:6" x14ac:dyDescent="0.25">
      <c r="F1349" s="67"/>
    </row>
    <row r="1350" spans="6:6" x14ac:dyDescent="0.25">
      <c r="F1350" s="67"/>
    </row>
    <row r="1351" spans="6:6" x14ac:dyDescent="0.25">
      <c r="F1351" s="67"/>
    </row>
    <row r="1352" spans="6:6" x14ac:dyDescent="0.25">
      <c r="F1352" s="67"/>
    </row>
    <row r="1353" spans="6:6" x14ac:dyDescent="0.25">
      <c r="F1353" s="67"/>
    </row>
    <row r="1354" spans="6:6" x14ac:dyDescent="0.25">
      <c r="F1354" s="67"/>
    </row>
    <row r="1355" spans="6:6" x14ac:dyDescent="0.25">
      <c r="F1355" s="67"/>
    </row>
    <row r="1356" spans="6:6" x14ac:dyDescent="0.25">
      <c r="F1356" s="67"/>
    </row>
    <row r="1357" spans="6:6" x14ac:dyDescent="0.25">
      <c r="F1357" s="67"/>
    </row>
    <row r="1358" spans="6:6" x14ac:dyDescent="0.25">
      <c r="F1358" s="67"/>
    </row>
    <row r="1359" spans="6:6" x14ac:dyDescent="0.25">
      <c r="F1359" s="67"/>
    </row>
    <row r="1360" spans="6:6" x14ac:dyDescent="0.25">
      <c r="F1360" s="67"/>
    </row>
    <row r="1361" spans="6:6" x14ac:dyDescent="0.25">
      <c r="F1361" s="67"/>
    </row>
    <row r="1362" spans="6:6" x14ac:dyDescent="0.25">
      <c r="F1362" s="67"/>
    </row>
    <row r="1363" spans="6:6" x14ac:dyDescent="0.25">
      <c r="F1363" s="67"/>
    </row>
    <row r="1364" spans="6:6" x14ac:dyDescent="0.25">
      <c r="F1364" s="67"/>
    </row>
    <row r="1365" spans="6:6" x14ac:dyDescent="0.25">
      <c r="F1365" s="67"/>
    </row>
    <row r="1366" spans="6:6" x14ac:dyDescent="0.25">
      <c r="F1366" s="67"/>
    </row>
    <row r="1367" spans="6:6" x14ac:dyDescent="0.25">
      <c r="F1367" s="67"/>
    </row>
    <row r="1368" spans="6:6" x14ac:dyDescent="0.25">
      <c r="F1368" s="67"/>
    </row>
    <row r="1369" spans="6:6" x14ac:dyDescent="0.25">
      <c r="F1369" s="67"/>
    </row>
    <row r="1370" spans="6:6" x14ac:dyDescent="0.25">
      <c r="F1370" s="67"/>
    </row>
    <row r="1371" spans="6:6" x14ac:dyDescent="0.25">
      <c r="F1371" s="67"/>
    </row>
    <row r="1372" spans="6:6" x14ac:dyDescent="0.25">
      <c r="F1372" s="67"/>
    </row>
    <row r="1373" spans="6:6" x14ac:dyDescent="0.25">
      <c r="F1373" s="67"/>
    </row>
    <row r="1374" spans="6:6" x14ac:dyDescent="0.25">
      <c r="F1374" s="67"/>
    </row>
    <row r="1375" spans="6:6" x14ac:dyDescent="0.25">
      <c r="F1375" s="67"/>
    </row>
    <row r="1376" spans="6:6" x14ac:dyDescent="0.25">
      <c r="F1376" s="67"/>
    </row>
    <row r="1377" spans="6:6" x14ac:dyDescent="0.25">
      <c r="F1377" s="67"/>
    </row>
    <row r="1378" spans="6:6" x14ac:dyDescent="0.25">
      <c r="F1378" s="67"/>
    </row>
    <row r="1379" spans="6:6" x14ac:dyDescent="0.25">
      <c r="F1379" s="67"/>
    </row>
    <row r="1380" spans="6:6" x14ac:dyDescent="0.25">
      <c r="F1380" s="67"/>
    </row>
    <row r="1381" spans="6:6" x14ac:dyDescent="0.25">
      <c r="F1381" s="67"/>
    </row>
    <row r="1382" spans="6:6" x14ac:dyDescent="0.25">
      <c r="F1382" s="67"/>
    </row>
    <row r="1383" spans="6:6" x14ac:dyDescent="0.25">
      <c r="F1383" s="67"/>
    </row>
    <row r="1384" spans="6:6" x14ac:dyDescent="0.25">
      <c r="F1384" s="67"/>
    </row>
    <row r="1385" spans="6:6" x14ac:dyDescent="0.25">
      <c r="F1385" s="67"/>
    </row>
    <row r="1386" spans="6:6" x14ac:dyDescent="0.25">
      <c r="F1386" s="67"/>
    </row>
    <row r="1387" spans="6:6" x14ac:dyDescent="0.25">
      <c r="F1387" s="67"/>
    </row>
    <row r="1388" spans="6:6" x14ac:dyDescent="0.25">
      <c r="F1388" s="67"/>
    </row>
    <row r="1389" spans="6:6" x14ac:dyDescent="0.25">
      <c r="F1389" s="67"/>
    </row>
    <row r="1390" spans="6:6" x14ac:dyDescent="0.25">
      <c r="F1390" s="67"/>
    </row>
    <row r="1391" spans="6:6" x14ac:dyDescent="0.25">
      <c r="F1391" s="67"/>
    </row>
    <row r="1392" spans="6:6" x14ac:dyDescent="0.25">
      <c r="F1392" s="67"/>
    </row>
    <row r="1393" spans="6:6" x14ac:dyDescent="0.25">
      <c r="F1393" s="67"/>
    </row>
    <row r="1394" spans="6:6" x14ac:dyDescent="0.25">
      <c r="F1394" s="67"/>
    </row>
    <row r="1395" spans="6:6" x14ac:dyDescent="0.25">
      <c r="F1395" s="67"/>
    </row>
    <row r="1396" spans="6:6" x14ac:dyDescent="0.25">
      <c r="F1396" s="67"/>
    </row>
    <row r="1397" spans="6:6" x14ac:dyDescent="0.25">
      <c r="F1397" s="67"/>
    </row>
    <row r="1398" spans="6:6" x14ac:dyDescent="0.25">
      <c r="F1398" s="67"/>
    </row>
    <row r="1399" spans="6:6" x14ac:dyDescent="0.25">
      <c r="F1399" s="67"/>
    </row>
    <row r="1400" spans="6:6" x14ac:dyDescent="0.25">
      <c r="F1400" s="67"/>
    </row>
    <row r="1401" spans="6:6" x14ac:dyDescent="0.25">
      <c r="F1401" s="67"/>
    </row>
    <row r="1402" spans="6:6" x14ac:dyDescent="0.25">
      <c r="F1402" s="67"/>
    </row>
    <row r="1403" spans="6:6" x14ac:dyDescent="0.25">
      <c r="F1403" s="67"/>
    </row>
    <row r="1404" spans="6:6" x14ac:dyDescent="0.25">
      <c r="F1404" s="67"/>
    </row>
    <row r="1405" spans="6:6" x14ac:dyDescent="0.25">
      <c r="F1405" s="67"/>
    </row>
    <row r="1406" spans="6:6" x14ac:dyDescent="0.25">
      <c r="F1406" s="67"/>
    </row>
    <row r="1407" spans="6:6" x14ac:dyDescent="0.25">
      <c r="F1407" s="67"/>
    </row>
    <row r="1408" spans="6:6" x14ac:dyDescent="0.25">
      <c r="F1408" s="67"/>
    </row>
    <row r="1409" spans="6:6" x14ac:dyDescent="0.25">
      <c r="F1409" s="67"/>
    </row>
    <row r="1410" spans="6:6" x14ac:dyDescent="0.25">
      <c r="F1410" s="67"/>
    </row>
    <row r="1411" spans="6:6" x14ac:dyDescent="0.25">
      <c r="F1411" s="67"/>
    </row>
    <row r="1412" spans="6:6" x14ac:dyDescent="0.25">
      <c r="F1412" s="67"/>
    </row>
    <row r="1413" spans="6:6" x14ac:dyDescent="0.25">
      <c r="F1413" s="67"/>
    </row>
    <row r="1414" spans="6:6" x14ac:dyDescent="0.25">
      <c r="F1414" s="67"/>
    </row>
    <row r="1415" spans="6:6" x14ac:dyDescent="0.25">
      <c r="F1415" s="67"/>
    </row>
    <row r="1416" spans="6:6" x14ac:dyDescent="0.25">
      <c r="F1416" s="67"/>
    </row>
    <row r="1417" spans="6:6" x14ac:dyDescent="0.25">
      <c r="F1417" s="67"/>
    </row>
    <row r="1418" spans="6:6" x14ac:dyDescent="0.25">
      <c r="F1418" s="67"/>
    </row>
    <row r="1419" spans="6:6" x14ac:dyDescent="0.25">
      <c r="F1419" s="67"/>
    </row>
    <row r="1420" spans="6:6" x14ac:dyDescent="0.25">
      <c r="F1420" s="67"/>
    </row>
    <row r="1421" spans="6:6" x14ac:dyDescent="0.25">
      <c r="F1421" s="67"/>
    </row>
    <row r="1422" spans="6:6" x14ac:dyDescent="0.25">
      <c r="F1422" s="67"/>
    </row>
    <row r="1423" spans="6:6" x14ac:dyDescent="0.25">
      <c r="F1423" s="67"/>
    </row>
    <row r="1424" spans="6:6" x14ac:dyDescent="0.25">
      <c r="F1424" s="67"/>
    </row>
    <row r="1425" spans="6:6" x14ac:dyDescent="0.25">
      <c r="F1425" s="67"/>
    </row>
    <row r="1426" spans="6:6" x14ac:dyDescent="0.25">
      <c r="F1426" s="67"/>
    </row>
    <row r="1427" spans="6:6" x14ac:dyDescent="0.25">
      <c r="F1427" s="67"/>
    </row>
    <row r="1428" spans="6:6" x14ac:dyDescent="0.25">
      <c r="F1428" s="67"/>
    </row>
    <row r="1429" spans="6:6" x14ac:dyDescent="0.25">
      <c r="F1429" s="67"/>
    </row>
    <row r="1430" spans="6:6" x14ac:dyDescent="0.25">
      <c r="F1430" s="67"/>
    </row>
    <row r="1431" spans="6:6" x14ac:dyDescent="0.25">
      <c r="F1431" s="67"/>
    </row>
    <row r="1432" spans="6:6" x14ac:dyDescent="0.25">
      <c r="F1432" s="67"/>
    </row>
    <row r="1433" spans="6:6" x14ac:dyDescent="0.25">
      <c r="F1433" s="67"/>
    </row>
    <row r="1434" spans="6:6" x14ac:dyDescent="0.25">
      <c r="F1434" s="67"/>
    </row>
    <row r="1435" spans="6:6" x14ac:dyDescent="0.25">
      <c r="F1435" s="67"/>
    </row>
    <row r="1436" spans="6:6" x14ac:dyDescent="0.25">
      <c r="F1436" s="67"/>
    </row>
    <row r="1437" spans="6:6" x14ac:dyDescent="0.25">
      <c r="F1437" s="67"/>
    </row>
    <row r="1438" spans="6:6" x14ac:dyDescent="0.25">
      <c r="F1438" s="67"/>
    </row>
    <row r="1439" spans="6:6" x14ac:dyDescent="0.25">
      <c r="F1439" s="67"/>
    </row>
    <row r="1440" spans="6:6" x14ac:dyDescent="0.25">
      <c r="F1440" s="67"/>
    </row>
    <row r="1441" spans="6:6" x14ac:dyDescent="0.25">
      <c r="F1441" s="67"/>
    </row>
    <row r="1442" spans="6:6" x14ac:dyDescent="0.25">
      <c r="F1442" s="67"/>
    </row>
    <row r="1443" spans="6:6" x14ac:dyDescent="0.25">
      <c r="F1443" s="67"/>
    </row>
    <row r="1444" spans="6:6" x14ac:dyDescent="0.25">
      <c r="F1444" s="67"/>
    </row>
    <row r="1445" spans="6:6" x14ac:dyDescent="0.25">
      <c r="F1445" s="67"/>
    </row>
    <row r="1446" spans="6:6" x14ac:dyDescent="0.25">
      <c r="F1446" s="67"/>
    </row>
    <row r="1447" spans="6:6" x14ac:dyDescent="0.25">
      <c r="F1447" s="67"/>
    </row>
    <row r="1448" spans="6:6" x14ac:dyDescent="0.25">
      <c r="F1448" s="67"/>
    </row>
    <row r="1449" spans="6:6" x14ac:dyDescent="0.25">
      <c r="F1449" s="67"/>
    </row>
    <row r="1450" spans="6:6" x14ac:dyDescent="0.25">
      <c r="F1450" s="67"/>
    </row>
    <row r="1451" spans="6:6" x14ac:dyDescent="0.25">
      <c r="F1451" s="67"/>
    </row>
    <row r="1452" spans="6:6" x14ac:dyDescent="0.25">
      <c r="F1452" s="67"/>
    </row>
    <row r="1453" spans="6:6" x14ac:dyDescent="0.25">
      <c r="F1453" s="67"/>
    </row>
    <row r="1454" spans="6:6" x14ac:dyDescent="0.25">
      <c r="F1454" s="67"/>
    </row>
    <row r="1455" spans="6:6" x14ac:dyDescent="0.25">
      <c r="F1455" s="67"/>
    </row>
    <row r="1456" spans="6:6" x14ac:dyDescent="0.25">
      <c r="F1456" s="67"/>
    </row>
    <row r="1457" spans="6:6" x14ac:dyDescent="0.25">
      <c r="F1457" s="67"/>
    </row>
    <row r="1458" spans="6:6" x14ac:dyDescent="0.25">
      <c r="F1458" s="67"/>
    </row>
    <row r="1459" spans="6:6" x14ac:dyDescent="0.25">
      <c r="F1459" s="67"/>
    </row>
    <row r="1460" spans="6:6" x14ac:dyDescent="0.25">
      <c r="F1460" s="67"/>
    </row>
    <row r="1461" spans="6:6" x14ac:dyDescent="0.25">
      <c r="F1461" s="67"/>
    </row>
    <row r="1462" spans="6:6" x14ac:dyDescent="0.25">
      <c r="F1462" s="67"/>
    </row>
    <row r="1463" spans="6:6" x14ac:dyDescent="0.25">
      <c r="F1463" s="67"/>
    </row>
    <row r="1464" spans="6:6" x14ac:dyDescent="0.25">
      <c r="F1464" s="67"/>
    </row>
    <row r="1465" spans="6:6" x14ac:dyDescent="0.25">
      <c r="F1465" s="67"/>
    </row>
    <row r="1466" spans="6:6" x14ac:dyDescent="0.25">
      <c r="F1466" s="67"/>
    </row>
    <row r="1467" spans="6:6" x14ac:dyDescent="0.25">
      <c r="F1467" s="67"/>
    </row>
    <row r="1468" spans="6:6" x14ac:dyDescent="0.25">
      <c r="F1468" s="67"/>
    </row>
    <row r="1469" spans="6:6" x14ac:dyDescent="0.25">
      <c r="F1469" s="67"/>
    </row>
    <row r="1470" spans="6:6" x14ac:dyDescent="0.25">
      <c r="F1470" s="67"/>
    </row>
    <row r="1471" spans="6:6" x14ac:dyDescent="0.25">
      <c r="F1471" s="67"/>
    </row>
    <row r="1472" spans="6:6" x14ac:dyDescent="0.25">
      <c r="F1472" s="67"/>
    </row>
    <row r="1473" spans="6:6" x14ac:dyDescent="0.25">
      <c r="F1473" s="67"/>
    </row>
    <row r="1474" spans="6:6" x14ac:dyDescent="0.25">
      <c r="F1474" s="67"/>
    </row>
    <row r="1475" spans="6:6" x14ac:dyDescent="0.25">
      <c r="F1475" s="67"/>
    </row>
    <row r="1476" spans="6:6" x14ac:dyDescent="0.25">
      <c r="F1476" s="67"/>
    </row>
    <row r="1477" spans="6:6" x14ac:dyDescent="0.25">
      <c r="F1477" s="67"/>
    </row>
    <row r="1478" spans="6:6" x14ac:dyDescent="0.25">
      <c r="F1478" s="67"/>
    </row>
    <row r="1479" spans="6:6" x14ac:dyDescent="0.25">
      <c r="F1479" s="67"/>
    </row>
    <row r="1480" spans="6:6" x14ac:dyDescent="0.25">
      <c r="F1480" s="67"/>
    </row>
    <row r="1481" spans="6:6" x14ac:dyDescent="0.25">
      <c r="F1481" s="67"/>
    </row>
    <row r="1482" spans="6:6" x14ac:dyDescent="0.25">
      <c r="F1482" s="67"/>
    </row>
    <row r="1483" spans="6:6" x14ac:dyDescent="0.25">
      <c r="F1483" s="67"/>
    </row>
    <row r="1484" spans="6:6" x14ac:dyDescent="0.25">
      <c r="F1484" s="67"/>
    </row>
    <row r="1485" spans="6:6" x14ac:dyDescent="0.25">
      <c r="F1485" s="67"/>
    </row>
    <row r="1486" spans="6:6" x14ac:dyDescent="0.25">
      <c r="F1486" s="67"/>
    </row>
    <row r="1487" spans="6:6" x14ac:dyDescent="0.25">
      <c r="F1487" s="67"/>
    </row>
    <row r="1488" spans="6:6" x14ac:dyDescent="0.25">
      <c r="F1488" s="67"/>
    </row>
    <row r="1489" spans="6:6" x14ac:dyDescent="0.25">
      <c r="F1489" s="67"/>
    </row>
    <row r="1490" spans="6:6" x14ac:dyDescent="0.25">
      <c r="F1490" s="67"/>
    </row>
    <row r="1491" spans="6:6" x14ac:dyDescent="0.25">
      <c r="F1491" s="67"/>
    </row>
    <row r="1492" spans="6:6" x14ac:dyDescent="0.25">
      <c r="F1492" s="67"/>
    </row>
    <row r="1493" spans="6:6" x14ac:dyDescent="0.25">
      <c r="F1493" s="67"/>
    </row>
    <row r="1494" spans="6:6" x14ac:dyDescent="0.25">
      <c r="F1494" s="67"/>
    </row>
    <row r="1495" spans="6:6" x14ac:dyDescent="0.25">
      <c r="F1495" s="67"/>
    </row>
    <row r="1496" spans="6:6" x14ac:dyDescent="0.25">
      <c r="F1496" s="67"/>
    </row>
    <row r="1497" spans="6:6" x14ac:dyDescent="0.25">
      <c r="F1497" s="67"/>
    </row>
    <row r="1498" spans="6:6" x14ac:dyDescent="0.25">
      <c r="F1498" s="67"/>
    </row>
    <row r="1499" spans="6:6" x14ac:dyDescent="0.25">
      <c r="F1499" s="67"/>
    </row>
    <row r="1500" spans="6:6" x14ac:dyDescent="0.25">
      <c r="F1500" s="67"/>
    </row>
    <row r="1501" spans="6:6" x14ac:dyDescent="0.25">
      <c r="F1501" s="67"/>
    </row>
    <row r="1502" spans="6:6" x14ac:dyDescent="0.25">
      <c r="F1502" s="67"/>
    </row>
    <row r="1503" spans="6:6" x14ac:dyDescent="0.25">
      <c r="F1503" s="67"/>
    </row>
    <row r="1504" spans="6:6" x14ac:dyDescent="0.25">
      <c r="F1504" s="67"/>
    </row>
    <row r="1505" spans="6:6" x14ac:dyDescent="0.25">
      <c r="F1505" s="67"/>
    </row>
    <row r="1506" spans="6:6" x14ac:dyDescent="0.25">
      <c r="F1506" s="67"/>
    </row>
    <row r="1507" spans="6:6" x14ac:dyDescent="0.25">
      <c r="F1507" s="67"/>
    </row>
    <row r="1508" spans="6:6" x14ac:dyDescent="0.25">
      <c r="F1508" s="67"/>
    </row>
    <row r="1509" spans="6:6" x14ac:dyDescent="0.25">
      <c r="F1509" s="67"/>
    </row>
    <row r="1510" spans="6:6" x14ac:dyDescent="0.25">
      <c r="F1510" s="67"/>
    </row>
    <row r="1511" spans="6:6" x14ac:dyDescent="0.25">
      <c r="F1511" s="67"/>
    </row>
    <row r="1512" spans="6:6" x14ac:dyDescent="0.25">
      <c r="F1512" s="67"/>
    </row>
    <row r="1513" spans="6:6" x14ac:dyDescent="0.25">
      <c r="F1513" s="67"/>
    </row>
    <row r="1514" spans="6:6" x14ac:dyDescent="0.25">
      <c r="F1514" s="67"/>
    </row>
    <row r="1515" spans="6:6" x14ac:dyDescent="0.25">
      <c r="F1515" s="67"/>
    </row>
    <row r="1516" spans="6:6" x14ac:dyDescent="0.25">
      <c r="F1516" s="67"/>
    </row>
    <row r="1517" spans="6:6" x14ac:dyDescent="0.25">
      <c r="F1517" s="67"/>
    </row>
    <row r="1518" spans="6:6" x14ac:dyDescent="0.25">
      <c r="F1518" s="67"/>
    </row>
    <row r="1519" spans="6:6" x14ac:dyDescent="0.25">
      <c r="F1519" s="67"/>
    </row>
    <row r="1520" spans="6:6" x14ac:dyDescent="0.25">
      <c r="F1520" s="67"/>
    </row>
    <row r="1521" spans="6:6" x14ac:dyDescent="0.25">
      <c r="F1521" s="67"/>
    </row>
    <row r="1522" spans="6:6" x14ac:dyDescent="0.25">
      <c r="F1522" s="67"/>
    </row>
    <row r="1523" spans="6:6" x14ac:dyDescent="0.25">
      <c r="F1523" s="67"/>
    </row>
    <row r="1524" spans="6:6" x14ac:dyDescent="0.25">
      <c r="F1524" s="67"/>
    </row>
    <row r="1525" spans="6:6" x14ac:dyDescent="0.25">
      <c r="F1525" s="67"/>
    </row>
    <row r="1526" spans="6:6" x14ac:dyDescent="0.25">
      <c r="F1526" s="67"/>
    </row>
    <row r="1527" spans="6:6" x14ac:dyDescent="0.25">
      <c r="F1527" s="67"/>
    </row>
    <row r="1528" spans="6:6" x14ac:dyDescent="0.25">
      <c r="F1528" s="67"/>
    </row>
    <row r="1529" spans="6:6" x14ac:dyDescent="0.25">
      <c r="F1529" s="67"/>
    </row>
    <row r="1530" spans="6:6" x14ac:dyDescent="0.25">
      <c r="F1530" s="67"/>
    </row>
    <row r="1531" spans="6:6" x14ac:dyDescent="0.25">
      <c r="F1531" s="67"/>
    </row>
    <row r="1532" spans="6:6" x14ac:dyDescent="0.25">
      <c r="F1532" s="67"/>
    </row>
    <row r="1533" spans="6:6" x14ac:dyDescent="0.25">
      <c r="F1533" s="67"/>
    </row>
    <row r="1534" spans="6:6" x14ac:dyDescent="0.25">
      <c r="F1534" s="67"/>
    </row>
    <row r="1535" spans="6:6" x14ac:dyDescent="0.25">
      <c r="F1535" s="67"/>
    </row>
    <row r="1536" spans="6:6" x14ac:dyDescent="0.25">
      <c r="F1536" s="67"/>
    </row>
    <row r="1537" spans="6:6" x14ac:dyDescent="0.25">
      <c r="F1537" s="67"/>
    </row>
    <row r="1538" spans="6:6" x14ac:dyDescent="0.25">
      <c r="F1538" s="67"/>
    </row>
    <row r="1539" spans="6:6" x14ac:dyDescent="0.25">
      <c r="F1539" s="67"/>
    </row>
    <row r="1540" spans="6:6" x14ac:dyDescent="0.25">
      <c r="F1540" s="67"/>
    </row>
    <row r="1541" spans="6:6" x14ac:dyDescent="0.25">
      <c r="F1541" s="67"/>
    </row>
    <row r="1542" spans="6:6" x14ac:dyDescent="0.25">
      <c r="F1542" s="67"/>
    </row>
    <row r="1543" spans="6:6" x14ac:dyDescent="0.25">
      <c r="F1543" s="67"/>
    </row>
    <row r="1544" spans="6:6" x14ac:dyDescent="0.25">
      <c r="F1544" s="67"/>
    </row>
    <row r="1545" spans="6:6" x14ac:dyDescent="0.25">
      <c r="F1545" s="67"/>
    </row>
    <row r="1546" spans="6:6" x14ac:dyDescent="0.25">
      <c r="F1546" s="67"/>
    </row>
    <row r="1547" spans="6:6" x14ac:dyDescent="0.25">
      <c r="F1547" s="67"/>
    </row>
    <row r="1548" spans="6:6" x14ac:dyDescent="0.25">
      <c r="F1548" s="67"/>
    </row>
    <row r="1549" spans="6:6" x14ac:dyDescent="0.25">
      <c r="F1549" s="67"/>
    </row>
    <row r="1550" spans="6:6" x14ac:dyDescent="0.25">
      <c r="F1550" s="67"/>
    </row>
    <row r="1551" spans="6:6" x14ac:dyDescent="0.25">
      <c r="F1551" s="67"/>
    </row>
    <row r="1552" spans="6:6" x14ac:dyDescent="0.25">
      <c r="F1552" s="67"/>
    </row>
    <row r="1553" spans="6:6" x14ac:dyDescent="0.25">
      <c r="F1553" s="67"/>
    </row>
    <row r="1554" spans="6:6" x14ac:dyDescent="0.25">
      <c r="F1554" s="67"/>
    </row>
    <row r="1555" spans="6:6" x14ac:dyDescent="0.25">
      <c r="F1555" s="67"/>
    </row>
    <row r="1556" spans="6:6" x14ac:dyDescent="0.25">
      <c r="F1556" s="67"/>
    </row>
    <row r="1557" spans="6:6" x14ac:dyDescent="0.25">
      <c r="F1557" s="67"/>
    </row>
    <row r="1558" spans="6:6" x14ac:dyDescent="0.25">
      <c r="F1558" s="67"/>
    </row>
    <row r="1559" spans="6:6" x14ac:dyDescent="0.25">
      <c r="F1559" s="67"/>
    </row>
    <row r="1560" spans="6:6" x14ac:dyDescent="0.25">
      <c r="F1560" s="67"/>
    </row>
    <row r="1561" spans="6:6" x14ac:dyDescent="0.25">
      <c r="F1561" s="67"/>
    </row>
    <row r="1562" spans="6:6" x14ac:dyDescent="0.25">
      <c r="F1562" s="67"/>
    </row>
    <row r="1563" spans="6:6" x14ac:dyDescent="0.25">
      <c r="F1563" s="67"/>
    </row>
    <row r="1564" spans="6:6" x14ac:dyDescent="0.25">
      <c r="F1564" s="67"/>
    </row>
    <row r="1565" spans="6:6" x14ac:dyDescent="0.25">
      <c r="F1565" s="67"/>
    </row>
    <row r="1566" spans="6:6" x14ac:dyDescent="0.25">
      <c r="F1566" s="67"/>
    </row>
    <row r="1567" spans="6:6" x14ac:dyDescent="0.25">
      <c r="F1567" s="67"/>
    </row>
    <row r="1568" spans="6:6" x14ac:dyDescent="0.25">
      <c r="F1568" s="67"/>
    </row>
    <row r="1569" spans="6:6" x14ac:dyDescent="0.25">
      <c r="F1569" s="67"/>
    </row>
    <row r="1570" spans="6:6" x14ac:dyDescent="0.25">
      <c r="F1570" s="67"/>
    </row>
    <row r="1571" spans="6:6" x14ac:dyDescent="0.25">
      <c r="F1571" s="67"/>
    </row>
    <row r="1572" spans="6:6" x14ac:dyDescent="0.25">
      <c r="F1572" s="67"/>
    </row>
    <row r="1573" spans="6:6" x14ac:dyDescent="0.25">
      <c r="F1573" s="67"/>
    </row>
    <row r="1574" spans="6:6" x14ac:dyDescent="0.25">
      <c r="F1574" s="67"/>
    </row>
    <row r="1575" spans="6:6" x14ac:dyDescent="0.25">
      <c r="F1575" s="67"/>
    </row>
    <row r="1576" spans="6:6" x14ac:dyDescent="0.25">
      <c r="F1576" s="67"/>
    </row>
    <row r="1577" spans="6:6" x14ac:dyDescent="0.25">
      <c r="F1577" s="67"/>
    </row>
    <row r="1578" spans="6:6" x14ac:dyDescent="0.25">
      <c r="F1578" s="67"/>
    </row>
    <row r="1579" spans="6:6" x14ac:dyDescent="0.25">
      <c r="F1579" s="67"/>
    </row>
    <row r="1580" spans="6:6" x14ac:dyDescent="0.25">
      <c r="F1580" s="67"/>
    </row>
    <row r="1581" spans="6:6" x14ac:dyDescent="0.25">
      <c r="F1581" s="67"/>
    </row>
    <row r="1582" spans="6:6" x14ac:dyDescent="0.25">
      <c r="F1582" s="67"/>
    </row>
    <row r="1583" spans="6:6" x14ac:dyDescent="0.25">
      <c r="F1583" s="67"/>
    </row>
    <row r="1584" spans="6:6" x14ac:dyDescent="0.25">
      <c r="F1584" s="67"/>
    </row>
    <row r="1585" spans="6:6" x14ac:dyDescent="0.25">
      <c r="F1585" s="67"/>
    </row>
    <row r="1586" spans="6:6" x14ac:dyDescent="0.25">
      <c r="F1586" s="67"/>
    </row>
    <row r="1587" spans="6:6" x14ac:dyDescent="0.25">
      <c r="F1587" s="67"/>
    </row>
    <row r="1588" spans="6:6" x14ac:dyDescent="0.25">
      <c r="F1588" s="67"/>
    </row>
    <row r="1589" spans="6:6" x14ac:dyDescent="0.25">
      <c r="F1589" s="67"/>
    </row>
    <row r="1590" spans="6:6" x14ac:dyDescent="0.25">
      <c r="F1590" s="67"/>
    </row>
    <row r="1591" spans="6:6" x14ac:dyDescent="0.25">
      <c r="F1591" s="67"/>
    </row>
    <row r="1592" spans="6:6" x14ac:dyDescent="0.25">
      <c r="F1592" s="67"/>
    </row>
    <row r="1593" spans="6:6" x14ac:dyDescent="0.25">
      <c r="F1593" s="67"/>
    </row>
    <row r="1594" spans="6:6" x14ac:dyDescent="0.25">
      <c r="F1594" s="67"/>
    </row>
    <row r="1595" spans="6:6" x14ac:dyDescent="0.25">
      <c r="F1595" s="67"/>
    </row>
    <row r="1596" spans="6:6" x14ac:dyDescent="0.25">
      <c r="F1596" s="67"/>
    </row>
    <row r="1597" spans="6:6" x14ac:dyDescent="0.25">
      <c r="F1597" s="67"/>
    </row>
    <row r="1598" spans="6:6" x14ac:dyDescent="0.25">
      <c r="F1598" s="67"/>
    </row>
    <row r="1599" spans="6:6" x14ac:dyDescent="0.25">
      <c r="F1599" s="67"/>
    </row>
    <row r="1600" spans="6:6" x14ac:dyDescent="0.25">
      <c r="F1600" s="67"/>
    </row>
    <row r="1601" spans="6:6" x14ac:dyDescent="0.25">
      <c r="F1601" s="67"/>
    </row>
    <row r="1602" spans="6:6" x14ac:dyDescent="0.25">
      <c r="F1602" s="67"/>
    </row>
    <row r="1603" spans="6:6" x14ac:dyDescent="0.25">
      <c r="F1603" s="67"/>
    </row>
    <row r="1604" spans="6:6" x14ac:dyDescent="0.25">
      <c r="F1604" s="67"/>
    </row>
    <row r="1605" spans="6:6" x14ac:dyDescent="0.25">
      <c r="F1605" s="67"/>
    </row>
    <row r="1606" spans="6:6" x14ac:dyDescent="0.25">
      <c r="F1606" s="67"/>
    </row>
    <row r="1607" spans="6:6" x14ac:dyDescent="0.25">
      <c r="F1607" s="67"/>
    </row>
    <row r="1608" spans="6:6" x14ac:dyDescent="0.25">
      <c r="F1608" s="67"/>
    </row>
    <row r="1609" spans="6:6" x14ac:dyDescent="0.25">
      <c r="F1609" s="67"/>
    </row>
    <row r="1610" spans="6:6" x14ac:dyDescent="0.25">
      <c r="F1610" s="67"/>
    </row>
    <row r="1611" spans="6:6" x14ac:dyDescent="0.25">
      <c r="F1611" s="67"/>
    </row>
    <row r="1612" spans="6:6" x14ac:dyDescent="0.25">
      <c r="F1612" s="67"/>
    </row>
    <row r="1613" spans="6:6" x14ac:dyDescent="0.25">
      <c r="F1613" s="67"/>
    </row>
    <row r="1614" spans="6:6" x14ac:dyDescent="0.25">
      <c r="F1614" s="67"/>
    </row>
    <row r="1615" spans="6:6" x14ac:dyDescent="0.25">
      <c r="F1615" s="67"/>
    </row>
    <row r="1616" spans="6:6" x14ac:dyDescent="0.25">
      <c r="F1616" s="67"/>
    </row>
    <row r="1617" spans="6:6" x14ac:dyDescent="0.25">
      <c r="F1617" s="67"/>
    </row>
    <row r="1618" spans="6:6" x14ac:dyDescent="0.25">
      <c r="F1618" s="67"/>
    </row>
    <row r="1619" spans="6:6" x14ac:dyDescent="0.25">
      <c r="F1619" s="67"/>
    </row>
    <row r="1620" spans="6:6" x14ac:dyDescent="0.25">
      <c r="F1620" s="67"/>
    </row>
    <row r="1621" spans="6:6" x14ac:dyDescent="0.25">
      <c r="F1621" s="67"/>
    </row>
    <row r="1622" spans="6:6" x14ac:dyDescent="0.25">
      <c r="F1622" s="67"/>
    </row>
    <row r="1623" spans="6:6" x14ac:dyDescent="0.25">
      <c r="F1623" s="67"/>
    </row>
    <row r="1624" spans="6:6" x14ac:dyDescent="0.25">
      <c r="F1624" s="67"/>
    </row>
    <row r="1625" spans="6:6" x14ac:dyDescent="0.25">
      <c r="F1625" s="67"/>
    </row>
    <row r="1626" spans="6:6" x14ac:dyDescent="0.25">
      <c r="F1626" s="67"/>
    </row>
    <row r="1627" spans="6:6" x14ac:dyDescent="0.25">
      <c r="F1627" s="67"/>
    </row>
    <row r="1628" spans="6:6" x14ac:dyDescent="0.25">
      <c r="F1628" s="67"/>
    </row>
    <row r="1629" spans="6:6" x14ac:dyDescent="0.25">
      <c r="F1629" s="67"/>
    </row>
    <row r="1630" spans="6:6" x14ac:dyDescent="0.25">
      <c r="F1630" s="67"/>
    </row>
    <row r="1631" spans="6:6" x14ac:dyDescent="0.25">
      <c r="F1631" s="67"/>
    </row>
    <row r="1632" spans="6:6" x14ac:dyDescent="0.25">
      <c r="F1632" s="67"/>
    </row>
    <row r="1633" spans="6:6" x14ac:dyDescent="0.25">
      <c r="F1633" s="67"/>
    </row>
    <row r="1634" spans="6:6" x14ac:dyDescent="0.25">
      <c r="F1634" s="67"/>
    </row>
    <row r="1635" spans="6:6" x14ac:dyDescent="0.25">
      <c r="F1635" s="67"/>
    </row>
    <row r="1636" spans="6:6" x14ac:dyDescent="0.25">
      <c r="F1636" s="67"/>
    </row>
    <row r="1637" spans="6:6" x14ac:dyDescent="0.25">
      <c r="F1637" s="67"/>
    </row>
    <row r="1638" spans="6:6" x14ac:dyDescent="0.25">
      <c r="F1638" s="67"/>
    </row>
    <row r="1639" spans="6:6" x14ac:dyDescent="0.25">
      <c r="F1639" s="67"/>
    </row>
    <row r="1640" spans="6:6" x14ac:dyDescent="0.25">
      <c r="F1640" s="67"/>
    </row>
    <row r="1641" spans="6:6" x14ac:dyDescent="0.25">
      <c r="F1641" s="67"/>
    </row>
    <row r="1642" spans="6:6" x14ac:dyDescent="0.25">
      <c r="F1642" s="67"/>
    </row>
    <row r="1643" spans="6:6" x14ac:dyDescent="0.25">
      <c r="F1643" s="67"/>
    </row>
    <row r="1644" spans="6:6" x14ac:dyDescent="0.25">
      <c r="F1644" s="67"/>
    </row>
    <row r="1645" spans="6:6" x14ac:dyDescent="0.25">
      <c r="F1645" s="67"/>
    </row>
    <row r="1646" spans="6:6" x14ac:dyDescent="0.25">
      <c r="F1646" s="67"/>
    </row>
    <row r="1647" spans="6:6" x14ac:dyDescent="0.25">
      <c r="F1647" s="67"/>
    </row>
    <row r="1648" spans="6:6" x14ac:dyDescent="0.25">
      <c r="F1648" s="67"/>
    </row>
    <row r="1649" spans="6:6" x14ac:dyDescent="0.25">
      <c r="F1649" s="67"/>
    </row>
    <row r="1650" spans="6:6" x14ac:dyDescent="0.25">
      <c r="F1650" s="67"/>
    </row>
    <row r="1651" spans="6:6" x14ac:dyDescent="0.25">
      <c r="F1651" s="67"/>
    </row>
    <row r="1652" spans="6:6" x14ac:dyDescent="0.25">
      <c r="F1652" s="67"/>
    </row>
    <row r="1653" spans="6:6" x14ac:dyDescent="0.25">
      <c r="F1653" s="67"/>
    </row>
    <row r="1654" spans="6:6" x14ac:dyDescent="0.25">
      <c r="F1654" s="67"/>
    </row>
    <row r="1655" spans="6:6" x14ac:dyDescent="0.25">
      <c r="F1655" s="67"/>
    </row>
    <row r="1656" spans="6:6" x14ac:dyDescent="0.25">
      <c r="F1656" s="67"/>
    </row>
    <row r="1657" spans="6:6" x14ac:dyDescent="0.25">
      <c r="F1657" s="67"/>
    </row>
    <row r="1658" spans="6:6" x14ac:dyDescent="0.25">
      <c r="F1658" s="67"/>
    </row>
    <row r="1659" spans="6:6" x14ac:dyDescent="0.25">
      <c r="F1659" s="67"/>
    </row>
    <row r="1660" spans="6:6" x14ac:dyDescent="0.25">
      <c r="F1660" s="67"/>
    </row>
    <row r="1661" spans="6:6" x14ac:dyDescent="0.25">
      <c r="F1661" s="67"/>
    </row>
    <row r="1662" spans="6:6" x14ac:dyDescent="0.25">
      <c r="F1662" s="67"/>
    </row>
    <row r="1663" spans="6:6" x14ac:dyDescent="0.25">
      <c r="F1663" s="67"/>
    </row>
    <row r="1664" spans="6:6" x14ac:dyDescent="0.25">
      <c r="F1664" s="67"/>
    </row>
    <row r="1665" spans="6:6" x14ac:dyDescent="0.25">
      <c r="F1665" s="67"/>
    </row>
    <row r="1666" spans="6:6" x14ac:dyDescent="0.25">
      <c r="F1666" s="67"/>
    </row>
    <row r="1667" spans="6:6" x14ac:dyDescent="0.25">
      <c r="F1667" s="67"/>
    </row>
    <row r="1668" spans="6:6" x14ac:dyDescent="0.25">
      <c r="F1668" s="67"/>
    </row>
    <row r="1669" spans="6:6" x14ac:dyDescent="0.25">
      <c r="F1669" s="67"/>
    </row>
    <row r="1670" spans="6:6" x14ac:dyDescent="0.25">
      <c r="F1670" s="67"/>
    </row>
    <row r="1671" spans="6:6" x14ac:dyDescent="0.25">
      <c r="F1671" s="67"/>
    </row>
    <row r="1672" spans="6:6" x14ac:dyDescent="0.25">
      <c r="F1672" s="67"/>
    </row>
    <row r="1673" spans="6:6" x14ac:dyDescent="0.25">
      <c r="F1673" s="67"/>
    </row>
    <row r="1674" spans="6:6" x14ac:dyDescent="0.25">
      <c r="F1674" s="67"/>
    </row>
    <row r="1675" spans="6:6" x14ac:dyDescent="0.25">
      <c r="F1675" s="67"/>
    </row>
    <row r="1676" spans="6:6" x14ac:dyDescent="0.25">
      <c r="F1676" s="67"/>
    </row>
    <row r="1677" spans="6:6" x14ac:dyDescent="0.25">
      <c r="F1677" s="67"/>
    </row>
    <row r="1678" spans="6:6" x14ac:dyDescent="0.25">
      <c r="F1678" s="67"/>
    </row>
    <row r="1679" spans="6:6" x14ac:dyDescent="0.25">
      <c r="F1679" s="67"/>
    </row>
    <row r="1680" spans="6:6" x14ac:dyDescent="0.25">
      <c r="F1680" s="67"/>
    </row>
    <row r="1681" spans="6:6" x14ac:dyDescent="0.25">
      <c r="F1681" s="67"/>
    </row>
    <row r="1682" spans="6:6" x14ac:dyDescent="0.25">
      <c r="F1682" s="67"/>
    </row>
    <row r="1683" spans="6:6" x14ac:dyDescent="0.25">
      <c r="F1683" s="67"/>
    </row>
    <row r="1684" spans="6:6" x14ac:dyDescent="0.25">
      <c r="F1684" s="67"/>
    </row>
    <row r="1685" spans="6:6" x14ac:dyDescent="0.25">
      <c r="F1685" s="67"/>
    </row>
    <row r="1686" spans="6:6" x14ac:dyDescent="0.25">
      <c r="F1686" s="67"/>
    </row>
    <row r="1687" spans="6:6" x14ac:dyDescent="0.25">
      <c r="F1687" s="67"/>
    </row>
    <row r="1688" spans="6:6" x14ac:dyDescent="0.25">
      <c r="F1688" s="67"/>
    </row>
    <row r="1689" spans="6:6" x14ac:dyDescent="0.25">
      <c r="F1689" s="67"/>
    </row>
    <row r="1690" spans="6:6" x14ac:dyDescent="0.25">
      <c r="F1690" s="67"/>
    </row>
    <row r="1691" spans="6:6" x14ac:dyDescent="0.25">
      <c r="F1691" s="67"/>
    </row>
    <row r="1692" spans="6:6" x14ac:dyDescent="0.25">
      <c r="F1692" s="67"/>
    </row>
    <row r="1693" spans="6:6" x14ac:dyDescent="0.25">
      <c r="F1693" s="67"/>
    </row>
    <row r="1694" spans="6:6" x14ac:dyDescent="0.25">
      <c r="F1694" s="67"/>
    </row>
    <row r="1695" spans="6:6" x14ac:dyDescent="0.25">
      <c r="F1695" s="67"/>
    </row>
    <row r="1696" spans="6:6" x14ac:dyDescent="0.25">
      <c r="F1696" s="67"/>
    </row>
    <row r="1697" spans="6:6" x14ac:dyDescent="0.25">
      <c r="F1697" s="67"/>
    </row>
    <row r="1698" spans="6:6" x14ac:dyDescent="0.25">
      <c r="F1698" s="67"/>
    </row>
    <row r="1699" spans="6:6" x14ac:dyDescent="0.25">
      <c r="F1699" s="67"/>
    </row>
    <row r="1700" spans="6:6" x14ac:dyDescent="0.25">
      <c r="F1700" s="67"/>
    </row>
    <row r="1701" spans="6:6" x14ac:dyDescent="0.25">
      <c r="F1701" s="67"/>
    </row>
    <row r="1702" spans="6:6" x14ac:dyDescent="0.25">
      <c r="F1702" s="67"/>
    </row>
    <row r="1703" spans="6:6" x14ac:dyDescent="0.25">
      <c r="F1703" s="67"/>
    </row>
    <row r="1704" spans="6:6" x14ac:dyDescent="0.25">
      <c r="F1704" s="67"/>
    </row>
    <row r="1705" spans="6:6" x14ac:dyDescent="0.25">
      <c r="F1705" s="67"/>
    </row>
    <row r="1706" spans="6:6" x14ac:dyDescent="0.25">
      <c r="F1706" s="67"/>
    </row>
    <row r="1707" spans="6:6" x14ac:dyDescent="0.25">
      <c r="F1707" s="67"/>
    </row>
    <row r="1708" spans="6:6" x14ac:dyDescent="0.25">
      <c r="F1708" s="67"/>
    </row>
    <row r="1709" spans="6:6" x14ac:dyDescent="0.25">
      <c r="F1709" s="67"/>
    </row>
    <row r="1710" spans="6:6" x14ac:dyDescent="0.25">
      <c r="F1710" s="67"/>
    </row>
    <row r="1711" spans="6:6" x14ac:dyDescent="0.25">
      <c r="F1711" s="67"/>
    </row>
    <row r="1712" spans="6:6" x14ac:dyDescent="0.25">
      <c r="F1712" s="67"/>
    </row>
    <row r="1713" spans="6:6" x14ac:dyDescent="0.25">
      <c r="F1713" s="67"/>
    </row>
    <row r="1714" spans="6:6" x14ac:dyDescent="0.25">
      <c r="F1714" s="67"/>
    </row>
    <row r="1715" spans="6:6" x14ac:dyDescent="0.25">
      <c r="F1715" s="67"/>
    </row>
    <row r="1716" spans="6:6" x14ac:dyDescent="0.25">
      <c r="F1716" s="67"/>
    </row>
    <row r="1717" spans="6:6" x14ac:dyDescent="0.25">
      <c r="F1717" s="67"/>
    </row>
    <row r="1718" spans="6:6" x14ac:dyDescent="0.25">
      <c r="F1718" s="67"/>
    </row>
    <row r="1719" spans="6:6" x14ac:dyDescent="0.25">
      <c r="F1719" s="67"/>
    </row>
    <row r="1720" spans="6:6" x14ac:dyDescent="0.25">
      <c r="F1720" s="67"/>
    </row>
    <row r="1721" spans="6:6" x14ac:dyDescent="0.25">
      <c r="F1721" s="67"/>
    </row>
    <row r="1722" spans="6:6" x14ac:dyDescent="0.25">
      <c r="F1722" s="67"/>
    </row>
    <row r="1723" spans="6:6" x14ac:dyDescent="0.25">
      <c r="F1723" s="67"/>
    </row>
    <row r="1724" spans="6:6" x14ac:dyDescent="0.25">
      <c r="F1724" s="67"/>
    </row>
    <row r="1725" spans="6:6" x14ac:dyDescent="0.25">
      <c r="F1725" s="67"/>
    </row>
    <row r="1726" spans="6:6" x14ac:dyDescent="0.25">
      <c r="F1726" s="67"/>
    </row>
    <row r="1727" spans="6:6" x14ac:dyDescent="0.25">
      <c r="F1727" s="67"/>
    </row>
    <row r="1728" spans="6:6" x14ac:dyDescent="0.25">
      <c r="F1728" s="67"/>
    </row>
    <row r="1729" spans="6:6" x14ac:dyDescent="0.25">
      <c r="F1729" s="67"/>
    </row>
    <row r="1730" spans="6:6" x14ac:dyDescent="0.25">
      <c r="F1730" s="67"/>
    </row>
    <row r="1731" spans="6:6" x14ac:dyDescent="0.25">
      <c r="F1731" s="67"/>
    </row>
    <row r="1732" spans="6:6" x14ac:dyDescent="0.25">
      <c r="F1732" s="67"/>
    </row>
    <row r="1733" spans="6:6" x14ac:dyDescent="0.25">
      <c r="F1733" s="67"/>
    </row>
    <row r="1734" spans="6:6" x14ac:dyDescent="0.25">
      <c r="F1734" s="67"/>
    </row>
    <row r="1735" spans="6:6" x14ac:dyDescent="0.25">
      <c r="F1735" s="67"/>
    </row>
    <row r="1736" spans="6:6" x14ac:dyDescent="0.25">
      <c r="F1736" s="67"/>
    </row>
    <row r="1737" spans="6:6" x14ac:dyDescent="0.25">
      <c r="F1737" s="67"/>
    </row>
    <row r="1738" spans="6:6" x14ac:dyDescent="0.25">
      <c r="F1738" s="67"/>
    </row>
    <row r="1739" spans="6:6" x14ac:dyDescent="0.25">
      <c r="F1739" s="67"/>
    </row>
    <row r="1740" spans="6:6" x14ac:dyDescent="0.25">
      <c r="F1740" s="67"/>
    </row>
    <row r="1741" spans="6:6" x14ac:dyDescent="0.25">
      <c r="F1741" s="67"/>
    </row>
    <row r="1742" spans="6:6" x14ac:dyDescent="0.25">
      <c r="F1742" s="67"/>
    </row>
    <row r="1743" spans="6:6" x14ac:dyDescent="0.25">
      <c r="F1743" s="67"/>
    </row>
    <row r="1744" spans="6:6" x14ac:dyDescent="0.25">
      <c r="F1744" s="67"/>
    </row>
    <row r="1745" spans="6:6" x14ac:dyDescent="0.25">
      <c r="F1745" s="67"/>
    </row>
    <row r="1746" spans="6:6" x14ac:dyDescent="0.25">
      <c r="F1746" s="67"/>
    </row>
    <row r="1747" spans="6:6" x14ac:dyDescent="0.25">
      <c r="F1747" s="67"/>
    </row>
    <row r="1748" spans="6:6" x14ac:dyDescent="0.25">
      <c r="F1748" s="67"/>
    </row>
    <row r="1749" spans="6:6" x14ac:dyDescent="0.25">
      <c r="F1749" s="67"/>
    </row>
    <row r="1750" spans="6:6" x14ac:dyDescent="0.25">
      <c r="F1750" s="67"/>
    </row>
    <row r="1751" spans="6:6" x14ac:dyDescent="0.25">
      <c r="F1751" s="67"/>
    </row>
    <row r="1752" spans="6:6" x14ac:dyDescent="0.25">
      <c r="F1752" s="67"/>
    </row>
    <row r="1753" spans="6:6" x14ac:dyDescent="0.25">
      <c r="F1753" s="67"/>
    </row>
    <row r="1754" spans="6:6" x14ac:dyDescent="0.25">
      <c r="F1754" s="67"/>
    </row>
    <row r="1755" spans="6:6" x14ac:dyDescent="0.25">
      <c r="F1755" s="67"/>
    </row>
    <row r="1756" spans="6:6" x14ac:dyDescent="0.25">
      <c r="F1756" s="67"/>
    </row>
    <row r="1757" spans="6:6" x14ac:dyDescent="0.25">
      <c r="F1757" s="67"/>
    </row>
    <row r="1758" spans="6:6" x14ac:dyDescent="0.25">
      <c r="F1758" s="67"/>
    </row>
    <row r="1759" spans="6:6" x14ac:dyDescent="0.25">
      <c r="F1759" s="67"/>
    </row>
    <row r="1760" spans="6:6" x14ac:dyDescent="0.25">
      <c r="F1760" s="67"/>
    </row>
    <row r="1761" spans="6:6" x14ac:dyDescent="0.25">
      <c r="F1761" s="67"/>
    </row>
    <row r="1762" spans="6:6" x14ac:dyDescent="0.25">
      <c r="F1762" s="67"/>
    </row>
    <row r="1763" spans="6:6" x14ac:dyDescent="0.25">
      <c r="F1763" s="67"/>
    </row>
    <row r="1764" spans="6:6" x14ac:dyDescent="0.25">
      <c r="F1764" s="67"/>
    </row>
    <row r="1765" spans="6:6" x14ac:dyDescent="0.25">
      <c r="F1765" s="67"/>
    </row>
    <row r="1766" spans="6:6" x14ac:dyDescent="0.25">
      <c r="F1766" s="67"/>
    </row>
    <row r="1767" spans="6:6" x14ac:dyDescent="0.25">
      <c r="F1767" s="67"/>
    </row>
    <row r="1768" spans="6:6" x14ac:dyDescent="0.25">
      <c r="F1768" s="67"/>
    </row>
    <row r="1769" spans="6:6" x14ac:dyDescent="0.25">
      <c r="F1769" s="67"/>
    </row>
    <row r="1770" spans="6:6" x14ac:dyDescent="0.25">
      <c r="F1770" s="67"/>
    </row>
    <row r="1771" spans="6:6" x14ac:dyDescent="0.25">
      <c r="F1771" s="67"/>
    </row>
    <row r="1772" spans="6:6" x14ac:dyDescent="0.25">
      <c r="F1772" s="67"/>
    </row>
    <row r="1773" spans="6:6" x14ac:dyDescent="0.25">
      <c r="F1773" s="67"/>
    </row>
    <row r="1774" spans="6:6" x14ac:dyDescent="0.25">
      <c r="F1774" s="67"/>
    </row>
    <row r="1775" spans="6:6" x14ac:dyDescent="0.25">
      <c r="F1775" s="67"/>
    </row>
    <row r="1776" spans="6:6" x14ac:dyDescent="0.25">
      <c r="F1776" s="67"/>
    </row>
    <row r="1777" spans="6:6" x14ac:dyDescent="0.25">
      <c r="F1777" s="67"/>
    </row>
    <row r="1778" spans="6:6" x14ac:dyDescent="0.25">
      <c r="F1778" s="67"/>
    </row>
    <row r="1779" spans="6:6" x14ac:dyDescent="0.25">
      <c r="F1779" s="67"/>
    </row>
    <row r="1780" spans="6:6" x14ac:dyDescent="0.25">
      <c r="F1780" s="67"/>
    </row>
    <row r="1781" spans="6:6" x14ac:dyDescent="0.25">
      <c r="F1781" s="67"/>
    </row>
    <row r="1782" spans="6:6" x14ac:dyDescent="0.25">
      <c r="F1782" s="67"/>
    </row>
    <row r="1783" spans="6:6" x14ac:dyDescent="0.25">
      <c r="F1783" s="67"/>
    </row>
    <row r="1784" spans="6:6" x14ac:dyDescent="0.25">
      <c r="F1784" s="67"/>
    </row>
    <row r="1785" spans="6:6" x14ac:dyDescent="0.25">
      <c r="F1785" s="67"/>
    </row>
    <row r="1786" spans="6:6" x14ac:dyDescent="0.25">
      <c r="F1786" s="67"/>
    </row>
    <row r="1787" spans="6:6" x14ac:dyDescent="0.25">
      <c r="F1787" s="67"/>
    </row>
    <row r="1788" spans="6:6" x14ac:dyDescent="0.25">
      <c r="F1788" s="67"/>
    </row>
    <row r="1789" spans="6:6" x14ac:dyDescent="0.25">
      <c r="F1789" s="67"/>
    </row>
    <row r="1790" spans="6:6" x14ac:dyDescent="0.25">
      <c r="F1790" s="67"/>
    </row>
    <row r="1791" spans="6:6" x14ac:dyDescent="0.25">
      <c r="F1791" s="67"/>
    </row>
    <row r="1792" spans="6:6" x14ac:dyDescent="0.25">
      <c r="F1792" s="67"/>
    </row>
    <row r="1793" spans="6:6" x14ac:dyDescent="0.25">
      <c r="F1793" s="67"/>
    </row>
    <row r="1794" spans="6:6" x14ac:dyDescent="0.25">
      <c r="F1794" s="67"/>
    </row>
    <row r="1795" spans="6:6" x14ac:dyDescent="0.25">
      <c r="F1795" s="67"/>
    </row>
    <row r="1796" spans="6:6" x14ac:dyDescent="0.25">
      <c r="F1796" s="67"/>
    </row>
    <row r="1797" spans="6:6" x14ac:dyDescent="0.25">
      <c r="F1797" s="67"/>
    </row>
    <row r="1798" spans="6:6" x14ac:dyDescent="0.25">
      <c r="F1798" s="67"/>
    </row>
    <row r="1799" spans="6:6" x14ac:dyDescent="0.25">
      <c r="F1799" s="67"/>
    </row>
    <row r="1800" spans="6:6" x14ac:dyDescent="0.25">
      <c r="F1800" s="67"/>
    </row>
    <row r="1801" spans="6:6" x14ac:dyDescent="0.25">
      <c r="F1801" s="67"/>
    </row>
    <row r="1802" spans="6:6" x14ac:dyDescent="0.25">
      <c r="F1802" s="67"/>
    </row>
    <row r="1803" spans="6:6" x14ac:dyDescent="0.25">
      <c r="F1803" s="67"/>
    </row>
    <row r="1804" spans="6:6" x14ac:dyDescent="0.25">
      <c r="F1804" s="67"/>
    </row>
    <row r="1805" spans="6:6" x14ac:dyDescent="0.25">
      <c r="F1805" s="67"/>
    </row>
    <row r="1806" spans="6:6" x14ac:dyDescent="0.25">
      <c r="F1806" s="67"/>
    </row>
    <row r="1807" spans="6:6" x14ac:dyDescent="0.25">
      <c r="F1807" s="67"/>
    </row>
    <row r="1808" spans="6:6" x14ac:dyDescent="0.25">
      <c r="F1808" s="67"/>
    </row>
    <row r="1809" spans="6:6" x14ac:dyDescent="0.25">
      <c r="F1809" s="67"/>
    </row>
    <row r="1810" spans="6:6" x14ac:dyDescent="0.25">
      <c r="F1810" s="67"/>
    </row>
    <row r="1811" spans="6:6" x14ac:dyDescent="0.25">
      <c r="F1811" s="67"/>
    </row>
    <row r="1812" spans="6:6" x14ac:dyDescent="0.25">
      <c r="F1812" s="67"/>
    </row>
    <row r="1813" spans="6:6" x14ac:dyDescent="0.25">
      <c r="F1813" s="67"/>
    </row>
    <row r="1814" spans="6:6" x14ac:dyDescent="0.25">
      <c r="F1814" s="67"/>
    </row>
    <row r="1815" spans="6:6" x14ac:dyDescent="0.25">
      <c r="F1815" s="67"/>
    </row>
    <row r="1816" spans="6:6" x14ac:dyDescent="0.25">
      <c r="F1816" s="67"/>
    </row>
    <row r="1817" spans="6:6" x14ac:dyDescent="0.25">
      <c r="F1817" s="67"/>
    </row>
    <row r="1818" spans="6:6" x14ac:dyDescent="0.25">
      <c r="F1818" s="67"/>
    </row>
    <row r="1819" spans="6:6" x14ac:dyDescent="0.25">
      <c r="F1819" s="67"/>
    </row>
    <row r="1820" spans="6:6" x14ac:dyDescent="0.25">
      <c r="F1820" s="67"/>
    </row>
    <row r="1821" spans="6:6" x14ac:dyDescent="0.25">
      <c r="F1821" s="67"/>
    </row>
    <row r="1822" spans="6:6" x14ac:dyDescent="0.25">
      <c r="F1822" s="67"/>
    </row>
    <row r="1823" spans="6:6" x14ac:dyDescent="0.25">
      <c r="F1823" s="67"/>
    </row>
    <row r="1824" spans="6:6" x14ac:dyDescent="0.25">
      <c r="F1824" s="67"/>
    </row>
    <row r="1825" spans="6:6" x14ac:dyDescent="0.25">
      <c r="F1825" s="67"/>
    </row>
    <row r="1826" spans="6:6" x14ac:dyDescent="0.25">
      <c r="F1826" s="67"/>
    </row>
    <row r="1827" spans="6:6" x14ac:dyDescent="0.25">
      <c r="F1827" s="67"/>
    </row>
    <row r="1828" spans="6:6" x14ac:dyDescent="0.25">
      <c r="F1828" s="67"/>
    </row>
    <row r="1829" spans="6:6" x14ac:dyDescent="0.25">
      <c r="F1829" s="67"/>
    </row>
    <row r="1830" spans="6:6" x14ac:dyDescent="0.25">
      <c r="F1830" s="67"/>
    </row>
    <row r="1831" spans="6:6" x14ac:dyDescent="0.25">
      <c r="F1831" s="67"/>
    </row>
    <row r="1832" spans="6:6" x14ac:dyDescent="0.25">
      <c r="F1832" s="67"/>
    </row>
    <row r="1833" spans="6:6" x14ac:dyDescent="0.25">
      <c r="F1833" s="67"/>
    </row>
    <row r="1834" spans="6:6" x14ac:dyDescent="0.25">
      <c r="F1834" s="67"/>
    </row>
    <row r="1835" spans="6:6" x14ac:dyDescent="0.25">
      <c r="F1835" s="67"/>
    </row>
    <row r="1836" spans="6:6" x14ac:dyDescent="0.25">
      <c r="F1836" s="67"/>
    </row>
    <row r="1837" spans="6:6" x14ac:dyDescent="0.25">
      <c r="F1837" s="67"/>
    </row>
    <row r="1838" spans="6:6" x14ac:dyDescent="0.25">
      <c r="F1838" s="67"/>
    </row>
    <row r="1839" spans="6:6" x14ac:dyDescent="0.25">
      <c r="F1839" s="67"/>
    </row>
    <row r="1840" spans="6:6" x14ac:dyDescent="0.25">
      <c r="F1840" s="67"/>
    </row>
    <row r="1841" spans="6:6" x14ac:dyDescent="0.25">
      <c r="F1841" s="67"/>
    </row>
    <row r="1842" spans="6:6" x14ac:dyDescent="0.25">
      <c r="F1842" s="67"/>
    </row>
    <row r="1843" spans="6:6" x14ac:dyDescent="0.25">
      <c r="F1843" s="67"/>
    </row>
    <row r="1844" spans="6:6" x14ac:dyDescent="0.25">
      <c r="F1844" s="67"/>
    </row>
    <row r="1845" spans="6:6" x14ac:dyDescent="0.25">
      <c r="F1845" s="67"/>
    </row>
    <row r="1846" spans="6:6" x14ac:dyDescent="0.25">
      <c r="F1846" s="67"/>
    </row>
    <row r="1847" spans="6:6" x14ac:dyDescent="0.25">
      <c r="F1847" s="67"/>
    </row>
    <row r="1848" spans="6:6" x14ac:dyDescent="0.25">
      <c r="F1848" s="67"/>
    </row>
    <row r="1849" spans="6:6" x14ac:dyDescent="0.25">
      <c r="F1849" s="67"/>
    </row>
    <row r="1850" spans="6:6" x14ac:dyDescent="0.25">
      <c r="F1850" s="67"/>
    </row>
    <row r="1851" spans="6:6" x14ac:dyDescent="0.25">
      <c r="F1851" s="67"/>
    </row>
    <row r="1852" spans="6:6" x14ac:dyDescent="0.25">
      <c r="F1852" s="67"/>
    </row>
    <row r="1853" spans="6:6" x14ac:dyDescent="0.25">
      <c r="F1853" s="67"/>
    </row>
    <row r="1854" spans="6:6" x14ac:dyDescent="0.25">
      <c r="F1854" s="67"/>
    </row>
    <row r="1855" spans="6:6" x14ac:dyDescent="0.25">
      <c r="F1855" s="67"/>
    </row>
    <row r="1856" spans="6:6" x14ac:dyDescent="0.25">
      <c r="F1856" s="67"/>
    </row>
    <row r="1857" spans="6:6" x14ac:dyDescent="0.25">
      <c r="F1857" s="67"/>
    </row>
    <row r="1858" spans="6:6" x14ac:dyDescent="0.25">
      <c r="F1858" s="67"/>
    </row>
    <row r="1859" spans="6:6" x14ac:dyDescent="0.25">
      <c r="F1859" s="67"/>
    </row>
    <row r="1860" spans="6:6" x14ac:dyDescent="0.25">
      <c r="F1860" s="67"/>
    </row>
    <row r="1861" spans="6:6" x14ac:dyDescent="0.25">
      <c r="F1861" s="67"/>
    </row>
    <row r="1862" spans="6:6" x14ac:dyDescent="0.25">
      <c r="F1862" s="67"/>
    </row>
    <row r="1863" spans="6:6" x14ac:dyDescent="0.25">
      <c r="F1863" s="67"/>
    </row>
    <row r="1864" spans="6:6" x14ac:dyDescent="0.25">
      <c r="F1864" s="67"/>
    </row>
    <row r="1865" spans="6:6" x14ac:dyDescent="0.25">
      <c r="F1865" s="67"/>
    </row>
    <row r="1866" spans="6:6" x14ac:dyDescent="0.25">
      <c r="F1866" s="67"/>
    </row>
    <row r="1867" spans="6:6" x14ac:dyDescent="0.25">
      <c r="F1867" s="67"/>
    </row>
    <row r="1868" spans="6:6" x14ac:dyDescent="0.25">
      <c r="F1868" s="67"/>
    </row>
    <row r="1869" spans="6:6" x14ac:dyDescent="0.25">
      <c r="F1869" s="67"/>
    </row>
    <row r="1870" spans="6:6" x14ac:dyDescent="0.25">
      <c r="F1870" s="67"/>
    </row>
    <row r="1871" spans="6:6" x14ac:dyDescent="0.25">
      <c r="F1871" s="67"/>
    </row>
    <row r="1872" spans="6:6" x14ac:dyDescent="0.25">
      <c r="F1872" s="67"/>
    </row>
    <row r="1873" spans="6:6" x14ac:dyDescent="0.25">
      <c r="F1873" s="67"/>
    </row>
    <row r="1874" spans="6:6" x14ac:dyDescent="0.25">
      <c r="F1874" s="67"/>
    </row>
    <row r="1875" spans="6:6" x14ac:dyDescent="0.25">
      <c r="F1875" s="67"/>
    </row>
    <row r="1876" spans="6:6" x14ac:dyDescent="0.25">
      <c r="F1876" s="67"/>
    </row>
    <row r="1877" spans="6:6" x14ac:dyDescent="0.25">
      <c r="F1877" s="67"/>
    </row>
    <row r="1878" spans="6:6" x14ac:dyDescent="0.25">
      <c r="F1878" s="67"/>
    </row>
    <row r="1879" spans="6:6" x14ac:dyDescent="0.25">
      <c r="F1879" s="67"/>
    </row>
    <row r="1880" spans="6:6" x14ac:dyDescent="0.25">
      <c r="F1880" s="67"/>
    </row>
    <row r="1881" spans="6:6" x14ac:dyDescent="0.25">
      <c r="F1881" s="67"/>
    </row>
    <row r="1882" spans="6:6" x14ac:dyDescent="0.25">
      <c r="F1882" s="67"/>
    </row>
    <row r="1883" spans="6:6" x14ac:dyDescent="0.25">
      <c r="F1883" s="67"/>
    </row>
    <row r="1884" spans="6:6" x14ac:dyDescent="0.25">
      <c r="F1884" s="67"/>
    </row>
    <row r="1885" spans="6:6" x14ac:dyDescent="0.25">
      <c r="F1885" s="67"/>
    </row>
    <row r="1886" spans="6:6" x14ac:dyDescent="0.25">
      <c r="F1886" s="67"/>
    </row>
    <row r="1887" spans="6:6" x14ac:dyDescent="0.25">
      <c r="F1887" s="67"/>
    </row>
    <row r="1888" spans="6:6" x14ac:dyDescent="0.25">
      <c r="F1888" s="67"/>
    </row>
    <row r="1889" spans="6:6" x14ac:dyDescent="0.25">
      <c r="F1889" s="67"/>
    </row>
    <row r="1890" spans="6:6" x14ac:dyDescent="0.25">
      <c r="F1890" s="67"/>
    </row>
    <row r="1891" spans="6:6" x14ac:dyDescent="0.25">
      <c r="F1891" s="67"/>
    </row>
    <row r="1892" spans="6:6" x14ac:dyDescent="0.25">
      <c r="F1892" s="67"/>
    </row>
    <row r="1893" spans="6:6" x14ac:dyDescent="0.25">
      <c r="F1893" s="67"/>
    </row>
    <row r="1894" spans="6:6" x14ac:dyDescent="0.25">
      <c r="F1894" s="67"/>
    </row>
    <row r="1895" spans="6:6" x14ac:dyDescent="0.25">
      <c r="F1895" s="67"/>
    </row>
    <row r="1896" spans="6:6" x14ac:dyDescent="0.25">
      <c r="F1896" s="67"/>
    </row>
    <row r="1897" spans="6:6" x14ac:dyDescent="0.25">
      <c r="F1897" s="67"/>
    </row>
    <row r="1898" spans="6:6" x14ac:dyDescent="0.25">
      <c r="F1898" s="67"/>
    </row>
    <row r="1899" spans="6:6" x14ac:dyDescent="0.25">
      <c r="F1899" s="67"/>
    </row>
    <row r="1900" spans="6:6" x14ac:dyDescent="0.25">
      <c r="F1900" s="67"/>
    </row>
    <row r="1901" spans="6:6" x14ac:dyDescent="0.25">
      <c r="F1901" s="67"/>
    </row>
    <row r="1902" spans="6:6" x14ac:dyDescent="0.25">
      <c r="F1902" s="67"/>
    </row>
    <row r="1903" spans="6:6" x14ac:dyDescent="0.25">
      <c r="F1903" s="67"/>
    </row>
    <row r="1904" spans="6:6" x14ac:dyDescent="0.25">
      <c r="F1904" s="67"/>
    </row>
    <row r="1905" spans="6:6" x14ac:dyDescent="0.25">
      <c r="F1905" s="67"/>
    </row>
    <row r="1906" spans="6:6" x14ac:dyDescent="0.25">
      <c r="F1906" s="67"/>
    </row>
    <row r="1907" spans="6:6" x14ac:dyDescent="0.25">
      <c r="F1907" s="67"/>
    </row>
    <row r="1908" spans="6:6" x14ac:dyDescent="0.25">
      <c r="F1908" s="67"/>
    </row>
    <row r="1909" spans="6:6" x14ac:dyDescent="0.25">
      <c r="F1909" s="67"/>
    </row>
    <row r="1910" spans="6:6" x14ac:dyDescent="0.25">
      <c r="F1910" s="67"/>
    </row>
    <row r="1911" spans="6:6" x14ac:dyDescent="0.25">
      <c r="F1911" s="67"/>
    </row>
    <row r="1912" spans="6:6" x14ac:dyDescent="0.25">
      <c r="F1912" s="67"/>
    </row>
    <row r="1913" spans="6:6" x14ac:dyDescent="0.25">
      <c r="F1913" s="67"/>
    </row>
    <row r="1914" spans="6:6" x14ac:dyDescent="0.25">
      <c r="F1914" s="67"/>
    </row>
    <row r="1915" spans="6:6" x14ac:dyDescent="0.25">
      <c r="F1915" s="67"/>
    </row>
    <row r="1916" spans="6:6" x14ac:dyDescent="0.25">
      <c r="F1916" s="67"/>
    </row>
    <row r="1917" spans="6:6" x14ac:dyDescent="0.25">
      <c r="F1917" s="67"/>
    </row>
    <row r="1918" spans="6:6" x14ac:dyDescent="0.25">
      <c r="F1918" s="67"/>
    </row>
    <row r="1919" spans="6:6" x14ac:dyDescent="0.25">
      <c r="F1919" s="67"/>
    </row>
    <row r="1920" spans="6:6" x14ac:dyDescent="0.25">
      <c r="F1920" s="67"/>
    </row>
    <row r="1921" spans="6:6" x14ac:dyDescent="0.25">
      <c r="F1921" s="67"/>
    </row>
    <row r="1922" spans="6:6" x14ac:dyDescent="0.25">
      <c r="F1922" s="67"/>
    </row>
    <row r="1923" spans="6:6" x14ac:dyDescent="0.25">
      <c r="F1923" s="67"/>
    </row>
    <row r="1924" spans="6:6" x14ac:dyDescent="0.25">
      <c r="F1924" s="67"/>
    </row>
    <row r="1925" spans="6:6" x14ac:dyDescent="0.25">
      <c r="F1925" s="67"/>
    </row>
    <row r="1926" spans="6:6" x14ac:dyDescent="0.25">
      <c r="F1926" s="67"/>
    </row>
    <row r="1927" spans="6:6" x14ac:dyDescent="0.25">
      <c r="F1927" s="67"/>
    </row>
    <row r="1928" spans="6:6" x14ac:dyDescent="0.25">
      <c r="F1928" s="67"/>
    </row>
    <row r="1929" spans="6:6" x14ac:dyDescent="0.25">
      <c r="F1929" s="67"/>
    </row>
    <row r="1930" spans="6:6" x14ac:dyDescent="0.25">
      <c r="F1930" s="67"/>
    </row>
    <row r="1931" spans="6:6" x14ac:dyDescent="0.25">
      <c r="F1931" s="67"/>
    </row>
    <row r="1932" spans="6:6" x14ac:dyDescent="0.25">
      <c r="F1932" s="67"/>
    </row>
    <row r="1933" spans="6:6" x14ac:dyDescent="0.25">
      <c r="F1933" s="67"/>
    </row>
    <row r="1934" spans="6:6" x14ac:dyDescent="0.25">
      <c r="F1934" s="67"/>
    </row>
    <row r="1935" spans="6:6" x14ac:dyDescent="0.25">
      <c r="F1935" s="67"/>
    </row>
    <row r="1936" spans="6:6" x14ac:dyDescent="0.25">
      <c r="F1936" s="67"/>
    </row>
    <row r="1937" spans="6:6" x14ac:dyDescent="0.25">
      <c r="F1937" s="67"/>
    </row>
    <row r="1938" spans="6:6" x14ac:dyDescent="0.25">
      <c r="F1938" s="67"/>
    </row>
    <row r="1939" spans="6:6" x14ac:dyDescent="0.25">
      <c r="F1939" s="67"/>
    </row>
    <row r="1940" spans="6:6" x14ac:dyDescent="0.25">
      <c r="F1940" s="67"/>
    </row>
    <row r="1941" spans="6:6" x14ac:dyDescent="0.25">
      <c r="F1941" s="67"/>
    </row>
    <row r="1942" spans="6:6" x14ac:dyDescent="0.25">
      <c r="F1942" s="67"/>
    </row>
    <row r="1943" spans="6:6" x14ac:dyDescent="0.25">
      <c r="F1943" s="67"/>
    </row>
    <row r="1944" spans="6:6" x14ac:dyDescent="0.25">
      <c r="F1944" s="67"/>
    </row>
    <row r="1945" spans="6:6" x14ac:dyDescent="0.25">
      <c r="F1945" s="67"/>
    </row>
    <row r="1946" spans="6:6" x14ac:dyDescent="0.25">
      <c r="F1946" s="67"/>
    </row>
    <row r="1947" spans="6:6" x14ac:dyDescent="0.25">
      <c r="F1947" s="67"/>
    </row>
    <row r="1948" spans="6:6" x14ac:dyDescent="0.25">
      <c r="F1948" s="67"/>
    </row>
    <row r="1949" spans="6:6" x14ac:dyDescent="0.25">
      <c r="F1949" s="67"/>
    </row>
    <row r="1950" spans="6:6" x14ac:dyDescent="0.25">
      <c r="F1950" s="67"/>
    </row>
    <row r="1951" spans="6:6" x14ac:dyDescent="0.25">
      <c r="F1951" s="67"/>
    </row>
    <row r="1952" spans="6:6" x14ac:dyDescent="0.25">
      <c r="F1952" s="67"/>
    </row>
    <row r="1953" spans="6:6" x14ac:dyDescent="0.25">
      <c r="F1953" s="67"/>
    </row>
    <row r="1954" spans="6:6" x14ac:dyDescent="0.25">
      <c r="F1954" s="67"/>
    </row>
    <row r="1955" spans="6:6" x14ac:dyDescent="0.25">
      <c r="F1955" s="67"/>
    </row>
    <row r="1956" spans="6:6" x14ac:dyDescent="0.25">
      <c r="F1956" s="67"/>
    </row>
    <row r="1957" spans="6:6" x14ac:dyDescent="0.25">
      <c r="F1957" s="67"/>
    </row>
    <row r="1958" spans="6:6" x14ac:dyDescent="0.25">
      <c r="F1958" s="67"/>
    </row>
    <row r="1959" spans="6:6" x14ac:dyDescent="0.25">
      <c r="F1959" s="67"/>
    </row>
    <row r="1960" spans="6:6" x14ac:dyDescent="0.25">
      <c r="F1960" s="67"/>
    </row>
    <row r="1961" spans="6:6" x14ac:dyDescent="0.25">
      <c r="F1961" s="67"/>
    </row>
    <row r="1962" spans="6:6" x14ac:dyDescent="0.25">
      <c r="F1962" s="67"/>
    </row>
    <row r="1963" spans="6:6" x14ac:dyDescent="0.25">
      <c r="F1963" s="67"/>
    </row>
    <row r="1964" spans="6:6" x14ac:dyDescent="0.25">
      <c r="F1964" s="67"/>
    </row>
    <row r="1965" spans="6:6" x14ac:dyDescent="0.25">
      <c r="F1965" s="67"/>
    </row>
    <row r="1966" spans="6:6" x14ac:dyDescent="0.25">
      <c r="F1966" s="67"/>
    </row>
    <row r="1967" spans="6:6" x14ac:dyDescent="0.25">
      <c r="F1967" s="67"/>
    </row>
    <row r="1968" spans="6:6" x14ac:dyDescent="0.25">
      <c r="F1968" s="67"/>
    </row>
    <row r="1969" spans="6:6" x14ac:dyDescent="0.25">
      <c r="F1969" s="67"/>
    </row>
    <row r="1970" spans="6:6" x14ac:dyDescent="0.25">
      <c r="F1970" s="67"/>
    </row>
    <row r="1971" spans="6:6" x14ac:dyDescent="0.25">
      <c r="F1971" s="67"/>
    </row>
    <row r="1972" spans="6:6" x14ac:dyDescent="0.25">
      <c r="F1972" s="67"/>
    </row>
    <row r="1973" spans="6:6" x14ac:dyDescent="0.25">
      <c r="F1973" s="67"/>
    </row>
    <row r="1974" spans="6:6" x14ac:dyDescent="0.25">
      <c r="F1974" s="67"/>
    </row>
    <row r="1975" spans="6:6" x14ac:dyDescent="0.25">
      <c r="F1975" s="67"/>
    </row>
    <row r="1976" spans="6:6" x14ac:dyDescent="0.25">
      <c r="F1976" s="67"/>
    </row>
    <row r="1977" spans="6:6" x14ac:dyDescent="0.25">
      <c r="F1977" s="67"/>
    </row>
    <row r="1978" spans="6:6" x14ac:dyDescent="0.25">
      <c r="F1978" s="67"/>
    </row>
    <row r="1979" spans="6:6" x14ac:dyDescent="0.25">
      <c r="F1979" s="67"/>
    </row>
    <row r="1980" spans="6:6" x14ac:dyDescent="0.25">
      <c r="F1980" s="67"/>
    </row>
    <row r="1981" spans="6:6" x14ac:dyDescent="0.25">
      <c r="F1981" s="67"/>
    </row>
    <row r="1982" spans="6:6" x14ac:dyDescent="0.25">
      <c r="F1982" s="67"/>
    </row>
    <row r="1983" spans="6:6" x14ac:dyDescent="0.25">
      <c r="F1983" s="67"/>
    </row>
    <row r="1984" spans="6:6" x14ac:dyDescent="0.25">
      <c r="F1984" s="67"/>
    </row>
    <row r="1985" spans="6:6" x14ac:dyDescent="0.25">
      <c r="F1985" s="67"/>
    </row>
    <row r="1986" spans="6:6" x14ac:dyDescent="0.25">
      <c r="F1986" s="67"/>
    </row>
    <row r="1987" spans="6:6" x14ac:dyDescent="0.25">
      <c r="F1987" s="67"/>
    </row>
    <row r="1988" spans="6:6" x14ac:dyDescent="0.25">
      <c r="F1988" s="67"/>
    </row>
    <row r="1989" spans="6:6" x14ac:dyDescent="0.25">
      <c r="F1989" s="67"/>
    </row>
    <row r="1990" spans="6:6" x14ac:dyDescent="0.25">
      <c r="F1990" s="67"/>
    </row>
    <row r="1991" spans="6:6" x14ac:dyDescent="0.25">
      <c r="F1991" s="67"/>
    </row>
    <row r="1992" spans="6:6" x14ac:dyDescent="0.25">
      <c r="F1992" s="67"/>
    </row>
    <row r="1993" spans="6:6" x14ac:dyDescent="0.25">
      <c r="F1993" s="67"/>
    </row>
    <row r="1994" spans="6:6" x14ac:dyDescent="0.25">
      <c r="F1994" s="67"/>
    </row>
    <row r="1995" spans="6:6" x14ac:dyDescent="0.25">
      <c r="F1995" s="67"/>
    </row>
    <row r="1996" spans="6:6" x14ac:dyDescent="0.25">
      <c r="F1996" s="67"/>
    </row>
    <row r="1997" spans="6:6" x14ac:dyDescent="0.25">
      <c r="F1997" s="67"/>
    </row>
    <row r="1998" spans="6:6" x14ac:dyDescent="0.25">
      <c r="F1998" s="67"/>
    </row>
    <row r="1999" spans="6:6" x14ac:dyDescent="0.25">
      <c r="F1999" s="67"/>
    </row>
    <row r="2000" spans="6:6" x14ac:dyDescent="0.25">
      <c r="F2000" s="67"/>
    </row>
    <row r="2001" spans="6:6" x14ac:dyDescent="0.25">
      <c r="F2001" s="67"/>
    </row>
    <row r="2002" spans="6:6" x14ac:dyDescent="0.25">
      <c r="F2002" s="67"/>
    </row>
    <row r="2003" spans="6:6" x14ac:dyDescent="0.25">
      <c r="F2003" s="67"/>
    </row>
    <row r="2004" spans="6:6" x14ac:dyDescent="0.25">
      <c r="F2004" s="67"/>
    </row>
    <row r="2005" spans="6:6" x14ac:dyDescent="0.25">
      <c r="F2005" s="67"/>
    </row>
    <row r="2006" spans="6:6" x14ac:dyDescent="0.25">
      <c r="F2006" s="67"/>
    </row>
    <row r="2007" spans="6:6" x14ac:dyDescent="0.25">
      <c r="F2007" s="67"/>
    </row>
    <row r="2008" spans="6:6" x14ac:dyDescent="0.25">
      <c r="F2008" s="67"/>
    </row>
    <row r="2009" spans="6:6" x14ac:dyDescent="0.25">
      <c r="F2009" s="67"/>
    </row>
    <row r="2010" spans="6:6" x14ac:dyDescent="0.25">
      <c r="F2010" s="67"/>
    </row>
    <row r="2011" spans="6:6" x14ac:dyDescent="0.25">
      <c r="F2011" s="67"/>
    </row>
    <row r="2012" spans="6:6" x14ac:dyDescent="0.25">
      <c r="F2012" s="67"/>
    </row>
    <row r="2013" spans="6:6" x14ac:dyDescent="0.25">
      <c r="F2013" s="67"/>
    </row>
    <row r="2014" spans="6:6" x14ac:dyDescent="0.25">
      <c r="F2014" s="67"/>
    </row>
    <row r="2015" spans="6:6" x14ac:dyDescent="0.25">
      <c r="F2015" s="67"/>
    </row>
    <row r="2016" spans="6:6" x14ac:dyDescent="0.25">
      <c r="F2016" s="67"/>
    </row>
    <row r="2017" spans="6:6" x14ac:dyDescent="0.25">
      <c r="F2017" s="67"/>
    </row>
    <row r="2018" spans="6:6" x14ac:dyDescent="0.25">
      <c r="F2018" s="67"/>
    </row>
    <row r="2019" spans="6:6" x14ac:dyDescent="0.25">
      <c r="F2019" s="67"/>
    </row>
    <row r="2020" spans="6:6" x14ac:dyDescent="0.25">
      <c r="F2020" s="67"/>
    </row>
    <row r="2021" spans="6:6" x14ac:dyDescent="0.25">
      <c r="F2021" s="67"/>
    </row>
    <row r="2022" spans="6:6" x14ac:dyDescent="0.25">
      <c r="F2022" s="67"/>
    </row>
    <row r="2023" spans="6:6" x14ac:dyDescent="0.25">
      <c r="F2023" s="67"/>
    </row>
    <row r="2024" spans="6:6" x14ac:dyDescent="0.25">
      <c r="F2024" s="67"/>
    </row>
    <row r="2025" spans="6:6" x14ac:dyDescent="0.25">
      <c r="F2025" s="67"/>
    </row>
    <row r="2026" spans="6:6" x14ac:dyDescent="0.25">
      <c r="F2026" s="67"/>
    </row>
    <row r="2027" spans="6:6" x14ac:dyDescent="0.25">
      <c r="F2027" s="67"/>
    </row>
    <row r="2028" spans="6:6" x14ac:dyDescent="0.25">
      <c r="F2028" s="67"/>
    </row>
    <row r="2029" spans="6:6" x14ac:dyDescent="0.25">
      <c r="F2029" s="67"/>
    </row>
    <row r="2030" spans="6:6" x14ac:dyDescent="0.25">
      <c r="F2030" s="67"/>
    </row>
    <row r="2031" spans="6:6" x14ac:dyDescent="0.25">
      <c r="F2031" s="67"/>
    </row>
    <row r="2032" spans="6:6" x14ac:dyDescent="0.25">
      <c r="F2032" s="67"/>
    </row>
    <row r="2033" spans="6:6" x14ac:dyDescent="0.25">
      <c r="F2033" s="67"/>
    </row>
    <row r="2034" spans="6:6" x14ac:dyDescent="0.25">
      <c r="F2034" s="67"/>
    </row>
    <row r="2035" spans="6:6" x14ac:dyDescent="0.25">
      <c r="F2035" s="67"/>
    </row>
    <row r="2036" spans="6:6" x14ac:dyDescent="0.25">
      <c r="F2036" s="67"/>
    </row>
    <row r="2037" spans="6:6" x14ac:dyDescent="0.25">
      <c r="F2037" s="67"/>
    </row>
    <row r="2038" spans="6:6" x14ac:dyDescent="0.25">
      <c r="F2038" s="67"/>
    </row>
    <row r="2039" spans="6:6" x14ac:dyDescent="0.25">
      <c r="F2039" s="67"/>
    </row>
    <row r="2040" spans="6:6" x14ac:dyDescent="0.25">
      <c r="F2040" s="67"/>
    </row>
    <row r="2041" spans="6:6" x14ac:dyDescent="0.25">
      <c r="F2041" s="67"/>
    </row>
    <row r="2042" spans="6:6" x14ac:dyDescent="0.25">
      <c r="F2042" s="67"/>
    </row>
    <row r="2043" spans="6:6" x14ac:dyDescent="0.25">
      <c r="F2043" s="67"/>
    </row>
    <row r="2044" spans="6:6" x14ac:dyDescent="0.25">
      <c r="F2044" s="67"/>
    </row>
    <row r="2045" spans="6:6" x14ac:dyDescent="0.25">
      <c r="F2045" s="67"/>
    </row>
    <row r="2046" spans="6:6" x14ac:dyDescent="0.25">
      <c r="F2046" s="67"/>
    </row>
    <row r="2047" spans="6:6" x14ac:dyDescent="0.25">
      <c r="F2047" s="67"/>
    </row>
    <row r="2048" spans="6:6" x14ac:dyDescent="0.25">
      <c r="F2048" s="67"/>
    </row>
    <row r="2049" spans="6:6" x14ac:dyDescent="0.25">
      <c r="F2049" s="67"/>
    </row>
    <row r="2050" spans="6:6" x14ac:dyDescent="0.25">
      <c r="F2050" s="67"/>
    </row>
    <row r="2051" spans="6:6" x14ac:dyDescent="0.25">
      <c r="F2051" s="67"/>
    </row>
    <row r="2052" spans="6:6" x14ac:dyDescent="0.25">
      <c r="F2052" s="67"/>
    </row>
    <row r="2053" spans="6:6" x14ac:dyDescent="0.25">
      <c r="F2053" s="67"/>
    </row>
    <row r="2054" spans="6:6" x14ac:dyDescent="0.25">
      <c r="F2054" s="67"/>
    </row>
    <row r="2055" spans="6:6" x14ac:dyDescent="0.25">
      <c r="F2055" s="67"/>
    </row>
    <row r="2056" spans="6:6" x14ac:dyDescent="0.25">
      <c r="F2056" s="67"/>
    </row>
    <row r="2057" spans="6:6" x14ac:dyDescent="0.25">
      <c r="F2057" s="67"/>
    </row>
    <row r="2058" spans="6:6" x14ac:dyDescent="0.25">
      <c r="F2058" s="67"/>
    </row>
    <row r="2059" spans="6:6" x14ac:dyDescent="0.25">
      <c r="F2059" s="67"/>
    </row>
    <row r="2060" spans="6:6" x14ac:dyDescent="0.25">
      <c r="F2060" s="67"/>
    </row>
    <row r="2061" spans="6:6" x14ac:dyDescent="0.25">
      <c r="F2061" s="67"/>
    </row>
    <row r="2062" spans="6:6" x14ac:dyDescent="0.25">
      <c r="F2062" s="67"/>
    </row>
    <row r="2063" spans="6:6" x14ac:dyDescent="0.25">
      <c r="F2063" s="67"/>
    </row>
    <row r="2064" spans="6:6" x14ac:dyDescent="0.25">
      <c r="F2064" s="67"/>
    </row>
    <row r="2065" spans="6:6" x14ac:dyDescent="0.25">
      <c r="F2065" s="67"/>
    </row>
    <row r="2066" spans="6:6" x14ac:dyDescent="0.25">
      <c r="F2066" s="67"/>
    </row>
    <row r="2067" spans="6:6" x14ac:dyDescent="0.25">
      <c r="F2067" s="67"/>
    </row>
    <row r="2068" spans="6:6" x14ac:dyDescent="0.25">
      <c r="F2068" s="67"/>
    </row>
    <row r="2069" spans="6:6" x14ac:dyDescent="0.25">
      <c r="F2069" s="67"/>
    </row>
    <row r="2070" spans="6:6" x14ac:dyDescent="0.25">
      <c r="F2070" s="67"/>
    </row>
    <row r="2071" spans="6:6" x14ac:dyDescent="0.25">
      <c r="F2071" s="67"/>
    </row>
    <row r="2072" spans="6:6" x14ac:dyDescent="0.25">
      <c r="F2072" s="67"/>
    </row>
    <row r="2073" spans="6:6" x14ac:dyDescent="0.25">
      <c r="F2073" s="67"/>
    </row>
    <row r="2074" spans="6:6" x14ac:dyDescent="0.25">
      <c r="F2074" s="67"/>
    </row>
    <row r="2075" spans="6:6" x14ac:dyDescent="0.25">
      <c r="F2075" s="67"/>
    </row>
    <row r="2076" spans="6:6" x14ac:dyDescent="0.25">
      <c r="F2076" s="67"/>
    </row>
    <row r="2077" spans="6:6" x14ac:dyDescent="0.25">
      <c r="F2077" s="67"/>
    </row>
    <row r="2078" spans="6:6" x14ac:dyDescent="0.25">
      <c r="F2078" s="67"/>
    </row>
    <row r="2079" spans="6:6" x14ac:dyDescent="0.25">
      <c r="F2079" s="67"/>
    </row>
    <row r="2080" spans="6:6" x14ac:dyDescent="0.25">
      <c r="F2080" s="67"/>
    </row>
    <row r="2081" spans="6:6" x14ac:dyDescent="0.25">
      <c r="F2081" s="67"/>
    </row>
    <row r="2082" spans="6:6" x14ac:dyDescent="0.25">
      <c r="F2082" s="67"/>
    </row>
    <row r="2083" spans="6:6" x14ac:dyDescent="0.25">
      <c r="F2083" s="67"/>
    </row>
    <row r="2084" spans="6:6" x14ac:dyDescent="0.25">
      <c r="F2084" s="67"/>
    </row>
    <row r="2085" spans="6:6" x14ac:dyDescent="0.25">
      <c r="F2085" s="67"/>
    </row>
    <row r="2086" spans="6:6" x14ac:dyDescent="0.25">
      <c r="F2086" s="67"/>
    </row>
    <row r="2087" spans="6:6" x14ac:dyDescent="0.25">
      <c r="F2087" s="67"/>
    </row>
    <row r="2088" spans="6:6" x14ac:dyDescent="0.25">
      <c r="F2088" s="67"/>
    </row>
    <row r="2089" spans="6:6" x14ac:dyDescent="0.25">
      <c r="F2089" s="67"/>
    </row>
    <row r="2090" spans="6:6" x14ac:dyDescent="0.25">
      <c r="F2090" s="67"/>
    </row>
    <row r="2091" spans="6:6" x14ac:dyDescent="0.25">
      <c r="F2091" s="67"/>
    </row>
    <row r="2092" spans="6:6" x14ac:dyDescent="0.25">
      <c r="F2092" s="67"/>
    </row>
    <row r="2093" spans="6:6" x14ac:dyDescent="0.25">
      <c r="F2093" s="67"/>
    </row>
    <row r="2094" spans="6:6" x14ac:dyDescent="0.25">
      <c r="F2094" s="67"/>
    </row>
    <row r="2095" spans="6:6" x14ac:dyDescent="0.25">
      <c r="F2095" s="67"/>
    </row>
    <row r="2096" spans="6:6" x14ac:dyDescent="0.25">
      <c r="F2096" s="67"/>
    </row>
    <row r="2097" spans="6:6" x14ac:dyDescent="0.25">
      <c r="F2097" s="67"/>
    </row>
    <row r="2098" spans="6:6" x14ac:dyDescent="0.25">
      <c r="F2098" s="67"/>
    </row>
    <row r="2099" spans="6:6" x14ac:dyDescent="0.25">
      <c r="F2099" s="67"/>
    </row>
    <row r="2100" spans="6:6" x14ac:dyDescent="0.25">
      <c r="F2100" s="67"/>
    </row>
    <row r="2101" spans="6:6" x14ac:dyDescent="0.25">
      <c r="F2101" s="67"/>
    </row>
    <row r="2102" spans="6:6" x14ac:dyDescent="0.25">
      <c r="F2102" s="67"/>
    </row>
    <row r="2103" spans="6:6" x14ac:dyDescent="0.25">
      <c r="F2103" s="67"/>
    </row>
    <row r="2104" spans="6:6" x14ac:dyDescent="0.25">
      <c r="F2104" s="67"/>
    </row>
    <row r="2105" spans="6:6" x14ac:dyDescent="0.25">
      <c r="F2105" s="67"/>
    </row>
    <row r="2106" spans="6:6" x14ac:dyDescent="0.25">
      <c r="F2106" s="67"/>
    </row>
    <row r="2107" spans="6:6" x14ac:dyDescent="0.25">
      <c r="F2107" s="67"/>
    </row>
    <row r="2108" spans="6:6" x14ac:dyDescent="0.25">
      <c r="F2108" s="67"/>
    </row>
    <row r="2109" spans="6:6" x14ac:dyDescent="0.25">
      <c r="F2109" s="67"/>
    </row>
    <row r="2110" spans="6:6" x14ac:dyDescent="0.25">
      <c r="F2110" s="67"/>
    </row>
    <row r="2111" spans="6:6" x14ac:dyDescent="0.25">
      <c r="F2111" s="67"/>
    </row>
    <row r="2112" spans="6:6" x14ac:dyDescent="0.25">
      <c r="F2112" s="67"/>
    </row>
    <row r="2113" spans="6:6" x14ac:dyDescent="0.25">
      <c r="F2113" s="67"/>
    </row>
    <row r="2114" spans="6:6" x14ac:dyDescent="0.25">
      <c r="F2114" s="67"/>
    </row>
    <row r="2115" spans="6:6" x14ac:dyDescent="0.25">
      <c r="F2115" s="67"/>
    </row>
    <row r="2116" spans="6:6" x14ac:dyDescent="0.25">
      <c r="F2116" s="67"/>
    </row>
    <row r="2117" spans="6:6" x14ac:dyDescent="0.25">
      <c r="F2117" s="67"/>
    </row>
    <row r="2118" spans="6:6" x14ac:dyDescent="0.25">
      <c r="F2118" s="67"/>
    </row>
    <row r="2119" spans="6:6" x14ac:dyDescent="0.25">
      <c r="F2119" s="67"/>
    </row>
    <row r="2120" spans="6:6" x14ac:dyDescent="0.25">
      <c r="F2120" s="67"/>
    </row>
    <row r="2121" spans="6:6" x14ac:dyDescent="0.25">
      <c r="F2121" s="67"/>
    </row>
    <row r="2122" spans="6:6" x14ac:dyDescent="0.25">
      <c r="F2122" s="67"/>
    </row>
    <row r="2123" spans="6:6" x14ac:dyDescent="0.25">
      <c r="F2123" s="67"/>
    </row>
    <row r="2124" spans="6:6" x14ac:dyDescent="0.25">
      <c r="F2124" s="67"/>
    </row>
    <row r="2125" spans="6:6" x14ac:dyDescent="0.25">
      <c r="F2125" s="67"/>
    </row>
    <row r="2126" spans="6:6" x14ac:dyDescent="0.25">
      <c r="F2126" s="67"/>
    </row>
    <row r="2127" spans="6:6" x14ac:dyDescent="0.25">
      <c r="F2127" s="67"/>
    </row>
    <row r="2128" spans="6:6" x14ac:dyDescent="0.25">
      <c r="F2128" s="67"/>
    </row>
    <row r="2129" spans="6:6" x14ac:dyDescent="0.25">
      <c r="F2129" s="67"/>
    </row>
    <row r="2130" spans="6:6" x14ac:dyDescent="0.25">
      <c r="F2130" s="67"/>
    </row>
    <row r="2131" spans="6:6" x14ac:dyDescent="0.25">
      <c r="F2131" s="67"/>
    </row>
    <row r="2132" spans="6:6" x14ac:dyDescent="0.25">
      <c r="F2132" s="67"/>
    </row>
    <row r="2133" spans="6:6" x14ac:dyDescent="0.25">
      <c r="F2133" s="67"/>
    </row>
    <row r="2134" spans="6:6" x14ac:dyDescent="0.25">
      <c r="F2134" s="67"/>
    </row>
    <row r="2135" spans="6:6" x14ac:dyDescent="0.25">
      <c r="F2135" s="67"/>
    </row>
    <row r="2136" spans="6:6" x14ac:dyDescent="0.25">
      <c r="F2136" s="67"/>
    </row>
    <row r="2137" spans="6:6" x14ac:dyDescent="0.25">
      <c r="F2137" s="67"/>
    </row>
    <row r="2138" spans="6:6" x14ac:dyDescent="0.25">
      <c r="F2138" s="67"/>
    </row>
    <row r="2139" spans="6:6" x14ac:dyDescent="0.25">
      <c r="F2139" s="67"/>
    </row>
    <row r="2140" spans="6:6" x14ac:dyDescent="0.25">
      <c r="F2140" s="67"/>
    </row>
    <row r="2141" spans="6:6" x14ac:dyDescent="0.25">
      <c r="F2141" s="67"/>
    </row>
    <row r="2142" spans="6:6" x14ac:dyDescent="0.25">
      <c r="F2142" s="67"/>
    </row>
    <row r="2143" spans="6:6" x14ac:dyDescent="0.25">
      <c r="F2143" s="67"/>
    </row>
    <row r="2144" spans="6:6" x14ac:dyDescent="0.25">
      <c r="F2144" s="67"/>
    </row>
    <row r="2145" spans="6:6" x14ac:dyDescent="0.25">
      <c r="F2145" s="67"/>
    </row>
    <row r="2146" spans="6:6" x14ac:dyDescent="0.25">
      <c r="F2146" s="67"/>
    </row>
    <row r="2147" spans="6:6" x14ac:dyDescent="0.25">
      <c r="F2147" s="67"/>
    </row>
    <row r="2148" spans="6:6" x14ac:dyDescent="0.25">
      <c r="F2148" s="67"/>
    </row>
    <row r="2149" spans="6:6" x14ac:dyDescent="0.25">
      <c r="F2149" s="67"/>
    </row>
    <row r="2150" spans="6:6" x14ac:dyDescent="0.25">
      <c r="F2150" s="67"/>
    </row>
    <row r="2151" spans="6:6" x14ac:dyDescent="0.25">
      <c r="F2151" s="67"/>
    </row>
    <row r="2152" spans="6:6" x14ac:dyDescent="0.25">
      <c r="F2152" s="67"/>
    </row>
    <row r="2153" spans="6:6" x14ac:dyDescent="0.25">
      <c r="F2153" s="67"/>
    </row>
    <row r="2154" spans="6:6" x14ac:dyDescent="0.25">
      <c r="F2154" s="67"/>
    </row>
    <row r="2155" spans="6:6" x14ac:dyDescent="0.25">
      <c r="F2155" s="67"/>
    </row>
    <row r="2156" spans="6:6" x14ac:dyDescent="0.25">
      <c r="F2156" s="67"/>
    </row>
    <row r="2157" spans="6:6" x14ac:dyDescent="0.25">
      <c r="F2157" s="67"/>
    </row>
    <row r="2158" spans="6:6" x14ac:dyDescent="0.25">
      <c r="F2158" s="67"/>
    </row>
    <row r="2159" spans="6:6" x14ac:dyDescent="0.25">
      <c r="F2159" s="67"/>
    </row>
    <row r="2160" spans="6:6" x14ac:dyDescent="0.25">
      <c r="F2160" s="67"/>
    </row>
    <row r="2161" spans="6:6" x14ac:dyDescent="0.25">
      <c r="F2161" s="67"/>
    </row>
    <row r="2162" spans="6:6" x14ac:dyDescent="0.25">
      <c r="F2162" s="67"/>
    </row>
    <row r="2163" spans="6:6" x14ac:dyDescent="0.25">
      <c r="F2163" s="67"/>
    </row>
    <row r="2164" spans="6:6" x14ac:dyDescent="0.25">
      <c r="F2164" s="67"/>
    </row>
    <row r="2165" spans="6:6" x14ac:dyDescent="0.25">
      <c r="F2165" s="67"/>
    </row>
    <row r="2166" spans="6:6" x14ac:dyDescent="0.25">
      <c r="F2166" s="67"/>
    </row>
    <row r="2167" spans="6:6" x14ac:dyDescent="0.25">
      <c r="F2167" s="67"/>
    </row>
    <row r="2168" spans="6:6" x14ac:dyDescent="0.25">
      <c r="F2168" s="67"/>
    </row>
    <row r="2169" spans="6:6" x14ac:dyDescent="0.25">
      <c r="F2169" s="67"/>
    </row>
    <row r="2170" spans="6:6" x14ac:dyDescent="0.25">
      <c r="F2170" s="67"/>
    </row>
    <row r="2171" spans="6:6" x14ac:dyDescent="0.25">
      <c r="F2171" s="67"/>
    </row>
    <row r="2172" spans="6:6" x14ac:dyDescent="0.25">
      <c r="F2172" s="67"/>
    </row>
    <row r="2173" spans="6:6" x14ac:dyDescent="0.25">
      <c r="F2173" s="67"/>
    </row>
    <row r="2174" spans="6:6" x14ac:dyDescent="0.25">
      <c r="F2174" s="67"/>
    </row>
    <row r="2175" spans="6:6" x14ac:dyDescent="0.25">
      <c r="F2175" s="67"/>
    </row>
    <row r="2176" spans="6:6" x14ac:dyDescent="0.25">
      <c r="F2176" s="67"/>
    </row>
    <row r="2177" spans="6:6" x14ac:dyDescent="0.25">
      <c r="F2177" s="67"/>
    </row>
    <row r="2178" spans="6:6" x14ac:dyDescent="0.25">
      <c r="F2178" s="67"/>
    </row>
    <row r="2179" spans="6:6" x14ac:dyDescent="0.25">
      <c r="F2179" s="67"/>
    </row>
    <row r="2180" spans="6:6" x14ac:dyDescent="0.25">
      <c r="F2180" s="67"/>
    </row>
    <row r="2181" spans="6:6" x14ac:dyDescent="0.25">
      <c r="F2181" s="67"/>
    </row>
    <row r="2182" spans="6:6" x14ac:dyDescent="0.25">
      <c r="F2182" s="67"/>
    </row>
    <row r="2183" spans="6:6" x14ac:dyDescent="0.25">
      <c r="F2183" s="67"/>
    </row>
    <row r="2184" spans="6:6" x14ac:dyDescent="0.25">
      <c r="F2184" s="67"/>
    </row>
    <row r="2185" spans="6:6" x14ac:dyDescent="0.25">
      <c r="F2185" s="67"/>
    </row>
    <row r="2186" spans="6:6" x14ac:dyDescent="0.25">
      <c r="F2186" s="67"/>
    </row>
    <row r="2187" spans="6:6" x14ac:dyDescent="0.25">
      <c r="F2187" s="67"/>
    </row>
    <row r="2188" spans="6:6" x14ac:dyDescent="0.25">
      <c r="F2188" s="67"/>
    </row>
    <row r="2189" spans="6:6" x14ac:dyDescent="0.25">
      <c r="F2189" s="67"/>
    </row>
    <row r="2190" spans="6:6" x14ac:dyDescent="0.25">
      <c r="F2190" s="67"/>
    </row>
    <row r="2191" spans="6:6" x14ac:dyDescent="0.25">
      <c r="F2191" s="67"/>
    </row>
    <row r="2192" spans="6:6" x14ac:dyDescent="0.25">
      <c r="F2192" s="67"/>
    </row>
    <row r="2193" spans="6:6" x14ac:dyDescent="0.25">
      <c r="F2193" s="67"/>
    </row>
    <row r="2194" spans="6:6" x14ac:dyDescent="0.25">
      <c r="F2194" s="67"/>
    </row>
    <row r="2195" spans="6:6" x14ac:dyDescent="0.25">
      <c r="F2195" s="67"/>
    </row>
    <row r="2196" spans="6:6" x14ac:dyDescent="0.25">
      <c r="F2196" s="67"/>
    </row>
    <row r="2197" spans="6:6" x14ac:dyDescent="0.25">
      <c r="F2197" s="67"/>
    </row>
    <row r="2198" spans="6:6" x14ac:dyDescent="0.25">
      <c r="F2198" s="67"/>
    </row>
    <row r="2199" spans="6:6" x14ac:dyDescent="0.25">
      <c r="F2199" s="67"/>
    </row>
    <row r="2200" spans="6:6" x14ac:dyDescent="0.25">
      <c r="F2200" s="67"/>
    </row>
    <row r="2201" spans="6:6" x14ac:dyDescent="0.25">
      <c r="F2201" s="67"/>
    </row>
    <row r="2202" spans="6:6" x14ac:dyDescent="0.25">
      <c r="F2202" s="67"/>
    </row>
    <row r="2203" spans="6:6" x14ac:dyDescent="0.25">
      <c r="F2203" s="67"/>
    </row>
    <row r="2204" spans="6:6" x14ac:dyDescent="0.25">
      <c r="F2204" s="67"/>
    </row>
    <row r="2205" spans="6:6" x14ac:dyDescent="0.25">
      <c r="F2205" s="67"/>
    </row>
    <row r="2206" spans="6:6" x14ac:dyDescent="0.25">
      <c r="F2206" s="67"/>
    </row>
    <row r="2207" spans="6:6" x14ac:dyDescent="0.25">
      <c r="F2207" s="67"/>
    </row>
    <row r="2208" spans="6:6" x14ac:dyDescent="0.25">
      <c r="F2208" s="67"/>
    </row>
    <row r="2209" spans="6:6" x14ac:dyDescent="0.25">
      <c r="F2209" s="67"/>
    </row>
    <row r="2210" spans="6:6" x14ac:dyDescent="0.25">
      <c r="F2210" s="67"/>
    </row>
    <row r="2211" spans="6:6" x14ac:dyDescent="0.25">
      <c r="F2211" s="67"/>
    </row>
    <row r="2212" spans="6:6" x14ac:dyDescent="0.25">
      <c r="F2212" s="67"/>
    </row>
    <row r="2213" spans="6:6" x14ac:dyDescent="0.25">
      <c r="F2213" s="67"/>
    </row>
    <row r="2214" spans="6:6" x14ac:dyDescent="0.25">
      <c r="F2214" s="67"/>
    </row>
    <row r="2215" spans="6:6" x14ac:dyDescent="0.25">
      <c r="F2215" s="67"/>
    </row>
    <row r="2216" spans="6:6" x14ac:dyDescent="0.25">
      <c r="F2216" s="67"/>
    </row>
    <row r="2217" spans="6:6" x14ac:dyDescent="0.25">
      <c r="F2217" s="67"/>
    </row>
    <row r="2218" spans="6:6" x14ac:dyDescent="0.25">
      <c r="F2218" s="67"/>
    </row>
    <row r="2219" spans="6:6" x14ac:dyDescent="0.25">
      <c r="F2219" s="67"/>
    </row>
    <row r="2220" spans="6:6" x14ac:dyDescent="0.25">
      <c r="F2220" s="67"/>
    </row>
    <row r="2221" spans="6:6" x14ac:dyDescent="0.25">
      <c r="F2221" s="67"/>
    </row>
    <row r="2222" spans="6:6" x14ac:dyDescent="0.25">
      <c r="F2222" s="67"/>
    </row>
    <row r="2223" spans="6:6" x14ac:dyDescent="0.25">
      <c r="F2223" s="67"/>
    </row>
    <row r="2224" spans="6:6" x14ac:dyDescent="0.25">
      <c r="F2224" s="67"/>
    </row>
    <row r="2225" spans="6:6" x14ac:dyDescent="0.25">
      <c r="F2225" s="67"/>
    </row>
    <row r="2226" spans="6:6" x14ac:dyDescent="0.25">
      <c r="F2226" s="67"/>
    </row>
    <row r="2227" spans="6:6" x14ac:dyDescent="0.25">
      <c r="F2227" s="67"/>
    </row>
    <row r="2228" spans="6:6" x14ac:dyDescent="0.25">
      <c r="F2228" s="67"/>
    </row>
    <row r="2229" spans="6:6" x14ac:dyDescent="0.25">
      <c r="F2229" s="67"/>
    </row>
    <row r="2230" spans="6:6" x14ac:dyDescent="0.25">
      <c r="F2230" s="67"/>
    </row>
    <row r="2231" spans="6:6" x14ac:dyDescent="0.25">
      <c r="F2231" s="67"/>
    </row>
    <row r="2232" spans="6:6" x14ac:dyDescent="0.25">
      <c r="F2232" s="67"/>
    </row>
    <row r="2233" spans="6:6" x14ac:dyDescent="0.25">
      <c r="F2233" s="67"/>
    </row>
    <row r="2234" spans="6:6" x14ac:dyDescent="0.25">
      <c r="F2234" s="67"/>
    </row>
    <row r="2235" spans="6:6" x14ac:dyDescent="0.25">
      <c r="F2235" s="67"/>
    </row>
    <row r="2236" spans="6:6" x14ac:dyDescent="0.25">
      <c r="F2236" s="67"/>
    </row>
    <row r="2237" spans="6:6" x14ac:dyDescent="0.25">
      <c r="F2237" s="67"/>
    </row>
    <row r="2238" spans="6:6" x14ac:dyDescent="0.25">
      <c r="F2238" s="67"/>
    </row>
    <row r="2239" spans="6:6" x14ac:dyDescent="0.25">
      <c r="F2239" s="67"/>
    </row>
    <row r="2240" spans="6:6" x14ac:dyDescent="0.25">
      <c r="F2240" s="67"/>
    </row>
    <row r="2241" spans="6:6" x14ac:dyDescent="0.25">
      <c r="F2241" s="67"/>
    </row>
    <row r="2242" spans="6:6" x14ac:dyDescent="0.25">
      <c r="F2242" s="67"/>
    </row>
    <row r="2243" spans="6:6" x14ac:dyDescent="0.25">
      <c r="F2243" s="67"/>
    </row>
    <row r="2244" spans="6:6" x14ac:dyDescent="0.25">
      <c r="F2244" s="67"/>
    </row>
    <row r="2245" spans="6:6" x14ac:dyDescent="0.25">
      <c r="F2245" s="67"/>
    </row>
    <row r="2246" spans="6:6" x14ac:dyDescent="0.25">
      <c r="F2246" s="67"/>
    </row>
    <row r="2247" spans="6:6" x14ac:dyDescent="0.25">
      <c r="F2247" s="67"/>
    </row>
    <row r="2248" spans="6:6" x14ac:dyDescent="0.25">
      <c r="F2248" s="67"/>
    </row>
    <row r="2249" spans="6:6" x14ac:dyDescent="0.25">
      <c r="F2249" s="67"/>
    </row>
    <row r="2250" spans="6:6" x14ac:dyDescent="0.25">
      <c r="F2250" s="67"/>
    </row>
    <row r="2251" spans="6:6" x14ac:dyDescent="0.25">
      <c r="F2251" s="67"/>
    </row>
    <row r="2252" spans="6:6" x14ac:dyDescent="0.25">
      <c r="F2252" s="67"/>
    </row>
    <row r="2253" spans="6:6" x14ac:dyDescent="0.25">
      <c r="F2253" s="67"/>
    </row>
    <row r="2254" spans="6:6" x14ac:dyDescent="0.25">
      <c r="F2254" s="67"/>
    </row>
    <row r="2255" spans="6:6" x14ac:dyDescent="0.25">
      <c r="F2255" s="67"/>
    </row>
    <row r="2256" spans="6:6" x14ac:dyDescent="0.25">
      <c r="F2256" s="67"/>
    </row>
    <row r="2257" spans="6:6" x14ac:dyDescent="0.25">
      <c r="F2257" s="67"/>
    </row>
    <row r="2258" spans="6:6" x14ac:dyDescent="0.25">
      <c r="F2258" s="67"/>
    </row>
    <row r="2259" spans="6:6" x14ac:dyDescent="0.25">
      <c r="F2259" s="67"/>
    </row>
    <row r="2260" spans="6:6" x14ac:dyDescent="0.25">
      <c r="F2260" s="67"/>
    </row>
    <row r="2261" spans="6:6" x14ac:dyDescent="0.25">
      <c r="F2261" s="67"/>
    </row>
    <row r="2262" spans="6:6" x14ac:dyDescent="0.25">
      <c r="F2262" s="67"/>
    </row>
    <row r="2263" spans="6:6" x14ac:dyDescent="0.25">
      <c r="F2263" s="67"/>
    </row>
    <row r="2264" spans="6:6" x14ac:dyDescent="0.25">
      <c r="F2264" s="67"/>
    </row>
    <row r="2265" spans="6:6" x14ac:dyDescent="0.25">
      <c r="F2265" s="67"/>
    </row>
    <row r="2266" spans="6:6" x14ac:dyDescent="0.25">
      <c r="F2266" s="67"/>
    </row>
    <row r="2267" spans="6:6" x14ac:dyDescent="0.25">
      <c r="F2267" s="67"/>
    </row>
    <row r="2268" spans="6:6" x14ac:dyDescent="0.25">
      <c r="F2268" s="67"/>
    </row>
    <row r="2269" spans="6:6" x14ac:dyDescent="0.25">
      <c r="F2269" s="67"/>
    </row>
    <row r="2270" spans="6:6" x14ac:dyDescent="0.25">
      <c r="F2270" s="67"/>
    </row>
    <row r="2271" spans="6:6" x14ac:dyDescent="0.25">
      <c r="F2271" s="67"/>
    </row>
    <row r="2272" spans="6:6" x14ac:dyDescent="0.25">
      <c r="F2272" s="67"/>
    </row>
    <row r="2273" spans="6:6" x14ac:dyDescent="0.25">
      <c r="F2273" s="67"/>
    </row>
    <row r="2274" spans="6:6" x14ac:dyDescent="0.25">
      <c r="F2274" s="67"/>
    </row>
    <row r="2275" spans="6:6" x14ac:dyDescent="0.25">
      <c r="F2275" s="67"/>
    </row>
    <row r="2276" spans="6:6" x14ac:dyDescent="0.25">
      <c r="F2276" s="67"/>
    </row>
    <row r="2277" spans="6:6" x14ac:dyDescent="0.25">
      <c r="F2277" s="67"/>
    </row>
    <row r="2278" spans="6:6" x14ac:dyDescent="0.25">
      <c r="F2278" s="67"/>
    </row>
    <row r="2279" spans="6:6" x14ac:dyDescent="0.25">
      <c r="F2279" s="67"/>
    </row>
    <row r="2280" spans="6:6" x14ac:dyDescent="0.25">
      <c r="F2280" s="67"/>
    </row>
    <row r="2281" spans="6:6" x14ac:dyDescent="0.25">
      <c r="F2281" s="67"/>
    </row>
    <row r="2282" spans="6:6" x14ac:dyDescent="0.25">
      <c r="F2282" s="67"/>
    </row>
    <row r="2283" spans="6:6" x14ac:dyDescent="0.25">
      <c r="F2283" s="67"/>
    </row>
    <row r="2284" spans="6:6" x14ac:dyDescent="0.25">
      <c r="F2284" s="67"/>
    </row>
    <row r="2285" spans="6:6" x14ac:dyDescent="0.25">
      <c r="F2285" s="67"/>
    </row>
    <row r="2286" spans="6:6" x14ac:dyDescent="0.25">
      <c r="F2286" s="67"/>
    </row>
    <row r="2287" spans="6:6" x14ac:dyDescent="0.25">
      <c r="F2287" s="67"/>
    </row>
    <row r="2288" spans="6:6" x14ac:dyDescent="0.25">
      <c r="F2288" s="67"/>
    </row>
    <row r="2289" spans="6:6" x14ac:dyDescent="0.25">
      <c r="F2289" s="67"/>
    </row>
    <row r="2290" spans="6:6" x14ac:dyDescent="0.25">
      <c r="F2290" s="67"/>
    </row>
    <row r="2291" spans="6:6" x14ac:dyDescent="0.25">
      <c r="F2291" s="67"/>
    </row>
    <row r="2292" spans="6:6" x14ac:dyDescent="0.25">
      <c r="F2292" s="67"/>
    </row>
    <row r="2293" spans="6:6" x14ac:dyDescent="0.25">
      <c r="F2293" s="67"/>
    </row>
    <row r="2294" spans="6:6" x14ac:dyDescent="0.25">
      <c r="F2294" s="67"/>
    </row>
    <row r="2295" spans="6:6" x14ac:dyDescent="0.25">
      <c r="F2295" s="67"/>
    </row>
    <row r="2296" spans="6:6" x14ac:dyDescent="0.25">
      <c r="F2296" s="67"/>
    </row>
    <row r="2297" spans="6:6" x14ac:dyDescent="0.25">
      <c r="F2297" s="67"/>
    </row>
    <row r="2298" spans="6:6" x14ac:dyDescent="0.25">
      <c r="F2298" s="67"/>
    </row>
    <row r="2299" spans="6:6" x14ac:dyDescent="0.25">
      <c r="F2299" s="67"/>
    </row>
    <row r="2300" spans="6:6" x14ac:dyDescent="0.25">
      <c r="F2300" s="67"/>
    </row>
    <row r="2301" spans="6:6" x14ac:dyDescent="0.25">
      <c r="F2301" s="67"/>
    </row>
    <row r="2302" spans="6:6" x14ac:dyDescent="0.25">
      <c r="F2302" s="67"/>
    </row>
    <row r="2303" spans="6:6" x14ac:dyDescent="0.25">
      <c r="F2303" s="67"/>
    </row>
    <row r="2304" spans="6:6" x14ac:dyDescent="0.25">
      <c r="F2304" s="67"/>
    </row>
    <row r="2305" spans="6:6" x14ac:dyDescent="0.25">
      <c r="F2305" s="67"/>
    </row>
    <row r="2306" spans="6:6" x14ac:dyDescent="0.25">
      <c r="F2306" s="67"/>
    </row>
    <row r="2307" spans="6:6" x14ac:dyDescent="0.25">
      <c r="F2307" s="67"/>
    </row>
    <row r="2308" spans="6:6" x14ac:dyDescent="0.25">
      <c r="F2308" s="67"/>
    </row>
    <row r="2309" spans="6:6" x14ac:dyDescent="0.25">
      <c r="F2309" s="67"/>
    </row>
    <row r="2310" spans="6:6" x14ac:dyDescent="0.25">
      <c r="F2310" s="67"/>
    </row>
    <row r="2311" spans="6:6" x14ac:dyDescent="0.25">
      <c r="F2311" s="67"/>
    </row>
    <row r="2312" spans="6:6" x14ac:dyDescent="0.25">
      <c r="F2312" s="67"/>
    </row>
    <row r="2313" spans="6:6" x14ac:dyDescent="0.25">
      <c r="F2313" s="67"/>
    </row>
    <row r="2314" spans="6:6" x14ac:dyDescent="0.25">
      <c r="F2314" s="67"/>
    </row>
    <row r="2315" spans="6:6" x14ac:dyDescent="0.25">
      <c r="F2315" s="67"/>
    </row>
    <row r="2316" spans="6:6" x14ac:dyDescent="0.25">
      <c r="F2316" s="67"/>
    </row>
    <row r="2317" spans="6:6" x14ac:dyDescent="0.25">
      <c r="F2317" s="67"/>
    </row>
    <row r="2318" spans="6:6" x14ac:dyDescent="0.25">
      <c r="F2318" s="67"/>
    </row>
    <row r="2319" spans="6:6" x14ac:dyDescent="0.25">
      <c r="F2319" s="67"/>
    </row>
    <row r="2320" spans="6:6" x14ac:dyDescent="0.25">
      <c r="F2320" s="67"/>
    </row>
    <row r="2321" spans="6:6" x14ac:dyDescent="0.25">
      <c r="F2321" s="67"/>
    </row>
    <row r="2322" spans="6:6" x14ac:dyDescent="0.25">
      <c r="F2322" s="67"/>
    </row>
    <row r="2323" spans="6:6" x14ac:dyDescent="0.25">
      <c r="F2323" s="67"/>
    </row>
    <row r="2324" spans="6:6" x14ac:dyDescent="0.25">
      <c r="F2324" s="67"/>
    </row>
    <row r="2325" spans="6:6" x14ac:dyDescent="0.25">
      <c r="F2325" s="67"/>
    </row>
    <row r="2326" spans="6:6" x14ac:dyDescent="0.25">
      <c r="F2326" s="67"/>
    </row>
    <row r="2327" spans="6:6" x14ac:dyDescent="0.25">
      <c r="F2327" s="67"/>
    </row>
    <row r="2328" spans="6:6" x14ac:dyDescent="0.25">
      <c r="F2328" s="67"/>
    </row>
    <row r="2329" spans="6:6" x14ac:dyDescent="0.25">
      <c r="F2329" s="67"/>
    </row>
    <row r="2330" spans="6:6" x14ac:dyDescent="0.25">
      <c r="F2330" s="67"/>
    </row>
    <row r="2331" spans="6:6" x14ac:dyDescent="0.25">
      <c r="F2331" s="67"/>
    </row>
    <row r="2332" spans="6:6" x14ac:dyDescent="0.25">
      <c r="F2332" s="67"/>
    </row>
    <row r="2333" spans="6:6" x14ac:dyDescent="0.25">
      <c r="F2333" s="67"/>
    </row>
    <row r="2334" spans="6:6" x14ac:dyDescent="0.25">
      <c r="F2334" s="67"/>
    </row>
    <row r="2335" spans="6:6" x14ac:dyDescent="0.25">
      <c r="F2335" s="67"/>
    </row>
    <row r="2336" spans="6:6" x14ac:dyDescent="0.25">
      <c r="F2336" s="67"/>
    </row>
    <row r="2337" spans="6:6" x14ac:dyDescent="0.25">
      <c r="F2337" s="67"/>
    </row>
    <row r="2338" spans="6:6" x14ac:dyDescent="0.25">
      <c r="F2338" s="67"/>
    </row>
    <row r="2339" spans="6:6" x14ac:dyDescent="0.25">
      <c r="F2339" s="67"/>
    </row>
    <row r="2340" spans="6:6" x14ac:dyDescent="0.25">
      <c r="F2340" s="67"/>
    </row>
    <row r="2341" spans="6:6" x14ac:dyDescent="0.25">
      <c r="F2341" s="67"/>
    </row>
    <row r="2342" spans="6:6" x14ac:dyDescent="0.25">
      <c r="F2342" s="67"/>
    </row>
    <row r="2343" spans="6:6" x14ac:dyDescent="0.25">
      <c r="F2343" s="67"/>
    </row>
    <row r="2344" spans="6:6" x14ac:dyDescent="0.25">
      <c r="F2344" s="67"/>
    </row>
    <row r="2345" spans="6:6" x14ac:dyDescent="0.25">
      <c r="F2345" s="67"/>
    </row>
    <row r="2346" spans="6:6" x14ac:dyDescent="0.25">
      <c r="F2346" s="67"/>
    </row>
    <row r="2347" spans="6:6" x14ac:dyDescent="0.25">
      <c r="F2347" s="67"/>
    </row>
    <row r="2348" spans="6:6" x14ac:dyDescent="0.25">
      <c r="F2348" s="67"/>
    </row>
    <row r="2349" spans="6:6" x14ac:dyDescent="0.25">
      <c r="F2349" s="67"/>
    </row>
    <row r="2350" spans="6:6" x14ac:dyDescent="0.25">
      <c r="F2350" s="67"/>
    </row>
    <row r="2351" spans="6:6" x14ac:dyDescent="0.25">
      <c r="F2351" s="67"/>
    </row>
    <row r="2352" spans="6:6" x14ac:dyDescent="0.25">
      <c r="F2352" s="67"/>
    </row>
    <row r="2353" spans="6:6" x14ac:dyDescent="0.25">
      <c r="F2353" s="67"/>
    </row>
    <row r="2354" spans="6:6" x14ac:dyDescent="0.25">
      <c r="F2354" s="67"/>
    </row>
    <row r="2355" spans="6:6" x14ac:dyDescent="0.25">
      <c r="F2355" s="67"/>
    </row>
    <row r="2356" spans="6:6" x14ac:dyDescent="0.25">
      <c r="F2356" s="67"/>
    </row>
    <row r="2357" spans="6:6" x14ac:dyDescent="0.25">
      <c r="F2357" s="67"/>
    </row>
    <row r="2358" spans="6:6" x14ac:dyDescent="0.25">
      <c r="F2358" s="67"/>
    </row>
    <row r="2359" spans="6:6" x14ac:dyDescent="0.25">
      <c r="F2359" s="67"/>
    </row>
    <row r="2360" spans="6:6" x14ac:dyDescent="0.25">
      <c r="F2360" s="67"/>
    </row>
    <row r="2361" spans="6:6" x14ac:dyDescent="0.25">
      <c r="F2361" s="67"/>
    </row>
    <row r="2362" spans="6:6" x14ac:dyDescent="0.25">
      <c r="F2362" s="67"/>
    </row>
    <row r="2363" spans="6:6" x14ac:dyDescent="0.25">
      <c r="F2363" s="67"/>
    </row>
    <row r="2364" spans="6:6" x14ac:dyDescent="0.25">
      <c r="F2364" s="67"/>
    </row>
    <row r="2365" spans="6:6" x14ac:dyDescent="0.25">
      <c r="F2365" s="67"/>
    </row>
    <row r="2366" spans="6:6" x14ac:dyDescent="0.25">
      <c r="F2366" s="67"/>
    </row>
    <row r="2367" spans="6:6" x14ac:dyDescent="0.25">
      <c r="F2367" s="67"/>
    </row>
    <row r="2368" spans="6:6" x14ac:dyDescent="0.25">
      <c r="F2368" s="67"/>
    </row>
    <row r="2369" spans="6:6" x14ac:dyDescent="0.25">
      <c r="F2369" s="67"/>
    </row>
    <row r="2370" spans="6:6" x14ac:dyDescent="0.25">
      <c r="F2370" s="67"/>
    </row>
    <row r="2371" spans="6:6" x14ac:dyDescent="0.25">
      <c r="F2371" s="67"/>
    </row>
    <row r="2372" spans="6:6" x14ac:dyDescent="0.25">
      <c r="F2372" s="67"/>
    </row>
    <row r="2373" spans="6:6" x14ac:dyDescent="0.25">
      <c r="F2373" s="67"/>
    </row>
    <row r="2374" spans="6:6" x14ac:dyDescent="0.25">
      <c r="F2374" s="67"/>
    </row>
    <row r="2375" spans="6:6" x14ac:dyDescent="0.25">
      <c r="F2375" s="67"/>
    </row>
    <row r="2376" spans="6:6" x14ac:dyDescent="0.25">
      <c r="F2376" s="67"/>
    </row>
    <row r="2377" spans="6:6" x14ac:dyDescent="0.25">
      <c r="F2377" s="67"/>
    </row>
    <row r="2378" spans="6:6" x14ac:dyDescent="0.25">
      <c r="F2378" s="67"/>
    </row>
    <row r="2379" spans="6:6" x14ac:dyDescent="0.25">
      <c r="F2379" s="67"/>
    </row>
    <row r="2380" spans="6:6" x14ac:dyDescent="0.25">
      <c r="F2380" s="67"/>
    </row>
    <row r="2381" spans="6:6" x14ac:dyDescent="0.25">
      <c r="F2381" s="67"/>
    </row>
    <row r="2382" spans="6:6" x14ac:dyDescent="0.25">
      <c r="F2382" s="67"/>
    </row>
    <row r="2383" spans="6:6" x14ac:dyDescent="0.25">
      <c r="F2383" s="67"/>
    </row>
    <row r="2384" spans="6:6" x14ac:dyDescent="0.25">
      <c r="F2384" s="67"/>
    </row>
    <row r="2385" spans="6:6" x14ac:dyDescent="0.25">
      <c r="F2385" s="67"/>
    </row>
    <row r="2386" spans="6:6" x14ac:dyDescent="0.25">
      <c r="F2386" s="67"/>
    </row>
    <row r="2387" spans="6:6" x14ac:dyDescent="0.25">
      <c r="F2387" s="67"/>
    </row>
    <row r="2388" spans="6:6" x14ac:dyDescent="0.25">
      <c r="F2388" s="67"/>
    </row>
    <row r="2389" spans="6:6" x14ac:dyDescent="0.25">
      <c r="F2389" s="67"/>
    </row>
    <row r="2390" spans="6:6" x14ac:dyDescent="0.25">
      <c r="F2390" s="67"/>
    </row>
    <row r="2391" spans="6:6" x14ac:dyDescent="0.25">
      <c r="F2391" s="67"/>
    </row>
    <row r="2392" spans="6:6" x14ac:dyDescent="0.25">
      <c r="F2392" s="67"/>
    </row>
    <row r="2393" spans="6:6" x14ac:dyDescent="0.25">
      <c r="F2393" s="67"/>
    </row>
    <row r="2394" spans="6:6" x14ac:dyDescent="0.25">
      <c r="F2394" s="67"/>
    </row>
    <row r="2395" spans="6:6" x14ac:dyDescent="0.25">
      <c r="F2395" s="67"/>
    </row>
    <row r="2396" spans="6:6" x14ac:dyDescent="0.25">
      <c r="F2396" s="67"/>
    </row>
    <row r="2397" spans="6:6" x14ac:dyDescent="0.25">
      <c r="F2397" s="67"/>
    </row>
    <row r="2398" spans="6:6" x14ac:dyDescent="0.25">
      <c r="F2398" s="67"/>
    </row>
    <row r="2399" spans="6:6" x14ac:dyDescent="0.25">
      <c r="F2399" s="67"/>
    </row>
    <row r="2400" spans="6:6" x14ac:dyDescent="0.25">
      <c r="F2400" s="67"/>
    </row>
    <row r="2401" spans="6:6" x14ac:dyDescent="0.25">
      <c r="F2401" s="67"/>
    </row>
    <row r="2402" spans="6:6" x14ac:dyDescent="0.25">
      <c r="F2402" s="67"/>
    </row>
    <row r="2403" spans="6:6" x14ac:dyDescent="0.25">
      <c r="F2403" s="67"/>
    </row>
    <row r="2404" spans="6:6" x14ac:dyDescent="0.25">
      <c r="F2404" s="67"/>
    </row>
    <row r="2405" spans="6:6" x14ac:dyDescent="0.25">
      <c r="F2405" s="67"/>
    </row>
    <row r="2406" spans="6:6" x14ac:dyDescent="0.25">
      <c r="F2406" s="67"/>
    </row>
    <row r="2407" spans="6:6" x14ac:dyDescent="0.25">
      <c r="F2407" s="67"/>
    </row>
    <row r="2408" spans="6:6" x14ac:dyDescent="0.25">
      <c r="F2408" s="67"/>
    </row>
    <row r="2409" spans="6:6" x14ac:dyDescent="0.25">
      <c r="F2409" s="67"/>
    </row>
    <row r="2410" spans="6:6" x14ac:dyDescent="0.25">
      <c r="F2410" s="67"/>
    </row>
    <row r="2411" spans="6:6" x14ac:dyDescent="0.25">
      <c r="F2411" s="67"/>
    </row>
    <row r="2412" spans="6:6" x14ac:dyDescent="0.25">
      <c r="F2412" s="67"/>
    </row>
    <row r="2413" spans="6:6" x14ac:dyDescent="0.25">
      <c r="F2413" s="67"/>
    </row>
    <row r="2414" spans="6:6" x14ac:dyDescent="0.25">
      <c r="F2414" s="67"/>
    </row>
    <row r="2415" spans="6:6" x14ac:dyDescent="0.25">
      <c r="F2415" s="67"/>
    </row>
    <row r="2416" spans="6:6" x14ac:dyDescent="0.25">
      <c r="F2416" s="67"/>
    </row>
    <row r="2417" spans="6:6" x14ac:dyDescent="0.25">
      <c r="F2417" s="67"/>
    </row>
    <row r="2418" spans="6:6" x14ac:dyDescent="0.25">
      <c r="F2418" s="67"/>
    </row>
    <row r="2419" spans="6:6" x14ac:dyDescent="0.25">
      <c r="F2419" s="67"/>
    </row>
    <row r="2420" spans="6:6" x14ac:dyDescent="0.25">
      <c r="F2420" s="67"/>
    </row>
    <row r="2421" spans="6:6" x14ac:dyDescent="0.25">
      <c r="F2421" s="67"/>
    </row>
    <row r="2422" spans="6:6" x14ac:dyDescent="0.25">
      <c r="F2422" s="67"/>
    </row>
    <row r="2423" spans="6:6" x14ac:dyDescent="0.25">
      <c r="F2423" s="67"/>
    </row>
    <row r="2424" spans="6:6" x14ac:dyDescent="0.25">
      <c r="F2424" s="67"/>
    </row>
    <row r="2425" spans="6:6" x14ac:dyDescent="0.25">
      <c r="F2425" s="67"/>
    </row>
    <row r="2426" spans="6:6" x14ac:dyDescent="0.25">
      <c r="F2426" s="67"/>
    </row>
    <row r="2427" spans="6:6" x14ac:dyDescent="0.25">
      <c r="F2427" s="67"/>
    </row>
    <row r="2428" spans="6:6" x14ac:dyDescent="0.25">
      <c r="F2428" s="67"/>
    </row>
    <row r="2429" spans="6:6" x14ac:dyDescent="0.25">
      <c r="F2429" s="67"/>
    </row>
    <row r="2430" spans="6:6" x14ac:dyDescent="0.25">
      <c r="F2430" s="67"/>
    </row>
    <row r="2431" spans="6:6" x14ac:dyDescent="0.25">
      <c r="F2431" s="67"/>
    </row>
    <row r="2432" spans="6:6" x14ac:dyDescent="0.25">
      <c r="F2432" s="67"/>
    </row>
    <row r="2433" spans="6:6" x14ac:dyDescent="0.25">
      <c r="F2433" s="67"/>
    </row>
    <row r="2434" spans="6:6" x14ac:dyDescent="0.25">
      <c r="F2434" s="67"/>
    </row>
    <row r="2435" spans="6:6" x14ac:dyDescent="0.25">
      <c r="F2435" s="67"/>
    </row>
    <row r="2436" spans="6:6" x14ac:dyDescent="0.25">
      <c r="F2436" s="67"/>
    </row>
    <row r="2437" spans="6:6" x14ac:dyDescent="0.25">
      <c r="F2437" s="67"/>
    </row>
    <row r="2438" spans="6:6" x14ac:dyDescent="0.25">
      <c r="F2438" s="67"/>
    </row>
    <row r="2439" spans="6:6" x14ac:dyDescent="0.25">
      <c r="F2439" s="67"/>
    </row>
    <row r="2440" spans="6:6" x14ac:dyDescent="0.25">
      <c r="F2440" s="67"/>
    </row>
    <row r="2441" spans="6:6" x14ac:dyDescent="0.25">
      <c r="F2441" s="67"/>
    </row>
    <row r="2442" spans="6:6" x14ac:dyDescent="0.25">
      <c r="F2442" s="67"/>
    </row>
    <row r="2443" spans="6:6" x14ac:dyDescent="0.25">
      <c r="F2443" s="67"/>
    </row>
    <row r="2444" spans="6:6" x14ac:dyDescent="0.25">
      <c r="F2444" s="67"/>
    </row>
    <row r="2445" spans="6:6" x14ac:dyDescent="0.25">
      <c r="F2445" s="67"/>
    </row>
    <row r="2446" spans="6:6" x14ac:dyDescent="0.25">
      <c r="F2446" s="67"/>
    </row>
    <row r="2447" spans="6:6" x14ac:dyDescent="0.25">
      <c r="F2447" s="67"/>
    </row>
    <row r="2448" spans="6:6" x14ac:dyDescent="0.25">
      <c r="F2448" s="67"/>
    </row>
    <row r="2449" spans="6:6" x14ac:dyDescent="0.25">
      <c r="F2449" s="67"/>
    </row>
    <row r="2450" spans="6:6" x14ac:dyDescent="0.25">
      <c r="F2450" s="67"/>
    </row>
    <row r="2451" spans="6:6" x14ac:dyDescent="0.25">
      <c r="F2451" s="67"/>
    </row>
    <row r="2452" spans="6:6" x14ac:dyDescent="0.25">
      <c r="F2452" s="67"/>
    </row>
    <row r="2453" spans="6:6" x14ac:dyDescent="0.25">
      <c r="F2453" s="67"/>
    </row>
    <row r="2454" spans="6:6" x14ac:dyDescent="0.25">
      <c r="F2454" s="67"/>
    </row>
    <row r="2455" spans="6:6" x14ac:dyDescent="0.25">
      <c r="F2455" s="67"/>
    </row>
    <row r="2456" spans="6:6" x14ac:dyDescent="0.25">
      <c r="F2456" s="67"/>
    </row>
    <row r="2457" spans="6:6" x14ac:dyDescent="0.25">
      <c r="F2457" s="67"/>
    </row>
    <row r="2458" spans="6:6" x14ac:dyDescent="0.25">
      <c r="F2458" s="67"/>
    </row>
    <row r="2459" spans="6:6" x14ac:dyDescent="0.25">
      <c r="F2459" s="67"/>
    </row>
    <row r="2460" spans="6:6" x14ac:dyDescent="0.25">
      <c r="F2460" s="67"/>
    </row>
    <row r="2461" spans="6:6" x14ac:dyDescent="0.25">
      <c r="F2461" s="67"/>
    </row>
    <row r="2462" spans="6:6" x14ac:dyDescent="0.25">
      <c r="F2462" s="67"/>
    </row>
    <row r="2463" spans="6:6" x14ac:dyDescent="0.25">
      <c r="F2463" s="67"/>
    </row>
    <row r="2464" spans="6:6" x14ac:dyDescent="0.25">
      <c r="F2464" s="67"/>
    </row>
    <row r="2465" spans="6:6" x14ac:dyDescent="0.25">
      <c r="F2465" s="67"/>
    </row>
    <row r="2466" spans="6:6" x14ac:dyDescent="0.25">
      <c r="F2466" s="67"/>
    </row>
    <row r="2467" spans="6:6" x14ac:dyDescent="0.25">
      <c r="F2467" s="67"/>
    </row>
    <row r="2468" spans="6:6" x14ac:dyDescent="0.25">
      <c r="F2468" s="67"/>
    </row>
    <row r="2469" spans="6:6" x14ac:dyDescent="0.25">
      <c r="F2469" s="67"/>
    </row>
    <row r="2470" spans="6:6" x14ac:dyDescent="0.25">
      <c r="F2470" s="67"/>
    </row>
    <row r="2471" spans="6:6" x14ac:dyDescent="0.25">
      <c r="F2471" s="67"/>
    </row>
    <row r="2472" spans="6:6" x14ac:dyDescent="0.25">
      <c r="F2472" s="67"/>
    </row>
    <row r="2473" spans="6:6" x14ac:dyDescent="0.25">
      <c r="F2473" s="67"/>
    </row>
    <row r="2474" spans="6:6" x14ac:dyDescent="0.25">
      <c r="F2474" s="67"/>
    </row>
    <row r="2475" spans="6:6" x14ac:dyDescent="0.25">
      <c r="F2475" s="67"/>
    </row>
    <row r="2476" spans="6:6" x14ac:dyDescent="0.25">
      <c r="F2476" s="67"/>
    </row>
    <row r="2477" spans="6:6" x14ac:dyDescent="0.25">
      <c r="F2477" s="67"/>
    </row>
    <row r="2478" spans="6:6" x14ac:dyDescent="0.25">
      <c r="F2478" s="67"/>
    </row>
    <row r="2479" spans="6:6" x14ac:dyDescent="0.25">
      <c r="F2479" s="67"/>
    </row>
    <row r="2480" spans="6:6" x14ac:dyDescent="0.25">
      <c r="F2480" s="67"/>
    </row>
    <row r="2481" spans="6:6" x14ac:dyDescent="0.25">
      <c r="F2481" s="67"/>
    </row>
    <row r="2482" spans="6:6" x14ac:dyDescent="0.25">
      <c r="F2482" s="67"/>
    </row>
    <row r="2483" spans="6:6" x14ac:dyDescent="0.25">
      <c r="F2483" s="67"/>
    </row>
    <row r="2484" spans="6:6" x14ac:dyDescent="0.25">
      <c r="F2484" s="67"/>
    </row>
    <row r="2485" spans="6:6" x14ac:dyDescent="0.25">
      <c r="F2485" s="67"/>
    </row>
    <row r="2486" spans="6:6" x14ac:dyDescent="0.25">
      <c r="F2486" s="67"/>
    </row>
    <row r="2487" spans="6:6" x14ac:dyDescent="0.25">
      <c r="F2487" s="67"/>
    </row>
    <row r="2488" spans="6:6" x14ac:dyDescent="0.25">
      <c r="F2488" s="67"/>
    </row>
    <row r="2489" spans="6:6" x14ac:dyDescent="0.25">
      <c r="F2489" s="67"/>
    </row>
    <row r="2490" spans="6:6" x14ac:dyDescent="0.25">
      <c r="F2490" s="67"/>
    </row>
    <row r="2491" spans="6:6" x14ac:dyDescent="0.25">
      <c r="F2491" s="67"/>
    </row>
    <row r="2492" spans="6:6" x14ac:dyDescent="0.25">
      <c r="F2492" s="67"/>
    </row>
    <row r="2493" spans="6:6" x14ac:dyDescent="0.25">
      <c r="F2493" s="67"/>
    </row>
    <row r="2494" spans="6:6" x14ac:dyDescent="0.25">
      <c r="F2494" s="67"/>
    </row>
    <row r="2495" spans="6:6" x14ac:dyDescent="0.25">
      <c r="F2495" s="67"/>
    </row>
    <row r="2496" spans="6:6" x14ac:dyDescent="0.25">
      <c r="F2496" s="67"/>
    </row>
    <row r="2497" spans="6:6" x14ac:dyDescent="0.25">
      <c r="F2497" s="67"/>
    </row>
    <row r="2498" spans="6:6" x14ac:dyDescent="0.25">
      <c r="F2498" s="67"/>
    </row>
    <row r="2499" spans="6:6" x14ac:dyDescent="0.25">
      <c r="F2499" s="67"/>
    </row>
    <row r="2500" spans="6:6" x14ac:dyDescent="0.25">
      <c r="F2500" s="67"/>
    </row>
    <row r="2501" spans="6:6" x14ac:dyDescent="0.25">
      <c r="F2501" s="67"/>
    </row>
    <row r="2502" spans="6:6" x14ac:dyDescent="0.25">
      <c r="F2502" s="67"/>
    </row>
    <row r="2503" spans="6:6" x14ac:dyDescent="0.25">
      <c r="F2503" s="67"/>
    </row>
    <row r="2504" spans="6:6" x14ac:dyDescent="0.25">
      <c r="F2504" s="67"/>
    </row>
    <row r="2505" spans="6:6" x14ac:dyDescent="0.25">
      <c r="F2505" s="67"/>
    </row>
    <row r="2506" spans="6:6" x14ac:dyDescent="0.25">
      <c r="F2506" s="67"/>
    </row>
    <row r="2507" spans="6:6" x14ac:dyDescent="0.25">
      <c r="F2507" s="67"/>
    </row>
    <row r="2508" spans="6:6" x14ac:dyDescent="0.25">
      <c r="F2508" s="67"/>
    </row>
    <row r="2509" spans="6:6" x14ac:dyDescent="0.25">
      <c r="F2509" s="67"/>
    </row>
    <row r="2510" spans="6:6" x14ac:dyDescent="0.25">
      <c r="F2510" s="67"/>
    </row>
    <row r="2511" spans="6:6" x14ac:dyDescent="0.25">
      <c r="F2511" s="67"/>
    </row>
    <row r="2512" spans="6:6" x14ac:dyDescent="0.25">
      <c r="F2512" s="67"/>
    </row>
    <row r="2513" spans="6:6" x14ac:dyDescent="0.25">
      <c r="F2513" s="67"/>
    </row>
    <row r="2514" spans="6:6" x14ac:dyDescent="0.25">
      <c r="F2514" s="67"/>
    </row>
    <row r="2515" spans="6:6" x14ac:dyDescent="0.25">
      <c r="F2515" s="67"/>
    </row>
    <row r="2516" spans="6:6" x14ac:dyDescent="0.25">
      <c r="F2516" s="67"/>
    </row>
    <row r="2517" spans="6:6" x14ac:dyDescent="0.25">
      <c r="F2517" s="67"/>
    </row>
    <row r="2518" spans="6:6" x14ac:dyDescent="0.25">
      <c r="F2518" s="67"/>
    </row>
    <row r="2519" spans="6:6" x14ac:dyDescent="0.25">
      <c r="F2519" s="67"/>
    </row>
    <row r="2520" spans="6:6" x14ac:dyDescent="0.25">
      <c r="F2520" s="67"/>
    </row>
    <row r="2521" spans="6:6" x14ac:dyDescent="0.25">
      <c r="F2521" s="67"/>
    </row>
    <row r="2522" spans="6:6" x14ac:dyDescent="0.25">
      <c r="F2522" s="67"/>
    </row>
    <row r="2523" spans="6:6" x14ac:dyDescent="0.25">
      <c r="F2523" s="67"/>
    </row>
    <row r="2524" spans="6:6" x14ac:dyDescent="0.25">
      <c r="F2524" s="67"/>
    </row>
    <row r="2525" spans="6:6" x14ac:dyDescent="0.25">
      <c r="F2525" s="67"/>
    </row>
    <row r="2526" spans="6:6" x14ac:dyDescent="0.25">
      <c r="F2526" s="67"/>
    </row>
    <row r="2527" spans="6:6" x14ac:dyDescent="0.25">
      <c r="F2527" s="67"/>
    </row>
    <row r="2528" spans="6:6" x14ac:dyDescent="0.25">
      <c r="F2528" s="67"/>
    </row>
    <row r="2529" spans="6:6" x14ac:dyDescent="0.25">
      <c r="F2529" s="67"/>
    </row>
    <row r="2530" spans="6:6" x14ac:dyDescent="0.25">
      <c r="F2530" s="67"/>
    </row>
    <row r="2531" spans="6:6" x14ac:dyDescent="0.25">
      <c r="F2531" s="67"/>
    </row>
    <row r="2532" spans="6:6" x14ac:dyDescent="0.25">
      <c r="F2532" s="67"/>
    </row>
    <row r="2533" spans="6:6" x14ac:dyDescent="0.25">
      <c r="F2533" s="67"/>
    </row>
    <row r="2534" spans="6:6" x14ac:dyDescent="0.25">
      <c r="F2534" s="67"/>
    </row>
    <row r="2535" spans="6:6" x14ac:dyDescent="0.25">
      <c r="F2535" s="67"/>
    </row>
    <row r="2536" spans="6:6" x14ac:dyDescent="0.25">
      <c r="F2536" s="67"/>
    </row>
    <row r="2537" spans="6:6" x14ac:dyDescent="0.25">
      <c r="F2537" s="67"/>
    </row>
    <row r="2538" spans="6:6" x14ac:dyDescent="0.25">
      <c r="F2538" s="67"/>
    </row>
    <row r="2539" spans="6:6" x14ac:dyDescent="0.25">
      <c r="F2539" s="67"/>
    </row>
    <row r="2540" spans="6:6" x14ac:dyDescent="0.25">
      <c r="F2540" s="67"/>
    </row>
    <row r="2541" spans="6:6" x14ac:dyDescent="0.25">
      <c r="F2541" s="67"/>
    </row>
    <row r="2542" spans="6:6" x14ac:dyDescent="0.25">
      <c r="F2542" s="67"/>
    </row>
    <row r="2543" spans="6:6" x14ac:dyDescent="0.25">
      <c r="F2543" s="67"/>
    </row>
    <row r="2544" spans="6:6" x14ac:dyDescent="0.25">
      <c r="F2544" s="67"/>
    </row>
    <row r="2545" spans="6:6" x14ac:dyDescent="0.25">
      <c r="F2545" s="67"/>
    </row>
    <row r="2546" spans="6:6" x14ac:dyDescent="0.25">
      <c r="F2546" s="67"/>
    </row>
    <row r="2547" spans="6:6" x14ac:dyDescent="0.25">
      <c r="F2547" s="67"/>
    </row>
    <row r="2548" spans="6:6" x14ac:dyDescent="0.25">
      <c r="F2548" s="67"/>
    </row>
    <row r="2549" spans="6:6" x14ac:dyDescent="0.25">
      <c r="F2549" s="67"/>
    </row>
    <row r="2550" spans="6:6" x14ac:dyDescent="0.25">
      <c r="F2550" s="67"/>
    </row>
    <row r="2551" spans="6:6" x14ac:dyDescent="0.25">
      <c r="F2551" s="67"/>
    </row>
    <row r="2552" spans="6:6" x14ac:dyDescent="0.25">
      <c r="F2552" s="67"/>
    </row>
    <row r="2553" spans="6:6" x14ac:dyDescent="0.25">
      <c r="F2553" s="67"/>
    </row>
    <row r="2554" spans="6:6" x14ac:dyDescent="0.25">
      <c r="F2554" s="67"/>
    </row>
    <row r="2555" spans="6:6" x14ac:dyDescent="0.25">
      <c r="F2555" s="67"/>
    </row>
    <row r="2556" spans="6:6" x14ac:dyDescent="0.25">
      <c r="F2556" s="67"/>
    </row>
    <row r="2557" spans="6:6" x14ac:dyDescent="0.25">
      <c r="F2557" s="67"/>
    </row>
    <row r="2558" spans="6:6" x14ac:dyDescent="0.25">
      <c r="F2558" s="67"/>
    </row>
    <row r="2559" spans="6:6" x14ac:dyDescent="0.25">
      <c r="F2559" s="67"/>
    </row>
    <row r="2560" spans="6:6" x14ac:dyDescent="0.25">
      <c r="F2560" s="67"/>
    </row>
    <row r="2561" spans="6:6" x14ac:dyDescent="0.25">
      <c r="F2561" s="67"/>
    </row>
    <row r="2562" spans="6:6" x14ac:dyDescent="0.25">
      <c r="F2562" s="67"/>
    </row>
    <row r="2563" spans="6:6" x14ac:dyDescent="0.25">
      <c r="F2563" s="67"/>
    </row>
    <row r="2564" spans="6:6" x14ac:dyDescent="0.25">
      <c r="F2564" s="67"/>
    </row>
    <row r="2565" spans="6:6" x14ac:dyDescent="0.25">
      <c r="F2565" s="67"/>
    </row>
    <row r="2566" spans="6:6" x14ac:dyDescent="0.25">
      <c r="F2566" s="67"/>
    </row>
    <row r="2567" spans="6:6" x14ac:dyDescent="0.25">
      <c r="F2567" s="67"/>
    </row>
    <row r="2568" spans="6:6" x14ac:dyDescent="0.25">
      <c r="F2568" s="67"/>
    </row>
    <row r="2569" spans="6:6" x14ac:dyDescent="0.25">
      <c r="F2569" s="67"/>
    </row>
    <row r="2570" spans="6:6" x14ac:dyDescent="0.25">
      <c r="F2570" s="67"/>
    </row>
    <row r="2571" spans="6:6" x14ac:dyDescent="0.25">
      <c r="F2571" s="67"/>
    </row>
    <row r="2572" spans="6:6" x14ac:dyDescent="0.25">
      <c r="F2572" s="67"/>
    </row>
    <row r="2573" spans="6:6" x14ac:dyDescent="0.25">
      <c r="F2573" s="67"/>
    </row>
    <row r="2574" spans="6:6" x14ac:dyDescent="0.25">
      <c r="F2574" s="67"/>
    </row>
    <row r="2575" spans="6:6" x14ac:dyDescent="0.25">
      <c r="F2575" s="67"/>
    </row>
    <row r="2576" spans="6:6" x14ac:dyDescent="0.25">
      <c r="F2576" s="67"/>
    </row>
    <row r="2577" spans="6:6" x14ac:dyDescent="0.25">
      <c r="F2577" s="67"/>
    </row>
    <row r="2578" spans="6:6" x14ac:dyDescent="0.25">
      <c r="F2578" s="67"/>
    </row>
    <row r="2579" spans="6:6" x14ac:dyDescent="0.25">
      <c r="F2579" s="67"/>
    </row>
    <row r="2580" spans="6:6" x14ac:dyDescent="0.25">
      <c r="F2580" s="67"/>
    </row>
    <row r="2581" spans="6:6" x14ac:dyDescent="0.25">
      <c r="F2581" s="67"/>
    </row>
    <row r="2582" spans="6:6" x14ac:dyDescent="0.25">
      <c r="F2582" s="67"/>
    </row>
    <row r="2583" spans="6:6" x14ac:dyDescent="0.25">
      <c r="F2583" s="67"/>
    </row>
    <row r="2584" spans="6:6" x14ac:dyDescent="0.25">
      <c r="F2584" s="67"/>
    </row>
    <row r="2585" spans="6:6" x14ac:dyDescent="0.25">
      <c r="F2585" s="67"/>
    </row>
    <row r="2586" spans="6:6" x14ac:dyDescent="0.25">
      <c r="F2586" s="67"/>
    </row>
    <row r="2587" spans="6:6" x14ac:dyDescent="0.25">
      <c r="F2587" s="67"/>
    </row>
    <row r="2588" spans="6:6" x14ac:dyDescent="0.25">
      <c r="F2588" s="67"/>
    </row>
    <row r="2589" spans="6:6" x14ac:dyDescent="0.25">
      <c r="F2589" s="67"/>
    </row>
    <row r="2590" spans="6:6" x14ac:dyDescent="0.25">
      <c r="F2590" s="67"/>
    </row>
    <row r="2591" spans="6:6" x14ac:dyDescent="0.25">
      <c r="F2591" s="67"/>
    </row>
    <row r="2592" spans="6:6" x14ac:dyDescent="0.25">
      <c r="F2592" s="67"/>
    </row>
    <row r="2593" spans="6:6" x14ac:dyDescent="0.25">
      <c r="F2593" s="67"/>
    </row>
    <row r="2594" spans="6:6" x14ac:dyDescent="0.25">
      <c r="F2594" s="67"/>
    </row>
    <row r="2595" spans="6:6" x14ac:dyDescent="0.25">
      <c r="F2595" s="67"/>
    </row>
    <row r="2596" spans="6:6" x14ac:dyDescent="0.25">
      <c r="F2596" s="67"/>
    </row>
    <row r="2597" spans="6:6" x14ac:dyDescent="0.25">
      <c r="F2597" s="67"/>
    </row>
    <row r="2598" spans="6:6" x14ac:dyDescent="0.25">
      <c r="F2598" s="67"/>
    </row>
    <row r="2599" spans="6:6" x14ac:dyDescent="0.25">
      <c r="F2599" s="67"/>
    </row>
    <row r="2600" spans="6:6" x14ac:dyDescent="0.25">
      <c r="F2600" s="67"/>
    </row>
    <row r="2601" spans="6:6" x14ac:dyDescent="0.25">
      <c r="F2601" s="67"/>
    </row>
    <row r="2602" spans="6:6" x14ac:dyDescent="0.25">
      <c r="F2602" s="67"/>
    </row>
    <row r="2603" spans="6:6" x14ac:dyDescent="0.25">
      <c r="F2603" s="67"/>
    </row>
    <row r="2604" spans="6:6" x14ac:dyDescent="0.25">
      <c r="F2604" s="67"/>
    </row>
    <row r="2605" spans="6:6" x14ac:dyDescent="0.25">
      <c r="F2605" s="67"/>
    </row>
    <row r="2606" spans="6:6" x14ac:dyDescent="0.25">
      <c r="F2606" s="67"/>
    </row>
    <row r="2607" spans="6:6" x14ac:dyDescent="0.25">
      <c r="F2607" s="67"/>
    </row>
    <row r="2608" spans="6:6" x14ac:dyDescent="0.25">
      <c r="F2608" s="67"/>
    </row>
    <row r="2609" spans="6:6" x14ac:dyDescent="0.25">
      <c r="F2609" s="67"/>
    </row>
    <row r="2610" spans="6:6" x14ac:dyDescent="0.25">
      <c r="F2610" s="67"/>
    </row>
    <row r="2611" spans="6:6" x14ac:dyDescent="0.25">
      <c r="F2611" s="67"/>
    </row>
    <row r="2612" spans="6:6" x14ac:dyDescent="0.25">
      <c r="F2612" s="67"/>
    </row>
    <row r="2613" spans="6:6" x14ac:dyDescent="0.25">
      <c r="F2613" s="67"/>
    </row>
    <row r="2614" spans="6:6" x14ac:dyDescent="0.25">
      <c r="F2614" s="67"/>
    </row>
    <row r="2615" spans="6:6" x14ac:dyDescent="0.25">
      <c r="F2615" s="67"/>
    </row>
    <row r="2616" spans="6:6" x14ac:dyDescent="0.25">
      <c r="F2616" s="67"/>
    </row>
    <row r="2617" spans="6:6" x14ac:dyDescent="0.25">
      <c r="F2617" s="67"/>
    </row>
    <row r="2618" spans="6:6" x14ac:dyDescent="0.25">
      <c r="F2618" s="67"/>
    </row>
    <row r="2619" spans="6:6" x14ac:dyDescent="0.25">
      <c r="F2619" s="67"/>
    </row>
    <row r="2620" spans="6:6" x14ac:dyDescent="0.25">
      <c r="F2620" s="67"/>
    </row>
    <row r="2621" spans="6:6" x14ac:dyDescent="0.25">
      <c r="F2621" s="67"/>
    </row>
    <row r="2622" spans="6:6" x14ac:dyDescent="0.25">
      <c r="F2622" s="67"/>
    </row>
    <row r="2623" spans="6:6" x14ac:dyDescent="0.25">
      <c r="F2623" s="67"/>
    </row>
    <row r="2624" spans="6:6" x14ac:dyDescent="0.25">
      <c r="F2624" s="67"/>
    </row>
    <row r="2625" spans="6:6" x14ac:dyDescent="0.25">
      <c r="F2625" s="67"/>
    </row>
    <row r="2626" spans="6:6" x14ac:dyDescent="0.25">
      <c r="F2626" s="67"/>
    </row>
    <row r="2627" spans="6:6" x14ac:dyDescent="0.25">
      <c r="F2627" s="67"/>
    </row>
    <row r="2628" spans="6:6" x14ac:dyDescent="0.25">
      <c r="F2628" s="67"/>
    </row>
    <row r="2629" spans="6:6" x14ac:dyDescent="0.25">
      <c r="F2629" s="67"/>
    </row>
    <row r="2630" spans="6:6" x14ac:dyDescent="0.25">
      <c r="F2630" s="67"/>
    </row>
    <row r="2631" spans="6:6" x14ac:dyDescent="0.25">
      <c r="F2631" s="67"/>
    </row>
    <row r="2632" spans="6:6" x14ac:dyDescent="0.25">
      <c r="F2632" s="67"/>
    </row>
    <row r="2633" spans="6:6" x14ac:dyDescent="0.25">
      <c r="F2633" s="67"/>
    </row>
    <row r="2634" spans="6:6" x14ac:dyDescent="0.25">
      <c r="F2634" s="67"/>
    </row>
    <row r="2635" spans="6:6" x14ac:dyDescent="0.25">
      <c r="F2635" s="67"/>
    </row>
    <row r="2636" spans="6:6" x14ac:dyDescent="0.25">
      <c r="F2636" s="67"/>
    </row>
    <row r="2637" spans="6:6" x14ac:dyDescent="0.25">
      <c r="F2637" s="67"/>
    </row>
    <row r="2638" spans="6:6" x14ac:dyDescent="0.25">
      <c r="F2638" s="67"/>
    </row>
    <row r="2639" spans="6:6" x14ac:dyDescent="0.25">
      <c r="F2639" s="67"/>
    </row>
    <row r="2640" spans="6:6" x14ac:dyDescent="0.25">
      <c r="F2640" s="67"/>
    </row>
    <row r="2641" spans="6:6" x14ac:dyDescent="0.25">
      <c r="F2641" s="67"/>
    </row>
    <row r="2642" spans="6:6" x14ac:dyDescent="0.25">
      <c r="F2642" s="67"/>
    </row>
    <row r="2643" spans="6:6" x14ac:dyDescent="0.25">
      <c r="F2643" s="67"/>
    </row>
    <row r="2644" spans="6:6" x14ac:dyDescent="0.25">
      <c r="F2644" s="67"/>
    </row>
    <row r="2645" spans="6:6" x14ac:dyDescent="0.25">
      <c r="F2645" s="67"/>
    </row>
    <row r="2646" spans="6:6" x14ac:dyDescent="0.25">
      <c r="F2646" s="67"/>
    </row>
    <row r="2647" spans="6:6" x14ac:dyDescent="0.25">
      <c r="F2647" s="67"/>
    </row>
    <row r="2648" spans="6:6" x14ac:dyDescent="0.25">
      <c r="F2648" s="67"/>
    </row>
    <row r="2649" spans="6:6" x14ac:dyDescent="0.25">
      <c r="F2649" s="67"/>
    </row>
    <row r="2650" spans="6:6" x14ac:dyDescent="0.25">
      <c r="F2650" s="67"/>
    </row>
    <row r="2651" spans="6:6" x14ac:dyDescent="0.25">
      <c r="F2651" s="67"/>
    </row>
    <row r="2652" spans="6:6" x14ac:dyDescent="0.25">
      <c r="F2652" s="67"/>
    </row>
    <row r="2653" spans="6:6" x14ac:dyDescent="0.25">
      <c r="F2653" s="67"/>
    </row>
    <row r="2654" spans="6:6" x14ac:dyDescent="0.25">
      <c r="F2654" s="67"/>
    </row>
    <row r="2655" spans="6:6" x14ac:dyDescent="0.25">
      <c r="F2655" s="67"/>
    </row>
    <row r="2656" spans="6:6" x14ac:dyDescent="0.25">
      <c r="F2656" s="67"/>
    </row>
    <row r="2657" spans="6:6" x14ac:dyDescent="0.25">
      <c r="F2657" s="67"/>
    </row>
    <row r="2658" spans="6:6" x14ac:dyDescent="0.25">
      <c r="F2658" s="67"/>
    </row>
    <row r="2659" spans="6:6" x14ac:dyDescent="0.25">
      <c r="F2659" s="67"/>
    </row>
    <row r="2660" spans="6:6" x14ac:dyDescent="0.25">
      <c r="F2660" s="67"/>
    </row>
    <row r="2661" spans="6:6" x14ac:dyDescent="0.25">
      <c r="F2661" s="67"/>
    </row>
    <row r="2662" spans="6:6" x14ac:dyDescent="0.25">
      <c r="F2662" s="67"/>
    </row>
    <row r="2663" spans="6:6" x14ac:dyDescent="0.25">
      <c r="F2663" s="67"/>
    </row>
    <row r="2664" spans="6:6" x14ac:dyDescent="0.25">
      <c r="F2664" s="67"/>
    </row>
    <row r="2665" spans="6:6" x14ac:dyDescent="0.25">
      <c r="F2665" s="67"/>
    </row>
    <row r="2666" spans="6:6" x14ac:dyDescent="0.25">
      <c r="F2666" s="67"/>
    </row>
    <row r="2667" spans="6:6" x14ac:dyDescent="0.25">
      <c r="F2667" s="67"/>
    </row>
    <row r="2668" spans="6:6" x14ac:dyDescent="0.25">
      <c r="F2668" s="67"/>
    </row>
    <row r="2669" spans="6:6" x14ac:dyDescent="0.25">
      <c r="F2669" s="67"/>
    </row>
    <row r="2670" spans="6:6" x14ac:dyDescent="0.25">
      <c r="F2670" s="67"/>
    </row>
    <row r="2671" spans="6:6" x14ac:dyDescent="0.25">
      <c r="F2671" s="67"/>
    </row>
    <row r="2672" spans="6:6" x14ac:dyDescent="0.25">
      <c r="F2672" s="67"/>
    </row>
    <row r="2673" spans="6:6" x14ac:dyDescent="0.25">
      <c r="F2673" s="67"/>
    </row>
    <row r="2674" spans="6:6" x14ac:dyDescent="0.25">
      <c r="F2674" s="67"/>
    </row>
    <row r="2675" spans="6:6" x14ac:dyDescent="0.25">
      <c r="F2675" s="67"/>
    </row>
    <row r="2676" spans="6:6" x14ac:dyDescent="0.25">
      <c r="F2676" s="67"/>
    </row>
    <row r="2677" spans="6:6" x14ac:dyDescent="0.25">
      <c r="F2677" s="67"/>
    </row>
    <row r="2678" spans="6:6" x14ac:dyDescent="0.25">
      <c r="F2678" s="67"/>
    </row>
    <row r="2679" spans="6:6" x14ac:dyDescent="0.25">
      <c r="F2679" s="67"/>
    </row>
    <row r="2680" spans="6:6" x14ac:dyDescent="0.25">
      <c r="F2680" s="67"/>
    </row>
    <row r="2681" spans="6:6" x14ac:dyDescent="0.25">
      <c r="F2681" s="67"/>
    </row>
    <row r="2682" spans="6:6" x14ac:dyDescent="0.25">
      <c r="F2682" s="67"/>
    </row>
    <row r="2683" spans="6:6" x14ac:dyDescent="0.25">
      <c r="F2683" s="67"/>
    </row>
    <row r="2684" spans="6:6" x14ac:dyDescent="0.25">
      <c r="F2684" s="67"/>
    </row>
    <row r="2685" spans="6:6" x14ac:dyDescent="0.25">
      <c r="F2685" s="67"/>
    </row>
    <row r="2686" spans="6:6" x14ac:dyDescent="0.25">
      <c r="F2686" s="67"/>
    </row>
    <row r="2687" spans="6:6" x14ac:dyDescent="0.25">
      <c r="F2687" s="67"/>
    </row>
    <row r="2688" spans="6:6" x14ac:dyDescent="0.25">
      <c r="F2688" s="67"/>
    </row>
    <row r="2689" spans="6:6" x14ac:dyDescent="0.25">
      <c r="F2689" s="67"/>
    </row>
    <row r="2690" spans="6:6" x14ac:dyDescent="0.25">
      <c r="F2690" s="67"/>
    </row>
    <row r="2691" spans="6:6" x14ac:dyDescent="0.25">
      <c r="F2691" s="67"/>
    </row>
    <row r="2692" spans="6:6" x14ac:dyDescent="0.25">
      <c r="F2692" s="67"/>
    </row>
    <row r="2693" spans="6:6" x14ac:dyDescent="0.25">
      <c r="F2693" s="67"/>
    </row>
    <row r="2694" spans="6:6" x14ac:dyDescent="0.25">
      <c r="F2694" s="67"/>
    </row>
    <row r="2695" spans="6:6" x14ac:dyDescent="0.25">
      <c r="F2695" s="67"/>
    </row>
    <row r="2696" spans="6:6" x14ac:dyDescent="0.25">
      <c r="F2696" s="67"/>
    </row>
    <row r="2697" spans="6:6" x14ac:dyDescent="0.25">
      <c r="F2697" s="67"/>
    </row>
    <row r="2698" spans="6:6" x14ac:dyDescent="0.25">
      <c r="F2698" s="67"/>
    </row>
    <row r="2699" spans="6:6" x14ac:dyDescent="0.25">
      <c r="F2699" s="67"/>
    </row>
    <row r="2700" spans="6:6" x14ac:dyDescent="0.25">
      <c r="F2700" s="67"/>
    </row>
    <row r="2701" spans="6:6" x14ac:dyDescent="0.25">
      <c r="F2701" s="67"/>
    </row>
    <row r="2702" spans="6:6" x14ac:dyDescent="0.25">
      <c r="F2702" s="67"/>
    </row>
    <row r="2703" spans="6:6" x14ac:dyDescent="0.25">
      <c r="F2703" s="67"/>
    </row>
    <row r="2704" spans="6:6" x14ac:dyDescent="0.25">
      <c r="F2704" s="67"/>
    </row>
    <row r="2705" spans="6:6" x14ac:dyDescent="0.25">
      <c r="F2705" s="67"/>
    </row>
    <row r="2706" spans="6:6" x14ac:dyDescent="0.25">
      <c r="F2706" s="67"/>
    </row>
    <row r="2707" spans="6:6" x14ac:dyDescent="0.25">
      <c r="F2707" s="67"/>
    </row>
    <row r="2708" spans="6:6" x14ac:dyDescent="0.25">
      <c r="F2708" s="67"/>
    </row>
    <row r="2709" spans="6:6" x14ac:dyDescent="0.25">
      <c r="F2709" s="67"/>
    </row>
    <row r="2710" spans="6:6" x14ac:dyDescent="0.25">
      <c r="F2710" s="67"/>
    </row>
    <row r="2711" spans="6:6" x14ac:dyDescent="0.25">
      <c r="F2711" s="67"/>
    </row>
    <row r="2712" spans="6:6" x14ac:dyDescent="0.25">
      <c r="F2712" s="67"/>
    </row>
    <row r="2713" spans="6:6" x14ac:dyDescent="0.25">
      <c r="F2713" s="67"/>
    </row>
    <row r="2714" spans="6:6" x14ac:dyDescent="0.25">
      <c r="F2714" s="67"/>
    </row>
    <row r="2715" spans="6:6" x14ac:dyDescent="0.25">
      <c r="F2715" s="67"/>
    </row>
    <row r="2716" spans="6:6" x14ac:dyDescent="0.25">
      <c r="F2716" s="67"/>
    </row>
    <row r="2717" spans="6:6" x14ac:dyDescent="0.25">
      <c r="F2717" s="67"/>
    </row>
    <row r="2718" spans="6:6" x14ac:dyDescent="0.25">
      <c r="F2718" s="67"/>
    </row>
    <row r="2719" spans="6:6" x14ac:dyDescent="0.25">
      <c r="F2719" s="67"/>
    </row>
    <row r="2720" spans="6:6" x14ac:dyDescent="0.25">
      <c r="F2720" s="67"/>
    </row>
    <row r="2721" spans="6:6" x14ac:dyDescent="0.25">
      <c r="F2721" s="67"/>
    </row>
    <row r="2722" spans="6:6" x14ac:dyDescent="0.25">
      <c r="F2722" s="67"/>
    </row>
    <row r="2723" spans="6:6" x14ac:dyDescent="0.25">
      <c r="F2723" s="67"/>
    </row>
    <row r="2724" spans="6:6" x14ac:dyDescent="0.25">
      <c r="F2724" s="67"/>
    </row>
    <row r="2725" spans="6:6" x14ac:dyDescent="0.25">
      <c r="F2725" s="67"/>
    </row>
    <row r="2726" spans="6:6" x14ac:dyDescent="0.25">
      <c r="F2726" s="67"/>
    </row>
    <row r="2727" spans="6:6" x14ac:dyDescent="0.25">
      <c r="F2727" s="67"/>
    </row>
    <row r="2728" spans="6:6" x14ac:dyDescent="0.25">
      <c r="F2728" s="67"/>
    </row>
    <row r="2729" spans="6:6" x14ac:dyDescent="0.25">
      <c r="F2729" s="67"/>
    </row>
    <row r="2730" spans="6:6" x14ac:dyDescent="0.25">
      <c r="F2730" s="67"/>
    </row>
    <row r="2731" spans="6:6" x14ac:dyDescent="0.25">
      <c r="F2731" s="67"/>
    </row>
    <row r="2732" spans="6:6" x14ac:dyDescent="0.25">
      <c r="F2732" s="67"/>
    </row>
    <row r="2733" spans="6:6" x14ac:dyDescent="0.25">
      <c r="F2733" s="67"/>
    </row>
    <row r="2734" spans="6:6" x14ac:dyDescent="0.25">
      <c r="F2734" s="67"/>
    </row>
    <row r="2735" spans="6:6" x14ac:dyDescent="0.25">
      <c r="F2735" s="67"/>
    </row>
    <row r="2736" spans="6:6" x14ac:dyDescent="0.25">
      <c r="F2736" s="67"/>
    </row>
    <row r="2737" spans="6:6" x14ac:dyDescent="0.25">
      <c r="F2737" s="67"/>
    </row>
    <row r="2738" spans="6:6" x14ac:dyDescent="0.25">
      <c r="F2738" s="67"/>
    </row>
    <row r="2739" spans="6:6" x14ac:dyDescent="0.25">
      <c r="F2739" s="67"/>
    </row>
    <row r="2740" spans="6:6" x14ac:dyDescent="0.25">
      <c r="F2740" s="67"/>
    </row>
    <row r="2741" spans="6:6" x14ac:dyDescent="0.25">
      <c r="F2741" s="67"/>
    </row>
    <row r="2742" spans="6:6" x14ac:dyDescent="0.25">
      <c r="F2742" s="67"/>
    </row>
    <row r="2743" spans="6:6" x14ac:dyDescent="0.25">
      <c r="F2743" s="67"/>
    </row>
    <row r="2744" spans="6:6" x14ac:dyDescent="0.25">
      <c r="F2744" s="67"/>
    </row>
    <row r="2745" spans="6:6" x14ac:dyDescent="0.25">
      <c r="F2745" s="67"/>
    </row>
    <row r="2746" spans="6:6" x14ac:dyDescent="0.25">
      <c r="F2746" s="67"/>
    </row>
    <row r="2747" spans="6:6" x14ac:dyDescent="0.25">
      <c r="F2747" s="67"/>
    </row>
    <row r="2748" spans="6:6" x14ac:dyDescent="0.25">
      <c r="F2748" s="67"/>
    </row>
    <row r="2749" spans="6:6" x14ac:dyDescent="0.25">
      <c r="F2749" s="67"/>
    </row>
    <row r="2750" spans="6:6" x14ac:dyDescent="0.25">
      <c r="F2750" s="67"/>
    </row>
    <row r="2751" spans="6:6" x14ac:dyDescent="0.25">
      <c r="F2751" s="67"/>
    </row>
    <row r="2752" spans="6:6" x14ac:dyDescent="0.25">
      <c r="F2752" s="67"/>
    </row>
    <row r="2753" spans="6:6" x14ac:dyDescent="0.25">
      <c r="F2753" s="67"/>
    </row>
    <row r="2754" spans="6:6" x14ac:dyDescent="0.25">
      <c r="F2754" s="67"/>
    </row>
    <row r="2755" spans="6:6" x14ac:dyDescent="0.25">
      <c r="F2755" s="67"/>
    </row>
    <row r="2756" spans="6:6" x14ac:dyDescent="0.25">
      <c r="F2756" s="67"/>
    </row>
    <row r="2757" spans="6:6" x14ac:dyDescent="0.25">
      <c r="F2757" s="67"/>
    </row>
    <row r="2758" spans="6:6" x14ac:dyDescent="0.25">
      <c r="F2758" s="67"/>
    </row>
    <row r="2759" spans="6:6" x14ac:dyDescent="0.25">
      <c r="F2759" s="67"/>
    </row>
    <row r="2760" spans="6:6" x14ac:dyDescent="0.25">
      <c r="F2760" s="67"/>
    </row>
    <row r="2761" spans="6:6" x14ac:dyDescent="0.25">
      <c r="F2761" s="67"/>
    </row>
    <row r="2762" spans="6:6" x14ac:dyDescent="0.25">
      <c r="F2762" s="67"/>
    </row>
    <row r="2763" spans="6:6" x14ac:dyDescent="0.25">
      <c r="F2763" s="67"/>
    </row>
    <row r="2764" spans="6:6" x14ac:dyDescent="0.25">
      <c r="F2764" s="67"/>
    </row>
    <row r="2765" spans="6:6" x14ac:dyDescent="0.25">
      <c r="F2765" s="67"/>
    </row>
    <row r="2766" spans="6:6" x14ac:dyDescent="0.25">
      <c r="F2766" s="67"/>
    </row>
    <row r="2767" spans="6:6" x14ac:dyDescent="0.25">
      <c r="F2767" s="67"/>
    </row>
    <row r="2768" spans="6:6" x14ac:dyDescent="0.25">
      <c r="F2768" s="67"/>
    </row>
    <row r="2769" spans="6:6" x14ac:dyDescent="0.25">
      <c r="F2769" s="67"/>
    </row>
    <row r="2770" spans="6:6" x14ac:dyDescent="0.25">
      <c r="F2770" s="67"/>
    </row>
    <row r="2771" spans="6:6" x14ac:dyDescent="0.25">
      <c r="F2771" s="67"/>
    </row>
    <row r="2772" spans="6:6" x14ac:dyDescent="0.25">
      <c r="F2772" s="67"/>
    </row>
    <row r="2773" spans="6:6" x14ac:dyDescent="0.25">
      <c r="F2773" s="67"/>
    </row>
    <row r="2774" spans="6:6" x14ac:dyDescent="0.25">
      <c r="F2774" s="67"/>
    </row>
    <row r="2775" spans="6:6" x14ac:dyDescent="0.25">
      <c r="F2775" s="67"/>
    </row>
    <row r="2776" spans="6:6" x14ac:dyDescent="0.25">
      <c r="F2776" s="67"/>
    </row>
    <row r="2777" spans="6:6" x14ac:dyDescent="0.25">
      <c r="F2777" s="67"/>
    </row>
    <row r="2778" spans="6:6" x14ac:dyDescent="0.25">
      <c r="F2778" s="67"/>
    </row>
    <row r="2779" spans="6:6" x14ac:dyDescent="0.25">
      <c r="F2779" s="67"/>
    </row>
    <row r="2780" spans="6:6" x14ac:dyDescent="0.25">
      <c r="F2780" s="67"/>
    </row>
    <row r="2781" spans="6:6" x14ac:dyDescent="0.25">
      <c r="F2781" s="67"/>
    </row>
    <row r="2782" spans="6:6" x14ac:dyDescent="0.25">
      <c r="F2782" s="67"/>
    </row>
    <row r="2783" spans="6:6" x14ac:dyDescent="0.25">
      <c r="F2783" s="67"/>
    </row>
    <row r="2784" spans="6:6" x14ac:dyDescent="0.25">
      <c r="F2784" s="67"/>
    </row>
    <row r="2785" spans="6:6" x14ac:dyDescent="0.25">
      <c r="F2785" s="67"/>
    </row>
    <row r="2786" spans="6:6" x14ac:dyDescent="0.25">
      <c r="F2786" s="67"/>
    </row>
    <row r="2787" spans="6:6" x14ac:dyDescent="0.25">
      <c r="F2787" s="67"/>
    </row>
    <row r="2788" spans="6:6" x14ac:dyDescent="0.25">
      <c r="F2788" s="67"/>
    </row>
    <row r="2789" spans="6:6" x14ac:dyDescent="0.25">
      <c r="F2789" s="67"/>
    </row>
    <row r="2790" spans="6:6" x14ac:dyDescent="0.25">
      <c r="F2790" s="67"/>
    </row>
    <row r="2791" spans="6:6" x14ac:dyDescent="0.25">
      <c r="F2791" s="67"/>
    </row>
    <row r="2792" spans="6:6" x14ac:dyDescent="0.25">
      <c r="F2792" s="67"/>
    </row>
    <row r="2793" spans="6:6" x14ac:dyDescent="0.25">
      <c r="F2793" s="67"/>
    </row>
    <row r="2794" spans="6:6" x14ac:dyDescent="0.25">
      <c r="F2794" s="67"/>
    </row>
    <row r="2795" spans="6:6" x14ac:dyDescent="0.25">
      <c r="F2795" s="67"/>
    </row>
    <row r="2796" spans="6:6" x14ac:dyDescent="0.25">
      <c r="F2796" s="67"/>
    </row>
    <row r="2797" spans="6:6" x14ac:dyDescent="0.25">
      <c r="F2797" s="67"/>
    </row>
    <row r="2798" spans="6:6" x14ac:dyDescent="0.25">
      <c r="F2798" s="67"/>
    </row>
    <row r="2799" spans="6:6" x14ac:dyDescent="0.25">
      <c r="F2799" s="67"/>
    </row>
    <row r="2800" spans="6:6" x14ac:dyDescent="0.25">
      <c r="F2800" s="67"/>
    </row>
    <row r="2801" spans="6:6" x14ac:dyDescent="0.25">
      <c r="F2801" s="67"/>
    </row>
    <row r="2802" spans="6:6" x14ac:dyDescent="0.25">
      <c r="F2802" s="67"/>
    </row>
    <row r="2803" spans="6:6" x14ac:dyDescent="0.25">
      <c r="F2803" s="67"/>
    </row>
    <row r="2804" spans="6:6" x14ac:dyDescent="0.25">
      <c r="F2804" s="67"/>
    </row>
    <row r="2805" spans="6:6" x14ac:dyDescent="0.25">
      <c r="F2805" s="67"/>
    </row>
    <row r="2806" spans="6:6" x14ac:dyDescent="0.25">
      <c r="F2806" s="67"/>
    </row>
    <row r="2807" spans="6:6" x14ac:dyDescent="0.25">
      <c r="F2807" s="67"/>
    </row>
    <row r="2808" spans="6:6" x14ac:dyDescent="0.25">
      <c r="F2808" s="67"/>
    </row>
    <row r="2809" spans="6:6" x14ac:dyDescent="0.25">
      <c r="F2809" s="67"/>
    </row>
    <row r="2810" spans="6:6" x14ac:dyDescent="0.25">
      <c r="F2810" s="67"/>
    </row>
    <row r="2811" spans="6:6" x14ac:dyDescent="0.25">
      <c r="F2811" s="67"/>
    </row>
    <row r="2812" spans="6:6" x14ac:dyDescent="0.25">
      <c r="F2812" s="67"/>
    </row>
    <row r="2813" spans="6:6" x14ac:dyDescent="0.25">
      <c r="F2813" s="67"/>
    </row>
    <row r="2814" spans="6:6" x14ac:dyDescent="0.25">
      <c r="F2814" s="67"/>
    </row>
    <row r="2815" spans="6:6" x14ac:dyDescent="0.25">
      <c r="F2815" s="67"/>
    </row>
    <row r="2816" spans="6:6" x14ac:dyDescent="0.25">
      <c r="F2816" s="67"/>
    </row>
    <row r="2817" spans="6:6" x14ac:dyDescent="0.25">
      <c r="F2817" s="67"/>
    </row>
    <row r="2818" spans="6:6" x14ac:dyDescent="0.25">
      <c r="F2818" s="67"/>
    </row>
    <row r="2819" spans="6:6" x14ac:dyDescent="0.25">
      <c r="F2819" s="67"/>
    </row>
    <row r="2820" spans="6:6" x14ac:dyDescent="0.25">
      <c r="F2820" s="67"/>
    </row>
    <row r="2821" spans="6:6" x14ac:dyDescent="0.25">
      <c r="F2821" s="67"/>
    </row>
    <row r="2822" spans="6:6" x14ac:dyDescent="0.25">
      <c r="F2822" s="67"/>
    </row>
    <row r="2823" spans="6:6" x14ac:dyDescent="0.25">
      <c r="F2823" s="67"/>
    </row>
    <row r="2824" spans="6:6" x14ac:dyDescent="0.25">
      <c r="F2824" s="67"/>
    </row>
    <row r="2825" spans="6:6" x14ac:dyDescent="0.25">
      <c r="F2825" s="67"/>
    </row>
    <row r="2826" spans="6:6" x14ac:dyDescent="0.25">
      <c r="F2826" s="67"/>
    </row>
    <row r="2827" spans="6:6" x14ac:dyDescent="0.25">
      <c r="F2827" s="67"/>
    </row>
    <row r="2828" spans="6:6" x14ac:dyDescent="0.25">
      <c r="F2828" s="67"/>
    </row>
    <row r="2829" spans="6:6" x14ac:dyDescent="0.25">
      <c r="F2829" s="67"/>
    </row>
    <row r="2830" spans="6:6" x14ac:dyDescent="0.25">
      <c r="F2830" s="67"/>
    </row>
    <row r="2831" spans="6:6" x14ac:dyDescent="0.25">
      <c r="F2831" s="67"/>
    </row>
    <row r="2832" spans="6:6" x14ac:dyDescent="0.25">
      <c r="F2832" s="67"/>
    </row>
    <row r="2833" spans="6:6" x14ac:dyDescent="0.25">
      <c r="F2833" s="67"/>
    </row>
    <row r="2834" spans="6:6" x14ac:dyDescent="0.25">
      <c r="F2834" s="67"/>
    </row>
    <row r="2835" spans="6:6" x14ac:dyDescent="0.25">
      <c r="F2835" s="67"/>
    </row>
    <row r="2836" spans="6:6" x14ac:dyDescent="0.25">
      <c r="F2836" s="67"/>
    </row>
    <row r="2837" spans="6:6" x14ac:dyDescent="0.25">
      <c r="F2837" s="67"/>
    </row>
    <row r="2838" spans="6:6" x14ac:dyDescent="0.25">
      <c r="F2838" s="67"/>
    </row>
    <row r="2839" spans="6:6" x14ac:dyDescent="0.25">
      <c r="F2839" s="67"/>
    </row>
    <row r="2840" spans="6:6" x14ac:dyDescent="0.25">
      <c r="F2840" s="67"/>
    </row>
    <row r="2841" spans="6:6" x14ac:dyDescent="0.25">
      <c r="F2841" s="67"/>
    </row>
    <row r="2842" spans="6:6" x14ac:dyDescent="0.25">
      <c r="F2842" s="67"/>
    </row>
    <row r="2843" spans="6:6" x14ac:dyDescent="0.25">
      <c r="F2843" s="67"/>
    </row>
    <row r="2844" spans="6:6" x14ac:dyDescent="0.25">
      <c r="F2844" s="67"/>
    </row>
    <row r="2845" spans="6:6" x14ac:dyDescent="0.25">
      <c r="F2845" s="67"/>
    </row>
    <row r="2846" spans="6:6" x14ac:dyDescent="0.25">
      <c r="F2846" s="67"/>
    </row>
    <row r="2847" spans="6:6" x14ac:dyDescent="0.25">
      <c r="F2847" s="67"/>
    </row>
    <row r="2848" spans="6:6" x14ac:dyDescent="0.25">
      <c r="F2848" s="67"/>
    </row>
    <row r="2849" spans="6:6" x14ac:dyDescent="0.25">
      <c r="F2849" s="67"/>
    </row>
    <row r="2850" spans="6:6" x14ac:dyDescent="0.25">
      <c r="F2850" s="67"/>
    </row>
    <row r="2851" spans="6:6" x14ac:dyDescent="0.25">
      <c r="F2851" s="67"/>
    </row>
    <row r="2852" spans="6:6" x14ac:dyDescent="0.25">
      <c r="F2852" s="67"/>
    </row>
    <row r="2853" spans="6:6" x14ac:dyDescent="0.25">
      <c r="F2853" s="67"/>
    </row>
    <row r="2854" spans="6:6" x14ac:dyDescent="0.25">
      <c r="F2854" s="67"/>
    </row>
    <row r="2855" spans="6:6" x14ac:dyDescent="0.25">
      <c r="F2855" s="67"/>
    </row>
    <row r="2856" spans="6:6" x14ac:dyDescent="0.25">
      <c r="F2856" s="67"/>
    </row>
    <row r="2857" spans="6:6" x14ac:dyDescent="0.25">
      <c r="F2857" s="67"/>
    </row>
    <row r="2858" spans="6:6" x14ac:dyDescent="0.25">
      <c r="F2858" s="67"/>
    </row>
    <row r="2859" spans="6:6" x14ac:dyDescent="0.25">
      <c r="F2859" s="67"/>
    </row>
    <row r="2860" spans="6:6" x14ac:dyDescent="0.25">
      <c r="F2860" s="67"/>
    </row>
    <row r="2861" spans="6:6" x14ac:dyDescent="0.25">
      <c r="F2861" s="67"/>
    </row>
    <row r="2862" spans="6:6" x14ac:dyDescent="0.25">
      <c r="F2862" s="67"/>
    </row>
    <row r="2863" spans="6:6" x14ac:dyDescent="0.25">
      <c r="F2863" s="67"/>
    </row>
    <row r="2864" spans="6:6" x14ac:dyDescent="0.25">
      <c r="F2864" s="67"/>
    </row>
    <row r="2865" spans="6:6" x14ac:dyDescent="0.25">
      <c r="F2865" s="67"/>
    </row>
    <row r="2866" spans="6:6" x14ac:dyDescent="0.25">
      <c r="F2866" s="67"/>
    </row>
    <row r="2867" spans="6:6" x14ac:dyDescent="0.25">
      <c r="F2867" s="67"/>
    </row>
    <row r="2868" spans="6:6" x14ac:dyDescent="0.25">
      <c r="F2868" s="67"/>
    </row>
    <row r="2869" spans="6:6" x14ac:dyDescent="0.25">
      <c r="F2869" s="67"/>
    </row>
    <row r="2870" spans="6:6" x14ac:dyDescent="0.25">
      <c r="F2870" s="67"/>
    </row>
    <row r="2871" spans="6:6" x14ac:dyDescent="0.25">
      <c r="F2871" s="67"/>
    </row>
    <row r="2872" spans="6:6" x14ac:dyDescent="0.25">
      <c r="F2872" s="67"/>
    </row>
    <row r="2873" spans="6:6" x14ac:dyDescent="0.25">
      <c r="F2873" s="67"/>
    </row>
    <row r="2874" spans="6:6" x14ac:dyDescent="0.25">
      <c r="F2874" s="67"/>
    </row>
    <row r="2875" spans="6:6" x14ac:dyDescent="0.25">
      <c r="F2875" s="67"/>
    </row>
    <row r="2876" spans="6:6" x14ac:dyDescent="0.25">
      <c r="F2876" s="67"/>
    </row>
    <row r="2877" spans="6:6" x14ac:dyDescent="0.25">
      <c r="F2877" s="67"/>
    </row>
    <row r="2878" spans="6:6" x14ac:dyDescent="0.25">
      <c r="F2878" s="67"/>
    </row>
    <row r="2879" spans="6:6" x14ac:dyDescent="0.25">
      <c r="F2879" s="67"/>
    </row>
    <row r="2880" spans="6:6" x14ac:dyDescent="0.25">
      <c r="F2880" s="67"/>
    </row>
    <row r="2881" spans="6:6" x14ac:dyDescent="0.25">
      <c r="F2881" s="67"/>
    </row>
    <row r="2882" spans="6:6" x14ac:dyDescent="0.25">
      <c r="F2882" s="67"/>
    </row>
    <row r="2883" spans="6:6" x14ac:dyDescent="0.25">
      <c r="F2883" s="67"/>
    </row>
    <row r="2884" spans="6:6" x14ac:dyDescent="0.25">
      <c r="F2884" s="67"/>
    </row>
    <row r="2885" spans="6:6" x14ac:dyDescent="0.25">
      <c r="F2885" s="67"/>
    </row>
    <row r="2886" spans="6:6" x14ac:dyDescent="0.25">
      <c r="F2886" s="67"/>
    </row>
    <row r="2887" spans="6:6" x14ac:dyDescent="0.25">
      <c r="F2887" s="67"/>
    </row>
    <row r="2888" spans="6:6" x14ac:dyDescent="0.25">
      <c r="F2888" s="67"/>
    </row>
    <row r="2889" spans="6:6" x14ac:dyDescent="0.25">
      <c r="F2889" s="67"/>
    </row>
    <row r="2890" spans="6:6" x14ac:dyDescent="0.25">
      <c r="F2890" s="67"/>
    </row>
    <row r="2891" spans="6:6" x14ac:dyDescent="0.25">
      <c r="F2891" s="67"/>
    </row>
    <row r="2892" spans="6:6" x14ac:dyDescent="0.25">
      <c r="F2892" s="67"/>
    </row>
    <row r="2893" spans="6:6" x14ac:dyDescent="0.25">
      <c r="F2893" s="67"/>
    </row>
    <row r="2894" spans="6:6" x14ac:dyDescent="0.25">
      <c r="F2894" s="67"/>
    </row>
    <row r="2895" spans="6:6" x14ac:dyDescent="0.25">
      <c r="F2895" s="67"/>
    </row>
    <row r="2896" spans="6:6" x14ac:dyDescent="0.25">
      <c r="F2896" s="67"/>
    </row>
    <row r="2897" spans="6:6" x14ac:dyDescent="0.25">
      <c r="F2897" s="67"/>
    </row>
    <row r="2898" spans="6:6" x14ac:dyDescent="0.25">
      <c r="F2898" s="67"/>
    </row>
    <row r="2899" spans="6:6" x14ac:dyDescent="0.25">
      <c r="F2899" s="67"/>
    </row>
    <row r="2900" spans="6:6" x14ac:dyDescent="0.25">
      <c r="F2900" s="67"/>
    </row>
    <row r="2901" spans="6:6" x14ac:dyDescent="0.25">
      <c r="F2901" s="67"/>
    </row>
    <row r="2902" spans="6:6" x14ac:dyDescent="0.25">
      <c r="F2902" s="67"/>
    </row>
    <row r="2903" spans="6:6" x14ac:dyDescent="0.25">
      <c r="F2903" s="67"/>
    </row>
    <row r="2904" spans="6:6" x14ac:dyDescent="0.25">
      <c r="F2904" s="67"/>
    </row>
    <row r="2905" spans="6:6" x14ac:dyDescent="0.25">
      <c r="F2905" s="67"/>
    </row>
    <row r="2906" spans="6:6" x14ac:dyDescent="0.25">
      <c r="F2906" s="67"/>
    </row>
    <row r="2907" spans="6:6" x14ac:dyDescent="0.25">
      <c r="F2907" s="67"/>
    </row>
    <row r="2908" spans="6:6" x14ac:dyDescent="0.25">
      <c r="F2908" s="67"/>
    </row>
    <row r="2909" spans="6:6" x14ac:dyDescent="0.25">
      <c r="F2909" s="67"/>
    </row>
    <row r="2910" spans="6:6" x14ac:dyDescent="0.25">
      <c r="F2910" s="67"/>
    </row>
    <row r="2911" spans="6:6" x14ac:dyDescent="0.25">
      <c r="F2911" s="67"/>
    </row>
    <row r="2912" spans="6:6" x14ac:dyDescent="0.25">
      <c r="F2912" s="67"/>
    </row>
    <row r="2913" spans="6:6" x14ac:dyDescent="0.25">
      <c r="F2913" s="67"/>
    </row>
    <row r="2914" spans="6:6" x14ac:dyDescent="0.25">
      <c r="F2914" s="67"/>
    </row>
    <row r="2915" spans="6:6" x14ac:dyDescent="0.25">
      <c r="F2915" s="67"/>
    </row>
    <row r="2916" spans="6:6" x14ac:dyDescent="0.25">
      <c r="F2916" s="67"/>
    </row>
    <row r="2917" spans="6:6" x14ac:dyDescent="0.25">
      <c r="F2917" s="67"/>
    </row>
    <row r="2918" spans="6:6" x14ac:dyDescent="0.25">
      <c r="F2918" s="67"/>
    </row>
    <row r="2919" spans="6:6" x14ac:dyDescent="0.25">
      <c r="F2919" s="67"/>
    </row>
    <row r="2920" spans="6:6" x14ac:dyDescent="0.25">
      <c r="F2920" s="67"/>
    </row>
    <row r="2921" spans="6:6" x14ac:dyDescent="0.25">
      <c r="F2921" s="67"/>
    </row>
    <row r="2922" spans="6:6" x14ac:dyDescent="0.25">
      <c r="F2922" s="67"/>
    </row>
    <row r="2923" spans="6:6" x14ac:dyDescent="0.25">
      <c r="F2923" s="67"/>
    </row>
    <row r="2924" spans="6:6" x14ac:dyDescent="0.25">
      <c r="F2924" s="67"/>
    </row>
    <row r="2925" spans="6:6" x14ac:dyDescent="0.25">
      <c r="F2925" s="67"/>
    </row>
    <row r="2926" spans="6:6" x14ac:dyDescent="0.25">
      <c r="F2926" s="67"/>
    </row>
    <row r="2927" spans="6:6" x14ac:dyDescent="0.25">
      <c r="F2927" s="67"/>
    </row>
    <row r="2928" spans="6:6" x14ac:dyDescent="0.25">
      <c r="F2928" s="67"/>
    </row>
    <row r="2929" spans="6:6" x14ac:dyDescent="0.25">
      <c r="F2929" s="67"/>
    </row>
    <row r="2930" spans="6:6" x14ac:dyDescent="0.25">
      <c r="F2930" s="67"/>
    </row>
    <row r="2931" spans="6:6" x14ac:dyDescent="0.25">
      <c r="F2931" s="67"/>
    </row>
    <row r="2932" spans="6:6" x14ac:dyDescent="0.25">
      <c r="F2932" s="67"/>
    </row>
    <row r="2933" spans="6:6" x14ac:dyDescent="0.25">
      <c r="F2933" s="67"/>
    </row>
    <row r="2934" spans="6:6" x14ac:dyDescent="0.25">
      <c r="F2934" s="67"/>
    </row>
    <row r="2935" spans="6:6" x14ac:dyDescent="0.25">
      <c r="F2935" s="67"/>
    </row>
    <row r="2936" spans="6:6" x14ac:dyDescent="0.25">
      <c r="F2936" s="67"/>
    </row>
    <row r="2937" spans="6:6" x14ac:dyDescent="0.25">
      <c r="F2937" s="67"/>
    </row>
    <row r="2938" spans="6:6" x14ac:dyDescent="0.25">
      <c r="F2938" s="67"/>
    </row>
    <row r="2939" spans="6:6" x14ac:dyDescent="0.25">
      <c r="F2939" s="67"/>
    </row>
    <row r="2940" spans="6:6" x14ac:dyDescent="0.25">
      <c r="F2940" s="67"/>
    </row>
    <row r="2941" spans="6:6" x14ac:dyDescent="0.25">
      <c r="F2941" s="67"/>
    </row>
    <row r="2942" spans="6:6" x14ac:dyDescent="0.25">
      <c r="F2942" s="67"/>
    </row>
    <row r="2943" spans="6:6" x14ac:dyDescent="0.25">
      <c r="F2943" s="67"/>
    </row>
    <row r="2944" spans="6:6" x14ac:dyDescent="0.25">
      <c r="F2944" s="67"/>
    </row>
    <row r="2945" spans="6:6" x14ac:dyDescent="0.25">
      <c r="F2945" s="67"/>
    </row>
    <row r="2946" spans="6:6" x14ac:dyDescent="0.25">
      <c r="F2946" s="67"/>
    </row>
    <row r="2947" spans="6:6" x14ac:dyDescent="0.25">
      <c r="F2947" s="67"/>
    </row>
    <row r="2948" spans="6:6" x14ac:dyDescent="0.25">
      <c r="F2948" s="67"/>
    </row>
    <row r="2949" spans="6:6" x14ac:dyDescent="0.25">
      <c r="F2949" s="67"/>
    </row>
    <row r="2950" spans="6:6" x14ac:dyDescent="0.25">
      <c r="F2950" s="67"/>
    </row>
    <row r="2951" spans="6:6" x14ac:dyDescent="0.25">
      <c r="F2951" s="67"/>
    </row>
    <row r="2952" spans="6:6" x14ac:dyDescent="0.25">
      <c r="F2952" s="67"/>
    </row>
    <row r="2953" spans="6:6" x14ac:dyDescent="0.25">
      <c r="F2953" s="67"/>
    </row>
    <row r="2954" spans="6:6" x14ac:dyDescent="0.25">
      <c r="F2954" s="67"/>
    </row>
    <row r="2955" spans="6:6" x14ac:dyDescent="0.25">
      <c r="F2955" s="67"/>
    </row>
    <row r="2956" spans="6:6" x14ac:dyDescent="0.25">
      <c r="F2956" s="67"/>
    </row>
    <row r="2957" spans="6:6" x14ac:dyDescent="0.25">
      <c r="F2957" s="67"/>
    </row>
    <row r="2958" spans="6:6" x14ac:dyDescent="0.25">
      <c r="F2958" s="67"/>
    </row>
    <row r="2959" spans="6:6" x14ac:dyDescent="0.25">
      <c r="F2959" s="67"/>
    </row>
    <row r="2960" spans="6:6" x14ac:dyDescent="0.25">
      <c r="F2960" s="67"/>
    </row>
    <row r="2961" spans="6:6" x14ac:dyDescent="0.25">
      <c r="F2961" s="67"/>
    </row>
    <row r="2962" spans="6:6" x14ac:dyDescent="0.25">
      <c r="F2962" s="67"/>
    </row>
    <row r="2963" spans="6:6" x14ac:dyDescent="0.25">
      <c r="F2963" s="67"/>
    </row>
    <row r="2964" spans="6:6" x14ac:dyDescent="0.25">
      <c r="F2964" s="67"/>
    </row>
    <row r="2965" spans="6:6" x14ac:dyDescent="0.25">
      <c r="F2965" s="67"/>
    </row>
    <row r="2966" spans="6:6" x14ac:dyDescent="0.25">
      <c r="F2966" s="67"/>
    </row>
    <row r="2967" spans="6:6" x14ac:dyDescent="0.25">
      <c r="F2967" s="67"/>
    </row>
    <row r="2968" spans="6:6" x14ac:dyDescent="0.25">
      <c r="F2968" s="67"/>
    </row>
    <row r="2969" spans="6:6" x14ac:dyDescent="0.25">
      <c r="F2969" s="67"/>
    </row>
    <row r="2970" spans="6:6" x14ac:dyDescent="0.25">
      <c r="F2970" s="67"/>
    </row>
    <row r="2971" spans="6:6" x14ac:dyDescent="0.25">
      <c r="F2971" s="67"/>
    </row>
    <row r="2972" spans="6:6" x14ac:dyDescent="0.25">
      <c r="F2972" s="67"/>
    </row>
    <row r="2973" spans="6:6" x14ac:dyDescent="0.25">
      <c r="F2973" s="67"/>
    </row>
    <row r="2974" spans="6:6" x14ac:dyDescent="0.25">
      <c r="F2974" s="67"/>
    </row>
    <row r="2975" spans="6:6" x14ac:dyDescent="0.25">
      <c r="F2975" s="67"/>
    </row>
    <row r="2976" spans="6:6" x14ac:dyDescent="0.25">
      <c r="F2976" s="67"/>
    </row>
    <row r="2977" spans="6:6" x14ac:dyDescent="0.25">
      <c r="F2977" s="67"/>
    </row>
    <row r="2978" spans="6:6" x14ac:dyDescent="0.25">
      <c r="F2978" s="67"/>
    </row>
    <row r="2979" spans="6:6" x14ac:dyDescent="0.25">
      <c r="F2979" s="67"/>
    </row>
    <row r="2980" spans="6:6" x14ac:dyDescent="0.25">
      <c r="F2980" s="67"/>
    </row>
    <row r="2981" spans="6:6" x14ac:dyDescent="0.25">
      <c r="F2981" s="67"/>
    </row>
    <row r="2982" spans="6:6" x14ac:dyDescent="0.25">
      <c r="F2982" s="67"/>
    </row>
    <row r="2983" spans="6:6" x14ac:dyDescent="0.25">
      <c r="F2983" s="67"/>
    </row>
    <row r="2984" spans="6:6" x14ac:dyDescent="0.25">
      <c r="F2984" s="67"/>
    </row>
    <row r="2985" spans="6:6" x14ac:dyDescent="0.25">
      <c r="F2985" s="67"/>
    </row>
    <row r="2986" spans="6:6" x14ac:dyDescent="0.25">
      <c r="F2986" s="67"/>
    </row>
    <row r="2987" spans="6:6" x14ac:dyDescent="0.25">
      <c r="F2987" s="67"/>
    </row>
    <row r="2988" spans="6:6" x14ac:dyDescent="0.25">
      <c r="F2988" s="67"/>
    </row>
    <row r="2989" spans="6:6" x14ac:dyDescent="0.25">
      <c r="F2989" s="67"/>
    </row>
    <row r="2990" spans="6:6" x14ac:dyDescent="0.25">
      <c r="F2990" s="67"/>
    </row>
    <row r="2991" spans="6:6" x14ac:dyDescent="0.25">
      <c r="F2991" s="67"/>
    </row>
    <row r="2992" spans="6:6" x14ac:dyDescent="0.25">
      <c r="F2992" s="67"/>
    </row>
    <row r="2993" spans="6:6" x14ac:dyDescent="0.25">
      <c r="F2993" s="67"/>
    </row>
    <row r="2994" spans="6:6" x14ac:dyDescent="0.25">
      <c r="F2994" s="67"/>
    </row>
    <row r="2995" spans="6:6" x14ac:dyDescent="0.25">
      <c r="F2995" s="67"/>
    </row>
    <row r="2996" spans="6:6" x14ac:dyDescent="0.25">
      <c r="F2996" s="67"/>
    </row>
    <row r="2997" spans="6:6" x14ac:dyDescent="0.25">
      <c r="F2997" s="67"/>
    </row>
    <row r="2998" spans="6:6" x14ac:dyDescent="0.25">
      <c r="F2998" s="67"/>
    </row>
    <row r="2999" spans="6:6" x14ac:dyDescent="0.25">
      <c r="F2999" s="67"/>
    </row>
    <row r="3000" spans="6:6" x14ac:dyDescent="0.25">
      <c r="F3000" s="67"/>
    </row>
    <row r="3001" spans="6:6" x14ac:dyDescent="0.25">
      <c r="F3001" s="67"/>
    </row>
    <row r="3002" spans="6:6" x14ac:dyDescent="0.25">
      <c r="F3002" s="67"/>
    </row>
    <row r="3003" spans="6:6" x14ac:dyDescent="0.25">
      <c r="F3003" s="67"/>
    </row>
    <row r="3004" spans="6:6" x14ac:dyDescent="0.25">
      <c r="F3004" s="67"/>
    </row>
    <row r="3005" spans="6:6" x14ac:dyDescent="0.25">
      <c r="F3005" s="67"/>
    </row>
    <row r="3006" spans="6:6" x14ac:dyDescent="0.25">
      <c r="F3006" s="67"/>
    </row>
    <row r="3007" spans="6:6" x14ac:dyDescent="0.25">
      <c r="F3007" s="67"/>
    </row>
    <row r="3008" spans="6:6" x14ac:dyDescent="0.25">
      <c r="F3008" s="67"/>
    </row>
    <row r="3009" spans="6:6" x14ac:dyDescent="0.25">
      <c r="F3009" s="67"/>
    </row>
    <row r="3010" spans="6:6" x14ac:dyDescent="0.25">
      <c r="F3010" s="67"/>
    </row>
    <row r="3011" spans="6:6" x14ac:dyDescent="0.25">
      <c r="F3011" s="67"/>
    </row>
    <row r="3012" spans="6:6" x14ac:dyDescent="0.25">
      <c r="F3012" s="67"/>
    </row>
    <row r="3013" spans="6:6" x14ac:dyDescent="0.25">
      <c r="F3013" s="67"/>
    </row>
    <row r="3014" spans="6:6" x14ac:dyDescent="0.25">
      <c r="F3014" s="67"/>
    </row>
    <row r="3015" spans="6:6" x14ac:dyDescent="0.25">
      <c r="F3015" s="67"/>
    </row>
    <row r="3016" spans="6:6" x14ac:dyDescent="0.25">
      <c r="F3016" s="67"/>
    </row>
    <row r="3017" spans="6:6" x14ac:dyDescent="0.25">
      <c r="F3017" s="67"/>
    </row>
    <row r="3018" spans="6:6" x14ac:dyDescent="0.25">
      <c r="F3018" s="67"/>
    </row>
    <row r="3019" spans="6:6" x14ac:dyDescent="0.25">
      <c r="F3019" s="67"/>
    </row>
    <row r="3020" spans="6:6" x14ac:dyDescent="0.25">
      <c r="F3020" s="67"/>
    </row>
    <row r="3021" spans="6:6" x14ac:dyDescent="0.25">
      <c r="F3021" s="67"/>
    </row>
    <row r="3022" spans="6:6" x14ac:dyDescent="0.25">
      <c r="F3022" s="67"/>
    </row>
    <row r="3023" spans="6:6" x14ac:dyDescent="0.25">
      <c r="F3023" s="67"/>
    </row>
    <row r="3024" spans="6:6" x14ac:dyDescent="0.25">
      <c r="F3024" s="67"/>
    </row>
    <row r="3025" spans="6:6" x14ac:dyDescent="0.25">
      <c r="F3025" s="67"/>
    </row>
    <row r="3026" spans="6:6" x14ac:dyDescent="0.25">
      <c r="F3026" s="67"/>
    </row>
    <row r="3027" spans="6:6" x14ac:dyDescent="0.25">
      <c r="F3027" s="67"/>
    </row>
    <row r="3028" spans="6:6" x14ac:dyDescent="0.25">
      <c r="F3028" s="67"/>
    </row>
    <row r="3029" spans="6:6" x14ac:dyDescent="0.25">
      <c r="F3029" s="67"/>
    </row>
    <row r="3030" spans="6:6" x14ac:dyDescent="0.25">
      <c r="F3030" s="67"/>
    </row>
    <row r="3031" spans="6:6" x14ac:dyDescent="0.25">
      <c r="F3031" s="67"/>
    </row>
    <row r="3032" spans="6:6" x14ac:dyDescent="0.25">
      <c r="F3032" s="67"/>
    </row>
    <row r="3033" spans="6:6" x14ac:dyDescent="0.25">
      <c r="F3033" s="67"/>
    </row>
    <row r="3034" spans="6:6" x14ac:dyDescent="0.25">
      <c r="F3034" s="67"/>
    </row>
    <row r="3035" spans="6:6" x14ac:dyDescent="0.25">
      <c r="F3035" s="67"/>
    </row>
    <row r="3036" spans="6:6" x14ac:dyDescent="0.25">
      <c r="F3036" s="67"/>
    </row>
    <row r="3037" spans="6:6" x14ac:dyDescent="0.25">
      <c r="F3037" s="67"/>
    </row>
    <row r="3038" spans="6:6" x14ac:dyDescent="0.25">
      <c r="F3038" s="67"/>
    </row>
    <row r="3039" spans="6:6" x14ac:dyDescent="0.25">
      <c r="F3039" s="67"/>
    </row>
    <row r="3040" spans="6:6" x14ac:dyDescent="0.25">
      <c r="F3040" s="67"/>
    </row>
    <row r="3041" spans="6:6" x14ac:dyDescent="0.25">
      <c r="F3041" s="67"/>
    </row>
    <row r="3042" spans="6:6" x14ac:dyDescent="0.25">
      <c r="F3042" s="67"/>
    </row>
    <row r="3043" spans="6:6" x14ac:dyDescent="0.25">
      <c r="F3043" s="67"/>
    </row>
    <row r="3044" spans="6:6" x14ac:dyDescent="0.25">
      <c r="F3044" s="67"/>
    </row>
    <row r="3045" spans="6:6" x14ac:dyDescent="0.25">
      <c r="F3045" s="67"/>
    </row>
    <row r="3046" spans="6:6" x14ac:dyDescent="0.25">
      <c r="F3046" s="67"/>
    </row>
    <row r="3047" spans="6:6" x14ac:dyDescent="0.25">
      <c r="F3047" s="67"/>
    </row>
    <row r="3048" spans="6:6" x14ac:dyDescent="0.25">
      <c r="F3048" s="67"/>
    </row>
    <row r="3049" spans="6:6" x14ac:dyDescent="0.25">
      <c r="F3049" s="67"/>
    </row>
    <row r="3050" spans="6:6" x14ac:dyDescent="0.25">
      <c r="F3050" s="67"/>
    </row>
    <row r="3051" spans="6:6" x14ac:dyDescent="0.25">
      <c r="F3051" s="67"/>
    </row>
    <row r="3052" spans="6:6" x14ac:dyDescent="0.25">
      <c r="F3052" s="67"/>
    </row>
    <row r="3053" spans="6:6" x14ac:dyDescent="0.25">
      <c r="F3053" s="67"/>
    </row>
    <row r="3054" spans="6:6" x14ac:dyDescent="0.25">
      <c r="F3054" s="67"/>
    </row>
    <row r="3055" spans="6:6" x14ac:dyDescent="0.25">
      <c r="F3055" s="67"/>
    </row>
    <row r="3056" spans="6:6" x14ac:dyDescent="0.25">
      <c r="F3056" s="67"/>
    </row>
    <row r="3057" spans="6:6" x14ac:dyDescent="0.25">
      <c r="F3057" s="67"/>
    </row>
    <row r="3058" spans="6:6" x14ac:dyDescent="0.25">
      <c r="F3058" s="67"/>
    </row>
    <row r="3059" spans="6:6" x14ac:dyDescent="0.25">
      <c r="F3059" s="67"/>
    </row>
    <row r="3060" spans="6:6" x14ac:dyDescent="0.25">
      <c r="F3060" s="67"/>
    </row>
    <row r="3061" spans="6:6" x14ac:dyDescent="0.25">
      <c r="F3061" s="67"/>
    </row>
    <row r="3062" spans="6:6" x14ac:dyDescent="0.25">
      <c r="F3062" s="67"/>
    </row>
    <row r="3063" spans="6:6" x14ac:dyDescent="0.25">
      <c r="F3063" s="67"/>
    </row>
    <row r="3064" spans="6:6" x14ac:dyDescent="0.25">
      <c r="F3064" s="67"/>
    </row>
    <row r="3065" spans="6:6" x14ac:dyDescent="0.25">
      <c r="F3065" s="67"/>
    </row>
    <row r="3066" spans="6:6" x14ac:dyDescent="0.25">
      <c r="F3066" s="67"/>
    </row>
    <row r="3067" spans="6:6" x14ac:dyDescent="0.25">
      <c r="F3067" s="67"/>
    </row>
    <row r="3068" spans="6:6" x14ac:dyDescent="0.25">
      <c r="F3068" s="67"/>
    </row>
    <row r="3069" spans="6:6" x14ac:dyDescent="0.25">
      <c r="F3069" s="67"/>
    </row>
    <row r="3070" spans="6:6" x14ac:dyDescent="0.25">
      <c r="F3070" s="67"/>
    </row>
    <row r="3071" spans="6:6" x14ac:dyDescent="0.25">
      <c r="F3071" s="67"/>
    </row>
    <row r="3072" spans="6:6" x14ac:dyDescent="0.25">
      <c r="F3072" s="67"/>
    </row>
    <row r="3073" spans="6:6" x14ac:dyDescent="0.25">
      <c r="F3073" s="67"/>
    </row>
    <row r="3074" spans="6:6" x14ac:dyDescent="0.25">
      <c r="F3074" s="67"/>
    </row>
    <row r="3075" spans="6:6" x14ac:dyDescent="0.25">
      <c r="F3075" s="67"/>
    </row>
    <row r="3076" spans="6:6" x14ac:dyDescent="0.25">
      <c r="F3076" s="67"/>
    </row>
    <row r="3077" spans="6:6" x14ac:dyDescent="0.25">
      <c r="F3077" s="67"/>
    </row>
    <row r="3078" spans="6:6" x14ac:dyDescent="0.25">
      <c r="F3078" s="67"/>
    </row>
    <row r="3079" spans="6:6" x14ac:dyDescent="0.25">
      <c r="F3079" s="67"/>
    </row>
    <row r="3080" spans="6:6" x14ac:dyDescent="0.25">
      <c r="F3080" s="67"/>
    </row>
    <row r="3081" spans="6:6" x14ac:dyDescent="0.25">
      <c r="F3081" s="67"/>
    </row>
    <row r="3082" spans="6:6" x14ac:dyDescent="0.25">
      <c r="F3082" s="67"/>
    </row>
    <row r="3083" spans="6:6" x14ac:dyDescent="0.25">
      <c r="F3083" s="67"/>
    </row>
    <row r="3084" spans="6:6" x14ac:dyDescent="0.25">
      <c r="F3084" s="67"/>
    </row>
    <row r="3085" spans="6:6" x14ac:dyDescent="0.25">
      <c r="F3085" s="67"/>
    </row>
    <row r="3086" spans="6:6" x14ac:dyDescent="0.25">
      <c r="F3086" s="67"/>
    </row>
    <row r="3087" spans="6:6" x14ac:dyDescent="0.25">
      <c r="F3087" s="67"/>
    </row>
    <row r="3088" spans="6:6" x14ac:dyDescent="0.25">
      <c r="F3088" s="67"/>
    </row>
    <row r="3089" spans="6:6" x14ac:dyDescent="0.25">
      <c r="F3089" s="67"/>
    </row>
    <row r="3090" spans="6:6" x14ac:dyDescent="0.25">
      <c r="F3090" s="67"/>
    </row>
    <row r="3091" spans="6:6" x14ac:dyDescent="0.25">
      <c r="F3091" s="67"/>
    </row>
    <row r="3092" spans="6:6" x14ac:dyDescent="0.25">
      <c r="F3092" s="67"/>
    </row>
    <row r="3093" spans="6:6" x14ac:dyDescent="0.25">
      <c r="F3093" s="67"/>
    </row>
    <row r="3094" spans="6:6" x14ac:dyDescent="0.25">
      <c r="F3094" s="67"/>
    </row>
    <row r="3095" spans="6:6" x14ac:dyDescent="0.25">
      <c r="F3095" s="67"/>
    </row>
    <row r="3096" spans="6:6" x14ac:dyDescent="0.25">
      <c r="F3096" s="67"/>
    </row>
    <row r="3097" spans="6:6" x14ac:dyDescent="0.25">
      <c r="F3097" s="67"/>
    </row>
    <row r="3098" spans="6:6" x14ac:dyDescent="0.25">
      <c r="F3098" s="67"/>
    </row>
    <row r="3099" spans="6:6" x14ac:dyDescent="0.25">
      <c r="F3099" s="67"/>
    </row>
    <row r="3100" spans="6:6" x14ac:dyDescent="0.25">
      <c r="F3100" s="67"/>
    </row>
    <row r="3101" spans="6:6" x14ac:dyDescent="0.25">
      <c r="F3101" s="67"/>
    </row>
    <row r="3102" spans="6:6" x14ac:dyDescent="0.25">
      <c r="F3102" s="67"/>
    </row>
    <row r="3103" spans="6:6" x14ac:dyDescent="0.25">
      <c r="F3103" s="67"/>
    </row>
    <row r="3104" spans="6:6" x14ac:dyDescent="0.25">
      <c r="F3104" s="67"/>
    </row>
    <row r="3105" spans="6:6" x14ac:dyDescent="0.25">
      <c r="F3105" s="67"/>
    </row>
    <row r="3106" spans="6:6" x14ac:dyDescent="0.25">
      <c r="F3106" s="67"/>
    </row>
    <row r="3107" spans="6:6" x14ac:dyDescent="0.25">
      <c r="F3107" s="67"/>
    </row>
    <row r="3108" spans="6:6" x14ac:dyDescent="0.25">
      <c r="F3108" s="67"/>
    </row>
    <row r="3109" spans="6:6" x14ac:dyDescent="0.25">
      <c r="F3109" s="67"/>
    </row>
    <row r="3110" spans="6:6" x14ac:dyDescent="0.25">
      <c r="F3110" s="67"/>
    </row>
    <row r="3111" spans="6:6" x14ac:dyDescent="0.25">
      <c r="F3111" s="67"/>
    </row>
    <row r="3112" spans="6:6" x14ac:dyDescent="0.25">
      <c r="F3112" s="67"/>
    </row>
    <row r="3113" spans="6:6" x14ac:dyDescent="0.25">
      <c r="F3113" s="67"/>
    </row>
    <row r="3114" spans="6:6" x14ac:dyDescent="0.25">
      <c r="F3114" s="67"/>
    </row>
    <row r="3115" spans="6:6" x14ac:dyDescent="0.25">
      <c r="F3115" s="67"/>
    </row>
    <row r="3116" spans="6:6" x14ac:dyDescent="0.25">
      <c r="F3116" s="67"/>
    </row>
    <row r="3117" spans="6:6" x14ac:dyDescent="0.25">
      <c r="F3117" s="67"/>
    </row>
    <row r="3118" spans="6:6" x14ac:dyDescent="0.25">
      <c r="F3118" s="67"/>
    </row>
    <row r="3119" spans="6:6" x14ac:dyDescent="0.25">
      <c r="F3119" s="67"/>
    </row>
    <row r="3120" spans="6:6" x14ac:dyDescent="0.25">
      <c r="F3120" s="67"/>
    </row>
    <row r="3121" spans="6:6" x14ac:dyDescent="0.25">
      <c r="F3121" s="67"/>
    </row>
    <row r="3122" spans="6:6" x14ac:dyDescent="0.25">
      <c r="F3122" s="67"/>
    </row>
    <row r="3123" spans="6:6" x14ac:dyDescent="0.25">
      <c r="F3123" s="67"/>
    </row>
    <row r="3124" spans="6:6" x14ac:dyDescent="0.25">
      <c r="F3124" s="67"/>
    </row>
    <row r="3125" spans="6:6" x14ac:dyDescent="0.25">
      <c r="F3125" s="67"/>
    </row>
    <row r="3126" spans="6:6" x14ac:dyDescent="0.25">
      <c r="F3126" s="67"/>
    </row>
    <row r="3127" spans="6:6" x14ac:dyDescent="0.25">
      <c r="F3127" s="67"/>
    </row>
    <row r="3128" spans="6:6" x14ac:dyDescent="0.25">
      <c r="F3128" s="67"/>
    </row>
    <row r="3129" spans="6:6" x14ac:dyDescent="0.25">
      <c r="F3129" s="67"/>
    </row>
    <row r="3130" spans="6:6" x14ac:dyDescent="0.25">
      <c r="F3130" s="67"/>
    </row>
    <row r="3131" spans="6:6" x14ac:dyDescent="0.25">
      <c r="F3131" s="67"/>
    </row>
    <row r="3132" spans="6:6" x14ac:dyDescent="0.25">
      <c r="F3132" s="67"/>
    </row>
    <row r="3133" spans="6:6" x14ac:dyDescent="0.25">
      <c r="F3133" s="67"/>
    </row>
    <row r="3134" spans="6:6" x14ac:dyDescent="0.25">
      <c r="F3134" s="67"/>
    </row>
    <row r="3135" spans="6:6" x14ac:dyDescent="0.25">
      <c r="F3135" s="67"/>
    </row>
    <row r="3136" spans="6:6" x14ac:dyDescent="0.25">
      <c r="F3136" s="67"/>
    </row>
    <row r="3137" spans="6:6" x14ac:dyDescent="0.25">
      <c r="F3137" s="67"/>
    </row>
    <row r="3138" spans="6:6" x14ac:dyDescent="0.25">
      <c r="F3138" s="67"/>
    </row>
    <row r="3139" spans="6:6" x14ac:dyDescent="0.25">
      <c r="F3139" s="67"/>
    </row>
    <row r="3140" spans="6:6" x14ac:dyDescent="0.25">
      <c r="F3140" s="67"/>
    </row>
    <row r="3141" spans="6:6" x14ac:dyDescent="0.25">
      <c r="F3141" s="67"/>
    </row>
    <row r="3142" spans="6:6" x14ac:dyDescent="0.25">
      <c r="F3142" s="67"/>
    </row>
    <row r="3143" spans="6:6" x14ac:dyDescent="0.25">
      <c r="F3143" s="67"/>
    </row>
    <row r="3144" spans="6:6" x14ac:dyDescent="0.25">
      <c r="F3144" s="67"/>
    </row>
    <row r="3145" spans="6:6" x14ac:dyDescent="0.25">
      <c r="F3145" s="67"/>
    </row>
    <row r="3146" spans="6:6" x14ac:dyDescent="0.25">
      <c r="F3146" s="67"/>
    </row>
    <row r="3147" spans="6:6" x14ac:dyDescent="0.25">
      <c r="F3147" s="67"/>
    </row>
    <row r="3148" spans="6:6" x14ac:dyDescent="0.25">
      <c r="F3148" s="67"/>
    </row>
    <row r="3149" spans="6:6" x14ac:dyDescent="0.25">
      <c r="F3149" s="67"/>
    </row>
    <row r="3150" spans="6:6" x14ac:dyDescent="0.25">
      <c r="F3150" s="67"/>
    </row>
    <row r="3151" spans="6:6" x14ac:dyDescent="0.25">
      <c r="F3151" s="67"/>
    </row>
    <row r="3152" spans="6:6" x14ac:dyDescent="0.25">
      <c r="F3152" s="67"/>
    </row>
    <row r="3153" spans="6:6" x14ac:dyDescent="0.25">
      <c r="F3153" s="67"/>
    </row>
    <row r="3154" spans="6:6" x14ac:dyDescent="0.25">
      <c r="F3154" s="67"/>
    </row>
    <row r="3155" spans="6:6" x14ac:dyDescent="0.25">
      <c r="F3155" s="67"/>
    </row>
    <row r="3156" spans="6:6" x14ac:dyDescent="0.25">
      <c r="F3156" s="67"/>
    </row>
    <row r="3157" spans="6:6" x14ac:dyDescent="0.25">
      <c r="F3157" s="67"/>
    </row>
    <row r="3158" spans="6:6" x14ac:dyDescent="0.25">
      <c r="F3158" s="67"/>
    </row>
    <row r="3159" spans="6:6" x14ac:dyDescent="0.25">
      <c r="F3159" s="67"/>
    </row>
    <row r="3160" spans="6:6" x14ac:dyDescent="0.25">
      <c r="F3160" s="67"/>
    </row>
    <row r="3161" spans="6:6" x14ac:dyDescent="0.25">
      <c r="F3161" s="67"/>
    </row>
    <row r="3162" spans="6:6" x14ac:dyDescent="0.25">
      <c r="F3162" s="67"/>
    </row>
    <row r="3163" spans="6:6" x14ac:dyDescent="0.25">
      <c r="F3163" s="67"/>
    </row>
    <row r="3164" spans="6:6" x14ac:dyDescent="0.25">
      <c r="F3164" s="67"/>
    </row>
    <row r="3165" spans="6:6" x14ac:dyDescent="0.25">
      <c r="F3165" s="67"/>
    </row>
    <row r="3166" spans="6:6" x14ac:dyDescent="0.25">
      <c r="F3166" s="67"/>
    </row>
    <row r="3167" spans="6:6" x14ac:dyDescent="0.25">
      <c r="F3167" s="67"/>
    </row>
    <row r="3168" spans="6:6" x14ac:dyDescent="0.25">
      <c r="F3168" s="67"/>
    </row>
    <row r="3169" spans="6:6" x14ac:dyDescent="0.25">
      <c r="F3169" s="67"/>
    </row>
    <row r="3170" spans="6:6" x14ac:dyDescent="0.25">
      <c r="F3170" s="67"/>
    </row>
    <row r="3171" spans="6:6" x14ac:dyDescent="0.25">
      <c r="F3171" s="67"/>
    </row>
    <row r="3172" spans="6:6" x14ac:dyDescent="0.25">
      <c r="F3172" s="67"/>
    </row>
    <row r="3173" spans="6:6" x14ac:dyDescent="0.25">
      <c r="F3173" s="67"/>
    </row>
    <row r="3174" spans="6:6" x14ac:dyDescent="0.25">
      <c r="F3174" s="67"/>
    </row>
    <row r="3175" spans="6:6" x14ac:dyDescent="0.25">
      <c r="F3175" s="67"/>
    </row>
    <row r="3176" spans="6:6" x14ac:dyDescent="0.25">
      <c r="F3176" s="67"/>
    </row>
    <row r="3177" spans="6:6" x14ac:dyDescent="0.25">
      <c r="F3177" s="67"/>
    </row>
    <row r="3178" spans="6:6" x14ac:dyDescent="0.25">
      <c r="F3178" s="67"/>
    </row>
    <row r="3179" spans="6:6" x14ac:dyDescent="0.25">
      <c r="F3179" s="67"/>
    </row>
    <row r="3180" spans="6:6" x14ac:dyDescent="0.25">
      <c r="F3180" s="67"/>
    </row>
    <row r="3181" spans="6:6" x14ac:dyDescent="0.25">
      <c r="F3181" s="67"/>
    </row>
    <row r="3182" spans="6:6" x14ac:dyDescent="0.25">
      <c r="F3182" s="67"/>
    </row>
    <row r="3183" spans="6:6" x14ac:dyDescent="0.25">
      <c r="F3183" s="67"/>
    </row>
    <row r="3184" spans="6:6" x14ac:dyDescent="0.25">
      <c r="F3184" s="67"/>
    </row>
    <row r="3185" spans="6:6" x14ac:dyDescent="0.25">
      <c r="F3185" s="67"/>
    </row>
    <row r="3186" spans="6:6" x14ac:dyDescent="0.25">
      <c r="F3186" s="67"/>
    </row>
    <row r="3187" spans="6:6" x14ac:dyDescent="0.25">
      <c r="F3187" s="67"/>
    </row>
    <row r="3188" spans="6:6" x14ac:dyDescent="0.25">
      <c r="F3188" s="67"/>
    </row>
    <row r="3189" spans="6:6" x14ac:dyDescent="0.25">
      <c r="F3189" s="67"/>
    </row>
    <row r="3190" spans="6:6" x14ac:dyDescent="0.25">
      <c r="F3190" s="67"/>
    </row>
    <row r="3191" spans="6:6" x14ac:dyDescent="0.25">
      <c r="F3191" s="67"/>
    </row>
    <row r="3192" spans="6:6" x14ac:dyDescent="0.25">
      <c r="F3192" s="67"/>
    </row>
    <row r="3193" spans="6:6" x14ac:dyDescent="0.25">
      <c r="F3193" s="67"/>
    </row>
    <row r="3194" spans="6:6" x14ac:dyDescent="0.25">
      <c r="F3194" s="67"/>
    </row>
    <row r="3195" spans="6:6" x14ac:dyDescent="0.25">
      <c r="F3195" s="67"/>
    </row>
    <row r="3196" spans="6:6" x14ac:dyDescent="0.25">
      <c r="F3196" s="67"/>
    </row>
    <row r="3197" spans="6:6" x14ac:dyDescent="0.25">
      <c r="F3197" s="67"/>
    </row>
    <row r="3198" spans="6:6" x14ac:dyDescent="0.25">
      <c r="F3198" s="67"/>
    </row>
    <row r="3199" spans="6:6" x14ac:dyDescent="0.25">
      <c r="F3199" s="67"/>
    </row>
    <row r="3200" spans="6:6" x14ac:dyDescent="0.25">
      <c r="F3200" s="67"/>
    </row>
    <row r="3201" spans="6:6" x14ac:dyDescent="0.25">
      <c r="F3201" s="67"/>
    </row>
    <row r="3202" spans="6:6" x14ac:dyDescent="0.25">
      <c r="F3202" s="67"/>
    </row>
    <row r="3203" spans="6:6" x14ac:dyDescent="0.25">
      <c r="F3203" s="67"/>
    </row>
    <row r="3204" spans="6:6" x14ac:dyDescent="0.25">
      <c r="F3204" s="67"/>
    </row>
    <row r="3205" spans="6:6" x14ac:dyDescent="0.25">
      <c r="F3205" s="67"/>
    </row>
    <row r="3206" spans="6:6" x14ac:dyDescent="0.25">
      <c r="F3206" s="67"/>
    </row>
    <row r="3207" spans="6:6" x14ac:dyDescent="0.25">
      <c r="F3207" s="67"/>
    </row>
    <row r="3208" spans="6:6" x14ac:dyDescent="0.25">
      <c r="F3208" s="67"/>
    </row>
    <row r="3209" spans="6:6" x14ac:dyDescent="0.25">
      <c r="F3209" s="67"/>
    </row>
    <row r="3210" spans="6:6" x14ac:dyDescent="0.25">
      <c r="F3210" s="67"/>
    </row>
    <row r="3211" spans="6:6" x14ac:dyDescent="0.25">
      <c r="F3211" s="67"/>
    </row>
    <row r="3212" spans="6:6" x14ac:dyDescent="0.25">
      <c r="F3212" s="67"/>
    </row>
    <row r="3213" spans="6:6" x14ac:dyDescent="0.25">
      <c r="F3213" s="67"/>
    </row>
    <row r="3214" spans="6:6" x14ac:dyDescent="0.25">
      <c r="F3214" s="67"/>
    </row>
    <row r="3215" spans="6:6" x14ac:dyDescent="0.25">
      <c r="F3215" s="67"/>
    </row>
    <row r="3216" spans="6:6" x14ac:dyDescent="0.25">
      <c r="F3216" s="67"/>
    </row>
    <row r="3217" spans="6:6" x14ac:dyDescent="0.25">
      <c r="F3217" s="67"/>
    </row>
    <row r="3218" spans="6:6" x14ac:dyDescent="0.25">
      <c r="F3218" s="67"/>
    </row>
    <row r="3219" spans="6:6" x14ac:dyDescent="0.25">
      <c r="F3219" s="67"/>
    </row>
    <row r="3220" spans="6:6" x14ac:dyDescent="0.25">
      <c r="F3220" s="67"/>
    </row>
    <row r="3221" spans="6:6" x14ac:dyDescent="0.25">
      <c r="F3221" s="67"/>
    </row>
    <row r="3222" spans="6:6" x14ac:dyDescent="0.25">
      <c r="F3222" s="67"/>
    </row>
    <row r="3223" spans="6:6" x14ac:dyDescent="0.25">
      <c r="F3223" s="67"/>
    </row>
    <row r="3224" spans="6:6" x14ac:dyDescent="0.25">
      <c r="F3224" s="67"/>
    </row>
    <row r="3225" spans="6:6" x14ac:dyDescent="0.25">
      <c r="F3225" s="67"/>
    </row>
    <row r="3226" spans="6:6" x14ac:dyDescent="0.25">
      <c r="F3226" s="67"/>
    </row>
    <row r="3227" spans="6:6" x14ac:dyDescent="0.25">
      <c r="F3227" s="67"/>
    </row>
    <row r="3228" spans="6:6" x14ac:dyDescent="0.25">
      <c r="F3228" s="67"/>
    </row>
    <row r="3229" spans="6:6" x14ac:dyDescent="0.25">
      <c r="F3229" s="67"/>
    </row>
    <row r="3230" spans="6:6" x14ac:dyDescent="0.25">
      <c r="F3230" s="67"/>
    </row>
    <row r="3231" spans="6:6" x14ac:dyDescent="0.25">
      <c r="F3231" s="67"/>
    </row>
    <row r="3232" spans="6:6" x14ac:dyDescent="0.25">
      <c r="F3232" s="67"/>
    </row>
    <row r="3233" spans="6:6" x14ac:dyDescent="0.25">
      <c r="F3233" s="67"/>
    </row>
    <row r="3234" spans="6:6" x14ac:dyDescent="0.25">
      <c r="F3234" s="67"/>
    </row>
    <row r="3235" spans="6:6" x14ac:dyDescent="0.25">
      <c r="F3235" s="67"/>
    </row>
    <row r="3236" spans="6:6" x14ac:dyDescent="0.25">
      <c r="F3236" s="67"/>
    </row>
    <row r="3237" spans="6:6" x14ac:dyDescent="0.25">
      <c r="F3237" s="67"/>
    </row>
    <row r="3238" spans="6:6" x14ac:dyDescent="0.25">
      <c r="F3238" s="67"/>
    </row>
    <row r="3239" spans="6:6" x14ac:dyDescent="0.25">
      <c r="F3239" s="67"/>
    </row>
    <row r="3240" spans="6:6" x14ac:dyDescent="0.25">
      <c r="F3240" s="67"/>
    </row>
    <row r="3241" spans="6:6" x14ac:dyDescent="0.25">
      <c r="F3241" s="67"/>
    </row>
    <row r="3242" spans="6:6" x14ac:dyDescent="0.25">
      <c r="F3242" s="67"/>
    </row>
    <row r="3243" spans="6:6" x14ac:dyDescent="0.25">
      <c r="F3243" s="67"/>
    </row>
    <row r="3244" spans="6:6" x14ac:dyDescent="0.25">
      <c r="F3244" s="67"/>
    </row>
    <row r="3245" spans="6:6" x14ac:dyDescent="0.25">
      <c r="F3245" s="67"/>
    </row>
    <row r="3246" spans="6:6" x14ac:dyDescent="0.25">
      <c r="F3246" s="67"/>
    </row>
    <row r="3247" spans="6:6" x14ac:dyDescent="0.25">
      <c r="F3247" s="67"/>
    </row>
    <row r="3248" spans="6:6" x14ac:dyDescent="0.25">
      <c r="F3248" s="67"/>
    </row>
    <row r="3249" spans="6:6" x14ac:dyDescent="0.25">
      <c r="F3249" s="67"/>
    </row>
    <row r="3250" spans="6:6" x14ac:dyDescent="0.25">
      <c r="F3250" s="67"/>
    </row>
    <row r="3251" spans="6:6" x14ac:dyDescent="0.25">
      <c r="F3251" s="67"/>
    </row>
    <row r="3252" spans="6:6" x14ac:dyDescent="0.25">
      <c r="F3252" s="67"/>
    </row>
    <row r="3253" spans="6:6" x14ac:dyDescent="0.25">
      <c r="F3253" s="67"/>
    </row>
    <row r="3254" spans="6:6" x14ac:dyDescent="0.25">
      <c r="F3254" s="67"/>
    </row>
    <row r="3255" spans="6:6" x14ac:dyDescent="0.25">
      <c r="F3255" s="67"/>
    </row>
    <row r="3256" spans="6:6" x14ac:dyDescent="0.25">
      <c r="F3256" s="67"/>
    </row>
    <row r="3257" spans="6:6" x14ac:dyDescent="0.25">
      <c r="F3257" s="67"/>
    </row>
    <row r="3258" spans="6:6" x14ac:dyDescent="0.25">
      <c r="F3258" s="67"/>
    </row>
    <row r="3259" spans="6:6" x14ac:dyDescent="0.25">
      <c r="F3259" s="67"/>
    </row>
    <row r="3260" spans="6:6" x14ac:dyDescent="0.25">
      <c r="F3260" s="67"/>
    </row>
    <row r="3261" spans="6:6" x14ac:dyDescent="0.25">
      <c r="F3261" s="67"/>
    </row>
    <row r="3262" spans="6:6" x14ac:dyDescent="0.25">
      <c r="F3262" s="67"/>
    </row>
    <row r="3263" spans="6:6" x14ac:dyDescent="0.25">
      <c r="F3263" s="67"/>
    </row>
    <row r="3264" spans="6:6" x14ac:dyDescent="0.25">
      <c r="F3264" s="67"/>
    </row>
    <row r="3265" spans="6:6" x14ac:dyDescent="0.25">
      <c r="F3265" s="67"/>
    </row>
    <row r="3266" spans="6:6" x14ac:dyDescent="0.25">
      <c r="F3266" s="67"/>
    </row>
    <row r="3267" spans="6:6" x14ac:dyDescent="0.25">
      <c r="F3267" s="67"/>
    </row>
    <row r="3268" spans="6:6" x14ac:dyDescent="0.25">
      <c r="F3268" s="67"/>
    </row>
    <row r="3269" spans="6:6" x14ac:dyDescent="0.25">
      <c r="F3269" s="67"/>
    </row>
    <row r="3270" spans="6:6" x14ac:dyDescent="0.25">
      <c r="F3270" s="67"/>
    </row>
    <row r="3271" spans="6:6" x14ac:dyDescent="0.25">
      <c r="F3271" s="67"/>
    </row>
    <row r="3272" spans="6:6" x14ac:dyDescent="0.25">
      <c r="F3272" s="67"/>
    </row>
  </sheetData>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EF8C-8904-4178-AD84-87D42AB15B5B}">
  <dimension ref="A1:E3211"/>
  <sheetViews>
    <sheetView topLeftCell="A91" zoomScale="145" zoomScaleNormal="145" workbookViewId="0">
      <selection activeCell="A88" sqref="A88:B89"/>
    </sheetView>
  </sheetViews>
  <sheetFormatPr defaultRowHeight="15" x14ac:dyDescent="0.25"/>
  <cols>
    <col min="1" max="1" width="23.5703125" style="67" customWidth="1"/>
    <col min="2" max="2" width="20.28515625" style="67" customWidth="1"/>
    <col min="3" max="3" width="12.28515625" style="67" customWidth="1"/>
    <col min="4" max="4" width="30.7109375" style="2" customWidth="1"/>
    <col min="5" max="5" width="29" style="67" customWidth="1"/>
  </cols>
  <sheetData>
    <row r="1" spans="1:5" x14ac:dyDescent="0.25">
      <c r="A1" s="69" t="s">
        <v>2937</v>
      </c>
    </row>
    <row r="3" spans="1:5" x14ac:dyDescent="0.25">
      <c r="A3" s="66" t="s">
        <v>2938</v>
      </c>
      <c r="B3" s="66" t="s">
        <v>2939</v>
      </c>
      <c r="C3" s="66" t="s">
        <v>2940</v>
      </c>
      <c r="D3" s="68" t="s">
        <v>2941</v>
      </c>
      <c r="E3" s="66" t="s">
        <v>2942</v>
      </c>
    </row>
    <row r="4" spans="1:5" x14ac:dyDescent="0.25">
      <c r="A4" s="67" t="s">
        <v>2943</v>
      </c>
      <c r="B4" s="67" t="s">
        <v>381</v>
      </c>
      <c r="C4" s="67">
        <v>12</v>
      </c>
      <c r="D4" s="2" t="s">
        <v>2944</v>
      </c>
      <c r="E4" s="67" t="s">
        <v>2944</v>
      </c>
    </row>
    <row r="5" spans="1:5" x14ac:dyDescent="0.25">
      <c r="A5" s="67" t="s">
        <v>2945</v>
      </c>
      <c r="B5" s="67" t="s">
        <v>2946</v>
      </c>
      <c r="C5" s="67">
        <v>20</v>
      </c>
      <c r="D5" s="2" t="s">
        <v>2947</v>
      </c>
      <c r="E5" s="67" t="s">
        <v>2947</v>
      </c>
    </row>
    <row r="6" spans="1:5" x14ac:dyDescent="0.25">
      <c r="A6" s="67" t="s">
        <v>2948</v>
      </c>
      <c r="B6" s="67" t="s">
        <v>2946</v>
      </c>
      <c r="C6" s="67">
        <v>12</v>
      </c>
      <c r="D6" s="2" t="s">
        <v>2949</v>
      </c>
      <c r="E6" s="67" t="s">
        <v>2949</v>
      </c>
    </row>
    <row r="7" spans="1:5" x14ac:dyDescent="0.25">
      <c r="A7" s="67" t="s">
        <v>2950</v>
      </c>
      <c r="B7" s="67" t="s">
        <v>2946</v>
      </c>
      <c r="C7" s="67">
        <v>254</v>
      </c>
      <c r="D7" s="2" t="s">
        <v>2951</v>
      </c>
      <c r="E7" s="67" t="s">
        <v>2951</v>
      </c>
    </row>
    <row r="8" spans="1:5" x14ac:dyDescent="0.25">
      <c r="A8" s="67" t="s">
        <v>2952</v>
      </c>
      <c r="B8" s="67" t="s">
        <v>2946</v>
      </c>
      <c r="C8" s="67">
        <v>100</v>
      </c>
      <c r="D8" s="2" t="s">
        <v>2953</v>
      </c>
      <c r="E8" s="67" t="s">
        <v>2953</v>
      </c>
    </row>
    <row r="9" spans="1:5" x14ac:dyDescent="0.25">
      <c r="A9" s="67" t="s">
        <v>2954</v>
      </c>
      <c r="B9" s="67" t="s">
        <v>2955</v>
      </c>
      <c r="C9" s="67">
        <v>8</v>
      </c>
      <c r="D9" s="2" t="s">
        <v>2956</v>
      </c>
      <c r="E9" s="67" t="s">
        <v>2956</v>
      </c>
    </row>
    <row r="10" spans="1:5" x14ac:dyDescent="0.25">
      <c r="A10" s="67" t="s">
        <v>2957</v>
      </c>
      <c r="B10" s="67" t="s">
        <v>2946</v>
      </c>
      <c r="C10" s="67">
        <v>3</v>
      </c>
      <c r="D10" s="2" t="s">
        <v>2958</v>
      </c>
      <c r="E10" s="67" t="s">
        <v>2958</v>
      </c>
    </row>
    <row r="11" spans="1:5" x14ac:dyDescent="0.25">
      <c r="A11" s="67" t="s">
        <v>2959</v>
      </c>
      <c r="B11" s="67" t="s">
        <v>2946</v>
      </c>
      <c r="C11" s="67">
        <v>10</v>
      </c>
      <c r="D11" s="2" t="s">
        <v>2960</v>
      </c>
      <c r="E11" s="67" t="s">
        <v>2961</v>
      </c>
    </row>
    <row r="12" spans="1:5" x14ac:dyDescent="0.25">
      <c r="A12" s="67" t="s">
        <v>2962</v>
      </c>
      <c r="B12" s="67" t="s">
        <v>381</v>
      </c>
      <c r="C12" s="67">
        <v>3</v>
      </c>
      <c r="D12" s="2" t="s">
        <v>2963</v>
      </c>
      <c r="E12" s="67" t="s">
        <v>2964</v>
      </c>
    </row>
    <row r="13" spans="1:5" x14ac:dyDescent="0.25">
      <c r="A13" s="67" t="s">
        <v>2965</v>
      </c>
      <c r="B13" s="67" t="s">
        <v>2946</v>
      </c>
      <c r="C13" s="67">
        <v>50</v>
      </c>
      <c r="D13" s="2" t="s">
        <v>2966</v>
      </c>
      <c r="E13" s="67" t="s">
        <v>2966</v>
      </c>
    </row>
    <row r="14" spans="1:5" x14ac:dyDescent="0.25">
      <c r="A14" s="67" t="s">
        <v>2967</v>
      </c>
      <c r="B14" s="67" t="s">
        <v>2946</v>
      </c>
      <c r="C14" s="67">
        <v>50</v>
      </c>
      <c r="D14" s="2" t="s">
        <v>2968</v>
      </c>
      <c r="E14" s="67" t="s">
        <v>2968</v>
      </c>
    </row>
    <row r="15" spans="1:5" x14ac:dyDescent="0.25">
      <c r="A15" s="67" t="s">
        <v>2969</v>
      </c>
      <c r="B15" s="67" t="s">
        <v>2946</v>
      </c>
      <c r="C15" s="67">
        <v>50</v>
      </c>
      <c r="D15" s="2" t="s">
        <v>2970</v>
      </c>
      <c r="E15" s="67" t="s">
        <v>2970</v>
      </c>
    </row>
    <row r="16" spans="1:5" x14ac:dyDescent="0.25">
      <c r="A16" s="67" t="s">
        <v>2971</v>
      </c>
      <c r="B16" s="67" t="s">
        <v>2972</v>
      </c>
      <c r="C16" s="67">
        <v>8</v>
      </c>
      <c r="D16" s="2" t="s">
        <v>2973</v>
      </c>
      <c r="E16" s="67" t="s">
        <v>2973</v>
      </c>
    </row>
    <row r="17" spans="1:5" x14ac:dyDescent="0.25">
      <c r="A17" s="67" t="s">
        <v>2974</v>
      </c>
      <c r="B17" s="67" t="s">
        <v>2946</v>
      </c>
      <c r="C17" s="67">
        <v>250</v>
      </c>
      <c r="D17" s="2" t="s">
        <v>2975</v>
      </c>
      <c r="E17" s="67" t="s">
        <v>2975</v>
      </c>
    </row>
    <row r="18" spans="1:5" x14ac:dyDescent="0.25">
      <c r="A18" s="67" t="s">
        <v>2976</v>
      </c>
      <c r="B18" s="67" t="s">
        <v>2946</v>
      </c>
      <c r="C18" s="67">
        <v>250</v>
      </c>
      <c r="D18" s="2" t="s">
        <v>2977</v>
      </c>
      <c r="E18" s="67" t="s">
        <v>2977</v>
      </c>
    </row>
    <row r="19" spans="1:5" x14ac:dyDescent="0.25">
      <c r="A19" s="67" t="s">
        <v>2978</v>
      </c>
      <c r="B19" s="67" t="s">
        <v>2946</v>
      </c>
      <c r="C19" s="67">
        <v>2</v>
      </c>
      <c r="D19" s="2" t="s">
        <v>2979</v>
      </c>
      <c r="E19" s="67" t="s">
        <v>2980</v>
      </c>
    </row>
    <row r="20" spans="1:5" x14ac:dyDescent="0.25">
      <c r="A20" s="67" t="s">
        <v>2981</v>
      </c>
      <c r="B20" s="67" t="s">
        <v>2946</v>
      </c>
      <c r="C20" s="67">
        <v>20</v>
      </c>
      <c r="D20" s="2" t="s">
        <v>2982</v>
      </c>
      <c r="E20" s="67" t="s">
        <v>2982</v>
      </c>
    </row>
    <row r="21" spans="1:5" x14ac:dyDescent="0.25">
      <c r="A21" s="67" t="s">
        <v>2983</v>
      </c>
      <c r="B21" s="67" t="s">
        <v>2946</v>
      </c>
      <c r="C21" s="67">
        <v>20</v>
      </c>
      <c r="D21" s="2" t="s">
        <v>2984</v>
      </c>
      <c r="E21" s="67" t="s">
        <v>2984</v>
      </c>
    </row>
    <row r="22" spans="1:5" x14ac:dyDescent="0.25">
      <c r="A22" s="67" t="s">
        <v>2985</v>
      </c>
      <c r="B22" s="67" t="s">
        <v>2946</v>
      </c>
      <c r="C22" s="67">
        <v>20</v>
      </c>
      <c r="D22" s="2" t="s">
        <v>2986</v>
      </c>
      <c r="E22" s="67" t="s">
        <v>2986</v>
      </c>
    </row>
    <row r="23" spans="1:5" x14ac:dyDescent="0.25">
      <c r="A23" s="67" t="s">
        <v>2987</v>
      </c>
      <c r="B23" s="67" t="s">
        <v>2946</v>
      </c>
      <c r="C23" s="67">
        <v>20</v>
      </c>
      <c r="D23" s="2" t="s">
        <v>2988</v>
      </c>
      <c r="E23" s="67" t="s">
        <v>2988</v>
      </c>
    </row>
    <row r="24" spans="1:5" x14ac:dyDescent="0.25">
      <c r="A24" s="67" t="s">
        <v>2989</v>
      </c>
      <c r="B24" s="67" t="s">
        <v>2972</v>
      </c>
      <c r="C24" s="67">
        <v>8</v>
      </c>
      <c r="D24" s="2" t="s">
        <v>2990</v>
      </c>
      <c r="E24" s="67" t="s">
        <v>2990</v>
      </c>
    </row>
    <row r="25" spans="1:5" x14ac:dyDescent="0.25">
      <c r="A25" s="67" t="s">
        <v>2991</v>
      </c>
      <c r="B25" s="67" t="s">
        <v>2955</v>
      </c>
      <c r="C25" s="67">
        <v>8</v>
      </c>
      <c r="D25" s="2" t="s">
        <v>2992</v>
      </c>
      <c r="E25" s="67" t="s">
        <v>2992</v>
      </c>
    </row>
    <row r="26" spans="1:5" x14ac:dyDescent="0.25">
      <c r="A26" s="67" t="s">
        <v>2993</v>
      </c>
      <c r="B26" s="67" t="s">
        <v>2946</v>
      </c>
      <c r="C26" s="67">
        <v>10</v>
      </c>
      <c r="D26" s="2" t="s">
        <v>2994</v>
      </c>
      <c r="E26" s="67" t="s">
        <v>2994</v>
      </c>
    </row>
    <row r="27" spans="1:5" x14ac:dyDescent="0.25">
      <c r="A27" s="67" t="s">
        <v>2995</v>
      </c>
      <c r="B27" s="67" t="s">
        <v>2946</v>
      </c>
      <c r="C27" s="67">
        <v>50</v>
      </c>
      <c r="D27" s="2" t="s">
        <v>2996</v>
      </c>
      <c r="E27" s="67" t="s">
        <v>2996</v>
      </c>
    </row>
    <row r="28" spans="1:5" x14ac:dyDescent="0.25">
      <c r="A28" s="67" t="s">
        <v>2997</v>
      </c>
      <c r="B28" s="67" t="s">
        <v>2946</v>
      </c>
      <c r="C28" s="67">
        <v>50</v>
      </c>
      <c r="D28" s="2" t="s">
        <v>2998</v>
      </c>
      <c r="E28" s="67" t="s">
        <v>2998</v>
      </c>
    </row>
    <row r="29" spans="1:5" x14ac:dyDescent="0.25">
      <c r="A29" s="67" t="s">
        <v>2999</v>
      </c>
      <c r="B29" s="67" t="s">
        <v>2946</v>
      </c>
      <c r="C29" s="67">
        <v>50</v>
      </c>
      <c r="D29" s="2" t="s">
        <v>3000</v>
      </c>
      <c r="E29" s="67" t="s">
        <v>3000</v>
      </c>
    </row>
    <row r="30" spans="1:5" x14ac:dyDescent="0.25">
      <c r="A30" s="67" t="s">
        <v>3001</v>
      </c>
      <c r="B30" s="67" t="s">
        <v>2946</v>
      </c>
      <c r="C30" s="67">
        <v>16</v>
      </c>
      <c r="D30" s="2" t="s">
        <v>3002</v>
      </c>
      <c r="E30" s="67" t="s">
        <v>3002</v>
      </c>
    </row>
    <row r="31" spans="1:5" x14ac:dyDescent="0.25">
      <c r="A31" s="67" t="s">
        <v>3003</v>
      </c>
      <c r="B31" s="67" t="s">
        <v>2946</v>
      </c>
      <c r="C31" s="67">
        <v>254</v>
      </c>
      <c r="D31" s="2" t="s">
        <v>3004</v>
      </c>
      <c r="E31" s="67" t="s">
        <v>3004</v>
      </c>
    </row>
    <row r="32" spans="1:5" x14ac:dyDescent="0.25">
      <c r="A32" s="67" t="s">
        <v>3005</v>
      </c>
      <c r="B32" s="67" t="s">
        <v>2946</v>
      </c>
      <c r="C32" s="67">
        <v>7</v>
      </c>
      <c r="D32" s="2" t="s">
        <v>3006</v>
      </c>
      <c r="E32" s="67" t="s">
        <v>3006</v>
      </c>
    </row>
    <row r="33" spans="1:5" x14ac:dyDescent="0.25">
      <c r="A33" s="67" t="s">
        <v>3007</v>
      </c>
      <c r="B33" s="67" t="s">
        <v>2946</v>
      </c>
      <c r="C33" s="67">
        <v>50</v>
      </c>
      <c r="D33" s="2" t="s">
        <v>3008</v>
      </c>
      <c r="E33" s="67" t="s">
        <v>3008</v>
      </c>
    </row>
    <row r="34" spans="1:5" x14ac:dyDescent="0.25">
      <c r="A34" s="67" t="s">
        <v>3009</v>
      </c>
      <c r="B34" s="67" t="s">
        <v>2946</v>
      </c>
      <c r="C34" s="67">
        <v>36</v>
      </c>
      <c r="D34" s="2" t="s">
        <v>3010</v>
      </c>
      <c r="E34" s="67" t="s">
        <v>3010</v>
      </c>
    </row>
    <row r="35" spans="1:5" x14ac:dyDescent="0.25">
      <c r="A35" s="67" t="s">
        <v>3011</v>
      </c>
      <c r="B35" s="67" t="s">
        <v>2946</v>
      </c>
      <c r="C35" s="67">
        <v>80</v>
      </c>
      <c r="D35" s="2" t="s">
        <v>3012</v>
      </c>
      <c r="E35" s="67" t="s">
        <v>3012</v>
      </c>
    </row>
    <row r="36" spans="1:5" x14ac:dyDescent="0.25">
      <c r="A36" s="67" t="s">
        <v>3013</v>
      </c>
      <c r="B36" s="67" t="s">
        <v>2972</v>
      </c>
      <c r="C36" s="67">
        <v>8</v>
      </c>
      <c r="D36" s="2" t="s">
        <v>3014</v>
      </c>
      <c r="E36" s="67" t="s">
        <v>3014</v>
      </c>
    </row>
    <row r="37" spans="1:5" x14ac:dyDescent="0.25">
      <c r="A37" s="67" t="s">
        <v>3015</v>
      </c>
      <c r="B37" s="67" t="s">
        <v>2972</v>
      </c>
      <c r="C37" s="67">
        <v>8</v>
      </c>
      <c r="D37" s="2" t="s">
        <v>3016</v>
      </c>
      <c r="E37" s="67" t="s">
        <v>3016</v>
      </c>
    </row>
    <row r="38" spans="1:5" x14ac:dyDescent="0.25">
      <c r="A38" s="67" t="s">
        <v>3017</v>
      </c>
      <c r="B38" s="67" t="s">
        <v>2946</v>
      </c>
      <c r="C38" s="67">
        <v>2</v>
      </c>
      <c r="D38" s="2" t="s">
        <v>3018</v>
      </c>
      <c r="E38" s="67" t="s">
        <v>3018</v>
      </c>
    </row>
    <row r="39" spans="1:5" x14ac:dyDescent="0.25">
      <c r="A39" s="67" t="s">
        <v>3019</v>
      </c>
      <c r="B39" s="67" t="s">
        <v>2946</v>
      </c>
      <c r="C39" s="67">
        <v>50</v>
      </c>
      <c r="D39" s="2" t="s">
        <v>3018</v>
      </c>
      <c r="E39" s="67" t="s">
        <v>3018</v>
      </c>
    </row>
    <row r="40" spans="1:5" x14ac:dyDescent="0.25">
      <c r="A40" s="67" t="s">
        <v>3020</v>
      </c>
      <c r="B40" s="67" t="s">
        <v>2946</v>
      </c>
      <c r="C40" s="67">
        <v>64</v>
      </c>
      <c r="D40" s="2" t="s">
        <v>3021</v>
      </c>
      <c r="E40" s="67" t="s">
        <v>3021</v>
      </c>
    </row>
    <row r="41" spans="1:5" x14ac:dyDescent="0.25">
      <c r="A41" s="67" t="s">
        <v>3022</v>
      </c>
      <c r="B41" s="67" t="s">
        <v>2946</v>
      </c>
      <c r="C41" s="67">
        <v>64</v>
      </c>
      <c r="D41" s="2" t="s">
        <v>3023</v>
      </c>
      <c r="E41" s="67" t="s">
        <v>3023</v>
      </c>
    </row>
    <row r="42" spans="1:5" x14ac:dyDescent="0.25">
      <c r="A42" s="67" t="s">
        <v>3024</v>
      </c>
      <c r="B42" s="67" t="s">
        <v>2946</v>
      </c>
      <c r="C42" s="67">
        <v>30</v>
      </c>
      <c r="D42" s="2" t="s">
        <v>3025</v>
      </c>
    </row>
    <row r="43" spans="1:5" x14ac:dyDescent="0.25">
      <c r="A43" s="67" t="s">
        <v>3026</v>
      </c>
      <c r="B43" s="67" t="s">
        <v>3027</v>
      </c>
      <c r="C43" s="67">
        <v>30</v>
      </c>
      <c r="D43" s="2" t="s">
        <v>3028</v>
      </c>
      <c r="E43" s="67" t="s">
        <v>3028</v>
      </c>
    </row>
    <row r="44" spans="1:5" x14ac:dyDescent="0.25">
      <c r="A44" s="67" t="s">
        <v>3029</v>
      </c>
      <c r="B44" s="67" t="s">
        <v>2946</v>
      </c>
      <c r="C44" s="67">
        <v>50</v>
      </c>
      <c r="D44" s="2" t="s">
        <v>3030</v>
      </c>
      <c r="E44" s="67" t="s">
        <v>3031</v>
      </c>
    </row>
    <row r="45" spans="1:5" x14ac:dyDescent="0.25">
      <c r="A45" s="67" t="s">
        <v>3029</v>
      </c>
      <c r="B45" s="67" t="s">
        <v>2946</v>
      </c>
      <c r="C45" s="67">
        <v>50</v>
      </c>
      <c r="D45" s="2" t="s">
        <v>3032</v>
      </c>
      <c r="E45" s="67" t="s">
        <v>3033</v>
      </c>
    </row>
    <row r="46" spans="1:5" x14ac:dyDescent="0.25">
      <c r="A46" s="67" t="s">
        <v>3034</v>
      </c>
      <c r="B46" s="67" t="s">
        <v>2946</v>
      </c>
      <c r="C46" s="67">
        <v>254</v>
      </c>
      <c r="D46" s="2" t="s">
        <v>3035</v>
      </c>
      <c r="E46" s="67" t="s">
        <v>3035</v>
      </c>
    </row>
    <row r="47" spans="1:5" x14ac:dyDescent="0.25">
      <c r="A47" s="67" t="s">
        <v>3036</v>
      </c>
      <c r="B47" s="67" t="s">
        <v>2946</v>
      </c>
      <c r="C47" s="67">
        <v>50</v>
      </c>
      <c r="D47" s="2" t="s">
        <v>3037</v>
      </c>
      <c r="E47" s="67" t="s">
        <v>3038</v>
      </c>
    </row>
    <row r="48" spans="1:5" x14ac:dyDescent="0.25">
      <c r="A48" s="67" t="s">
        <v>3039</v>
      </c>
      <c r="B48" s="67" t="s">
        <v>2946</v>
      </c>
      <c r="C48" s="67">
        <v>12</v>
      </c>
      <c r="D48" s="2" t="s">
        <v>3040</v>
      </c>
      <c r="E48" s="67" t="s">
        <v>3040</v>
      </c>
    </row>
    <row r="49" spans="1:5" x14ac:dyDescent="0.25">
      <c r="A49" s="67" t="s">
        <v>3041</v>
      </c>
      <c r="B49" s="67" t="s">
        <v>2946</v>
      </c>
      <c r="C49" s="67">
        <v>50</v>
      </c>
      <c r="D49" s="2" t="s">
        <v>3042</v>
      </c>
      <c r="E49" s="67" t="s">
        <v>3042</v>
      </c>
    </row>
    <row r="50" spans="1:5" x14ac:dyDescent="0.25">
      <c r="A50" s="67" t="s">
        <v>3043</v>
      </c>
      <c r="B50" s="67" t="s">
        <v>2946</v>
      </c>
      <c r="C50" s="67">
        <v>60</v>
      </c>
      <c r="D50" s="2" t="s">
        <v>3044</v>
      </c>
      <c r="E50" s="67" t="s">
        <v>3044</v>
      </c>
    </row>
    <row r="51" spans="1:5" x14ac:dyDescent="0.25">
      <c r="A51" s="67" t="s">
        <v>3045</v>
      </c>
      <c r="B51" s="67" t="s">
        <v>2946</v>
      </c>
      <c r="C51" s="67">
        <v>16</v>
      </c>
      <c r="D51" s="2" t="s">
        <v>3046</v>
      </c>
      <c r="E51" s="67" t="s">
        <v>3047</v>
      </c>
    </row>
    <row r="52" spans="1:5" x14ac:dyDescent="0.25">
      <c r="A52" s="67" t="s">
        <v>3048</v>
      </c>
      <c r="B52" s="67" t="s">
        <v>2946</v>
      </c>
      <c r="C52" s="67">
        <v>3</v>
      </c>
      <c r="D52" s="2" t="s">
        <v>3049</v>
      </c>
      <c r="E52" s="67" t="s">
        <v>3049</v>
      </c>
    </row>
    <row r="53" spans="1:5" x14ac:dyDescent="0.25">
      <c r="A53" s="67" t="s">
        <v>3050</v>
      </c>
      <c r="B53" s="67" t="s">
        <v>2946</v>
      </c>
      <c r="C53" s="67">
        <v>4</v>
      </c>
      <c r="D53" s="2" t="s">
        <v>3051</v>
      </c>
      <c r="E53" s="67" t="s">
        <v>3051</v>
      </c>
    </row>
    <row r="54" spans="1:5" x14ac:dyDescent="0.25">
      <c r="A54" s="67" t="s">
        <v>3052</v>
      </c>
      <c r="B54" s="67" t="s">
        <v>2946</v>
      </c>
      <c r="C54" s="67">
        <v>4</v>
      </c>
      <c r="D54" s="2" t="s">
        <v>3053</v>
      </c>
      <c r="E54" s="67" t="s">
        <v>3053</v>
      </c>
    </row>
    <row r="55" spans="1:5" x14ac:dyDescent="0.25">
      <c r="A55" s="67" t="s">
        <v>3054</v>
      </c>
      <c r="B55" s="67" t="s">
        <v>2946</v>
      </c>
      <c r="C55" s="67">
        <v>16</v>
      </c>
      <c r="D55" s="2" t="s">
        <v>3055</v>
      </c>
      <c r="E55" s="67" t="s">
        <v>3055</v>
      </c>
    </row>
    <row r="56" spans="1:5" x14ac:dyDescent="0.25">
      <c r="A56" s="67" t="s">
        <v>3056</v>
      </c>
      <c r="B56" s="67" t="s">
        <v>2946</v>
      </c>
      <c r="C56" s="67">
        <v>254</v>
      </c>
      <c r="D56" s="2" t="s">
        <v>3057</v>
      </c>
      <c r="E56" s="67" t="s">
        <v>3057</v>
      </c>
    </row>
    <row r="57" spans="1:5" x14ac:dyDescent="0.25">
      <c r="A57" s="67" t="s">
        <v>3058</v>
      </c>
      <c r="B57" s="67" t="s">
        <v>3027</v>
      </c>
      <c r="C57" s="67">
        <v>30</v>
      </c>
      <c r="D57" s="2" t="s">
        <v>3059</v>
      </c>
      <c r="E57" s="67" t="s">
        <v>3060</v>
      </c>
    </row>
    <row r="58" spans="1:5" x14ac:dyDescent="0.25">
      <c r="A58" s="67" t="s">
        <v>3061</v>
      </c>
      <c r="B58" s="67" t="s">
        <v>2972</v>
      </c>
      <c r="C58" s="67">
        <v>8</v>
      </c>
      <c r="D58" s="2" t="s">
        <v>3062</v>
      </c>
      <c r="E58" s="67" t="s">
        <v>3062</v>
      </c>
    </row>
    <row r="59" spans="1:5" x14ac:dyDescent="0.25">
      <c r="A59" s="67" t="s">
        <v>3063</v>
      </c>
      <c r="B59" s="67" t="s">
        <v>2946</v>
      </c>
      <c r="C59" s="67">
        <v>11</v>
      </c>
      <c r="D59" s="2" t="s">
        <v>3064</v>
      </c>
      <c r="E59" s="67" t="s">
        <v>3064</v>
      </c>
    </row>
    <row r="60" spans="1:5" x14ac:dyDescent="0.25">
      <c r="A60" s="67" t="s">
        <v>3065</v>
      </c>
      <c r="B60" s="67" t="s">
        <v>2946</v>
      </c>
      <c r="C60" s="67">
        <v>13</v>
      </c>
      <c r="D60" s="2" t="s">
        <v>3066</v>
      </c>
      <c r="E60" s="67" t="s">
        <v>3066</v>
      </c>
    </row>
    <row r="61" spans="1:5" x14ac:dyDescent="0.25">
      <c r="A61" s="67" t="s">
        <v>3067</v>
      </c>
      <c r="B61" s="67" t="s">
        <v>2946</v>
      </c>
      <c r="C61" s="67">
        <v>254</v>
      </c>
      <c r="D61" s="2" t="s">
        <v>3068</v>
      </c>
      <c r="E61" s="67" t="s">
        <v>3068</v>
      </c>
    </row>
    <row r="62" spans="1:5" x14ac:dyDescent="0.25">
      <c r="A62" s="67" t="s">
        <v>3069</v>
      </c>
      <c r="B62" s="67" t="s">
        <v>2946</v>
      </c>
      <c r="C62" s="67">
        <v>7</v>
      </c>
      <c r="D62" s="2" t="s">
        <v>3070</v>
      </c>
      <c r="E62" s="67" t="s">
        <v>3070</v>
      </c>
    </row>
    <row r="63" spans="1:5" x14ac:dyDescent="0.25">
      <c r="A63" s="67" t="s">
        <v>3071</v>
      </c>
      <c r="B63" s="67" t="s">
        <v>2946</v>
      </c>
      <c r="C63" s="67">
        <v>10</v>
      </c>
      <c r="D63" s="2" t="s">
        <v>3070</v>
      </c>
      <c r="E63" s="67" t="s">
        <v>3070</v>
      </c>
    </row>
    <row r="64" spans="1:5" x14ac:dyDescent="0.25">
      <c r="A64" s="67" t="s">
        <v>3072</v>
      </c>
      <c r="B64" s="67" t="s">
        <v>2946</v>
      </c>
      <c r="C64" s="67">
        <v>100</v>
      </c>
      <c r="D64" s="2" t="s">
        <v>3073</v>
      </c>
      <c r="E64" s="67" t="s">
        <v>3073</v>
      </c>
    </row>
    <row r="65" spans="1:5" x14ac:dyDescent="0.25">
      <c r="A65" s="67" t="s">
        <v>3074</v>
      </c>
      <c r="B65" s="67" t="s">
        <v>2946</v>
      </c>
      <c r="C65" s="67">
        <v>254</v>
      </c>
      <c r="D65" s="2" t="s">
        <v>3075</v>
      </c>
      <c r="E65" s="67" t="s">
        <v>3075</v>
      </c>
    </row>
    <row r="66" spans="1:5" x14ac:dyDescent="0.25">
      <c r="A66" s="67" t="s">
        <v>3076</v>
      </c>
      <c r="B66" s="67" t="s">
        <v>2946</v>
      </c>
      <c r="C66" s="67">
        <v>3</v>
      </c>
      <c r="D66" s="2" t="s">
        <v>3049</v>
      </c>
      <c r="E66" s="67" t="s">
        <v>3049</v>
      </c>
    </row>
    <row r="67" spans="1:5" x14ac:dyDescent="0.25">
      <c r="A67" s="67" t="s">
        <v>3077</v>
      </c>
      <c r="B67" s="67" t="s">
        <v>2972</v>
      </c>
      <c r="C67" s="67">
        <v>8</v>
      </c>
      <c r="D67" s="2" t="s">
        <v>3078</v>
      </c>
      <c r="E67" s="67" t="s">
        <v>3078</v>
      </c>
    </row>
    <row r="68" spans="1:5" x14ac:dyDescent="0.25">
      <c r="A68" s="67" t="s">
        <v>3079</v>
      </c>
      <c r="B68" s="67" t="s">
        <v>2946</v>
      </c>
      <c r="C68" s="67">
        <v>128</v>
      </c>
      <c r="D68" s="2" t="s">
        <v>3080</v>
      </c>
      <c r="E68" s="67" t="s">
        <v>3080</v>
      </c>
    </row>
    <row r="69" spans="1:5" x14ac:dyDescent="0.25">
      <c r="A69" s="67" t="s">
        <v>3081</v>
      </c>
      <c r="B69" s="67" t="s">
        <v>2946</v>
      </c>
      <c r="C69" s="67">
        <v>40</v>
      </c>
      <c r="D69" s="2" t="s">
        <v>3082</v>
      </c>
      <c r="E69" s="67" t="s">
        <v>3082</v>
      </c>
    </row>
    <row r="70" spans="1:5" x14ac:dyDescent="0.25">
      <c r="A70" s="67" t="s">
        <v>3083</v>
      </c>
      <c r="B70" s="67" t="s">
        <v>2946</v>
      </c>
      <c r="C70" s="67">
        <v>2</v>
      </c>
      <c r="D70" s="2" t="s">
        <v>3084</v>
      </c>
      <c r="E70" s="67" t="s">
        <v>3084</v>
      </c>
    </row>
    <row r="71" spans="1:5" x14ac:dyDescent="0.25">
      <c r="A71" s="67" t="s">
        <v>3085</v>
      </c>
      <c r="B71" s="67" t="s">
        <v>2946</v>
      </c>
      <c r="C71" s="67">
        <v>20</v>
      </c>
      <c r="D71" s="2" t="s">
        <v>3086</v>
      </c>
      <c r="E71" s="67" t="s">
        <v>3086</v>
      </c>
    </row>
    <row r="72" spans="1:5" x14ac:dyDescent="0.25">
      <c r="A72" s="67" t="s">
        <v>3087</v>
      </c>
      <c r="B72" s="67" t="s">
        <v>2946</v>
      </c>
      <c r="C72" s="67">
        <v>16</v>
      </c>
      <c r="D72" s="2" t="s">
        <v>3088</v>
      </c>
      <c r="E72" s="67" t="s">
        <v>3088</v>
      </c>
    </row>
    <row r="73" spans="1:5" x14ac:dyDescent="0.25">
      <c r="A73" s="67" t="s">
        <v>3089</v>
      </c>
      <c r="B73" s="67" t="s">
        <v>2946</v>
      </c>
      <c r="C73" s="67">
        <v>8</v>
      </c>
      <c r="D73" s="2" t="s">
        <v>3090</v>
      </c>
      <c r="E73" s="67" t="s">
        <v>3090</v>
      </c>
    </row>
    <row r="74" spans="1:5" x14ac:dyDescent="0.25">
      <c r="A74" s="67" t="s">
        <v>3091</v>
      </c>
      <c r="B74" s="67" t="s">
        <v>2946</v>
      </c>
      <c r="C74" s="67">
        <v>36</v>
      </c>
      <c r="D74" s="2" t="s">
        <v>3092</v>
      </c>
      <c r="E74" s="67" t="s">
        <v>3093</v>
      </c>
    </row>
    <row r="75" spans="1:5" x14ac:dyDescent="0.25">
      <c r="A75" s="67" t="s">
        <v>3094</v>
      </c>
      <c r="B75" s="67" t="s">
        <v>2946</v>
      </c>
      <c r="C75" s="67">
        <v>4</v>
      </c>
      <c r="D75" s="2" t="s">
        <v>3095</v>
      </c>
      <c r="E75" s="67" t="s">
        <v>3096</v>
      </c>
    </row>
    <row r="76" spans="1:5" x14ac:dyDescent="0.25">
      <c r="A76" s="67" t="s">
        <v>3097</v>
      </c>
      <c r="B76" s="67" t="s">
        <v>2946</v>
      </c>
      <c r="C76" s="67">
        <v>10</v>
      </c>
      <c r="D76" s="2" t="s">
        <v>3098</v>
      </c>
      <c r="E76" s="67" t="s">
        <v>3098</v>
      </c>
    </row>
    <row r="77" spans="1:5" x14ac:dyDescent="0.25">
      <c r="A77" s="67" t="s">
        <v>3099</v>
      </c>
      <c r="B77" s="67" t="s">
        <v>2946</v>
      </c>
      <c r="C77" s="67">
        <v>50</v>
      </c>
      <c r="D77" s="2" t="s">
        <v>3100</v>
      </c>
      <c r="E77" s="67" t="s">
        <v>3100</v>
      </c>
    </row>
    <row r="78" spans="1:5" x14ac:dyDescent="0.25">
      <c r="A78" s="67" t="s">
        <v>3101</v>
      </c>
      <c r="B78" s="67" t="s">
        <v>2946</v>
      </c>
      <c r="C78" s="67">
        <v>254</v>
      </c>
      <c r="D78" s="2" t="s">
        <v>3102</v>
      </c>
      <c r="E78" s="67" t="s">
        <v>3102</v>
      </c>
    </row>
    <row r="79" spans="1:5" x14ac:dyDescent="0.25">
      <c r="A79" s="67" t="s">
        <v>3103</v>
      </c>
      <c r="B79" s="67" t="s">
        <v>2946</v>
      </c>
      <c r="C79" s="67">
        <v>240</v>
      </c>
      <c r="D79" s="2" t="s">
        <v>3104</v>
      </c>
      <c r="E79" s="67" t="s">
        <v>3104</v>
      </c>
    </row>
    <row r="80" spans="1:5" x14ac:dyDescent="0.25">
      <c r="A80" s="67" t="s">
        <v>3105</v>
      </c>
      <c r="B80" s="67" t="s">
        <v>2946</v>
      </c>
      <c r="C80" s="67">
        <v>20</v>
      </c>
      <c r="D80" s="2" t="s">
        <v>3106</v>
      </c>
      <c r="E80" s="67" t="s">
        <v>3106</v>
      </c>
    </row>
    <row r="81" spans="1:5" x14ac:dyDescent="0.25">
      <c r="A81" s="67" t="s">
        <v>3107</v>
      </c>
      <c r="B81" s="67" t="s">
        <v>2946</v>
      </c>
      <c r="C81" s="67">
        <v>15</v>
      </c>
      <c r="D81" s="2" t="s">
        <v>3108</v>
      </c>
      <c r="E81" s="67" t="s">
        <v>3108</v>
      </c>
    </row>
    <row r="82" spans="1:5" x14ac:dyDescent="0.25">
      <c r="A82" s="67" t="s">
        <v>3109</v>
      </c>
      <c r="B82" s="67" t="s">
        <v>2946</v>
      </c>
      <c r="C82" s="67">
        <v>32</v>
      </c>
      <c r="D82" s="2" t="s">
        <v>3110</v>
      </c>
      <c r="E82" s="67" t="s">
        <v>3110</v>
      </c>
    </row>
    <row r="83" spans="1:5" x14ac:dyDescent="0.25">
      <c r="A83" s="67" t="s">
        <v>3111</v>
      </c>
      <c r="B83" s="67" t="s">
        <v>2946</v>
      </c>
      <c r="C83" s="67">
        <v>32</v>
      </c>
      <c r="D83" s="2" t="s">
        <v>3112</v>
      </c>
      <c r="E83" s="67" t="s">
        <v>3112</v>
      </c>
    </row>
    <row r="84" spans="1:5" x14ac:dyDescent="0.25">
      <c r="A84" s="67" t="s">
        <v>3113</v>
      </c>
      <c r="B84" s="67" t="s">
        <v>2946</v>
      </c>
      <c r="C84" s="67">
        <v>30</v>
      </c>
      <c r="D84" s="2" t="s">
        <v>3114</v>
      </c>
      <c r="E84" s="67" t="s">
        <v>3114</v>
      </c>
    </row>
    <row r="85" spans="1:5" x14ac:dyDescent="0.25">
      <c r="A85" s="67" t="s">
        <v>3115</v>
      </c>
      <c r="B85" s="67" t="s">
        <v>2946</v>
      </c>
      <c r="C85" s="67">
        <v>16</v>
      </c>
      <c r="D85" s="2" t="s">
        <v>3116</v>
      </c>
      <c r="E85" s="67" t="s">
        <v>3116</v>
      </c>
    </row>
    <row r="86" spans="1:5" x14ac:dyDescent="0.25">
      <c r="A86" s="67" t="s">
        <v>3117</v>
      </c>
      <c r="B86" s="67" t="s">
        <v>2972</v>
      </c>
      <c r="C86" s="67">
        <v>8</v>
      </c>
      <c r="D86" s="2" t="s">
        <v>3118</v>
      </c>
      <c r="E86" s="67" t="s">
        <v>3118</v>
      </c>
    </row>
    <row r="87" spans="1:5" x14ac:dyDescent="0.25">
      <c r="A87" s="67" t="s">
        <v>3119</v>
      </c>
      <c r="B87" s="67" t="s">
        <v>2972</v>
      </c>
      <c r="C87" s="67">
        <v>8</v>
      </c>
      <c r="D87" s="2" t="s">
        <v>3120</v>
      </c>
      <c r="E87" s="67" t="s">
        <v>3120</v>
      </c>
    </row>
    <row r="88" spans="1:5" x14ac:dyDescent="0.25">
      <c r="A88" s="67" t="s">
        <v>3121</v>
      </c>
      <c r="B88" s="67" t="s">
        <v>2946</v>
      </c>
      <c r="C88" s="67">
        <v>10</v>
      </c>
      <c r="D88" s="2" t="s">
        <v>3122</v>
      </c>
      <c r="E88" s="67" t="s">
        <v>3122</v>
      </c>
    </row>
    <row r="89" spans="1:5" x14ac:dyDescent="0.25">
      <c r="A89" s="67" t="s">
        <v>3123</v>
      </c>
      <c r="B89" s="67" t="s">
        <v>2946</v>
      </c>
      <c r="C89" s="67">
        <v>16</v>
      </c>
      <c r="D89" s="2" t="s">
        <v>3122</v>
      </c>
      <c r="E89" s="67" t="s">
        <v>3122</v>
      </c>
    </row>
    <row r="90" spans="1:5" x14ac:dyDescent="0.25">
      <c r="A90" s="67" t="s">
        <v>3124</v>
      </c>
      <c r="B90" s="67" t="s">
        <v>2946</v>
      </c>
      <c r="C90" s="67">
        <v>50</v>
      </c>
      <c r="D90" s="2" t="s">
        <v>3125</v>
      </c>
      <c r="E90" s="67" t="s">
        <v>3126</v>
      </c>
    </row>
    <row r="91" spans="1:5" x14ac:dyDescent="0.25">
      <c r="A91" s="67" t="s">
        <v>3127</v>
      </c>
      <c r="B91" s="67" t="s">
        <v>2946</v>
      </c>
      <c r="C91" s="67">
        <v>50</v>
      </c>
      <c r="D91" s="2" t="s">
        <v>3128</v>
      </c>
      <c r="E91" s="67" t="s">
        <v>3128</v>
      </c>
    </row>
    <row r="92" spans="1:5" x14ac:dyDescent="0.25">
      <c r="A92" s="67" t="s">
        <v>3129</v>
      </c>
      <c r="B92" s="67" t="s">
        <v>2946</v>
      </c>
      <c r="C92" s="67">
        <v>50</v>
      </c>
      <c r="D92" s="2" t="s">
        <v>3130</v>
      </c>
      <c r="E92" s="67" t="s">
        <v>3128</v>
      </c>
    </row>
    <row r="93" spans="1:5" x14ac:dyDescent="0.25">
      <c r="A93" s="67" t="s">
        <v>3131</v>
      </c>
      <c r="B93" s="67" t="s">
        <v>2946</v>
      </c>
      <c r="C93" s="67">
        <v>4</v>
      </c>
      <c r="D93" s="2" t="s">
        <v>3132</v>
      </c>
      <c r="E93" s="67" t="s">
        <v>3132</v>
      </c>
    </row>
    <row r="94" spans="1:5" x14ac:dyDescent="0.25">
      <c r="A94" s="67" t="s">
        <v>3133</v>
      </c>
      <c r="B94" s="67" t="s">
        <v>2946</v>
      </c>
      <c r="C94" s="67">
        <v>8</v>
      </c>
      <c r="D94" s="2" t="s">
        <v>3134</v>
      </c>
      <c r="E94" s="67" t="s">
        <v>3134</v>
      </c>
    </row>
    <row r="95" spans="1:5" x14ac:dyDescent="0.25">
      <c r="A95" s="67" t="s">
        <v>3135</v>
      </c>
      <c r="B95" s="67" t="s">
        <v>2946</v>
      </c>
      <c r="C95" s="67">
        <v>15</v>
      </c>
      <c r="D95" s="2" t="s">
        <v>3136</v>
      </c>
      <c r="E95" s="67" t="s">
        <v>3136</v>
      </c>
    </row>
    <row r="96" spans="1:5" x14ac:dyDescent="0.25">
      <c r="A96" s="67" t="s">
        <v>3137</v>
      </c>
      <c r="B96" s="67" t="s">
        <v>2946</v>
      </c>
      <c r="C96" s="67">
        <v>8</v>
      </c>
      <c r="D96" s="2" t="s">
        <v>3138</v>
      </c>
      <c r="E96" s="67" t="s">
        <v>3138</v>
      </c>
    </row>
    <row r="97" spans="1:5" x14ac:dyDescent="0.25">
      <c r="A97" s="67" t="s">
        <v>3139</v>
      </c>
      <c r="B97" s="67" t="s">
        <v>2946</v>
      </c>
      <c r="C97" s="67">
        <v>8</v>
      </c>
      <c r="D97" s="2" t="s">
        <v>3140</v>
      </c>
      <c r="E97" s="67" t="s">
        <v>3140</v>
      </c>
    </row>
    <row r="98" spans="1:5" x14ac:dyDescent="0.25">
      <c r="A98" s="67" t="s">
        <v>3141</v>
      </c>
      <c r="B98" s="67" t="s">
        <v>2946</v>
      </c>
      <c r="C98" s="67">
        <v>5</v>
      </c>
      <c r="D98" s="2" t="s">
        <v>328</v>
      </c>
      <c r="E98" s="67" t="s">
        <v>328</v>
      </c>
    </row>
    <row r="99" spans="1:5" x14ac:dyDescent="0.25">
      <c r="A99" s="67" t="s">
        <v>3142</v>
      </c>
      <c r="B99" s="67" t="s">
        <v>2946</v>
      </c>
      <c r="C99" s="67">
        <v>5</v>
      </c>
      <c r="D99" s="2" t="s">
        <v>3143</v>
      </c>
      <c r="E99" s="67" t="s">
        <v>3143</v>
      </c>
    </row>
    <row r="100" spans="1:5" x14ac:dyDescent="0.25">
      <c r="A100" s="67" t="s">
        <v>3144</v>
      </c>
      <c r="B100" s="67" t="s">
        <v>2946</v>
      </c>
      <c r="C100" s="67">
        <v>4</v>
      </c>
      <c r="D100" s="2" t="s">
        <v>3145</v>
      </c>
      <c r="E100" s="67" t="s">
        <v>3146</v>
      </c>
    </row>
    <row r="101" spans="1:5" x14ac:dyDescent="0.25">
      <c r="A101" s="67" t="s">
        <v>3147</v>
      </c>
      <c r="B101" s="67" t="s">
        <v>2946</v>
      </c>
      <c r="C101" s="67">
        <v>8</v>
      </c>
      <c r="D101" s="2" t="s">
        <v>3148</v>
      </c>
      <c r="E101" s="67" t="s">
        <v>3148</v>
      </c>
    </row>
    <row r="102" spans="1:5" x14ac:dyDescent="0.25">
      <c r="A102" s="67" t="s">
        <v>3149</v>
      </c>
      <c r="B102" s="67" t="s">
        <v>3027</v>
      </c>
      <c r="C102" s="67">
        <v>21</v>
      </c>
      <c r="D102" s="2" t="s">
        <v>3059</v>
      </c>
      <c r="E102" s="67" t="s">
        <v>3060</v>
      </c>
    </row>
    <row r="103" spans="1:5" x14ac:dyDescent="0.25">
      <c r="A103" s="67" t="s">
        <v>3150</v>
      </c>
      <c r="B103" s="67" t="s">
        <v>2946</v>
      </c>
      <c r="C103" s="67">
        <v>20</v>
      </c>
      <c r="D103" s="2" t="s">
        <v>3151</v>
      </c>
      <c r="E103" s="67" t="s">
        <v>3151</v>
      </c>
    </row>
    <row r="104" spans="1:5" x14ac:dyDescent="0.25">
      <c r="A104" s="67" t="s">
        <v>3152</v>
      </c>
      <c r="B104" s="67" t="s">
        <v>2946</v>
      </c>
      <c r="C104" s="67">
        <v>10</v>
      </c>
      <c r="D104" s="2" t="s">
        <v>3153</v>
      </c>
      <c r="E104" s="67" t="s">
        <v>3153</v>
      </c>
    </row>
    <row r="105" spans="1:5" x14ac:dyDescent="0.25">
      <c r="A105" s="67" t="s">
        <v>3154</v>
      </c>
      <c r="B105" s="67" t="s">
        <v>2946</v>
      </c>
      <c r="C105" s="67">
        <v>50</v>
      </c>
      <c r="D105" s="2" t="s">
        <v>3155</v>
      </c>
      <c r="E105" s="67" t="s">
        <v>3155</v>
      </c>
    </row>
    <row r="106" spans="1:5" x14ac:dyDescent="0.25">
      <c r="A106" s="67" t="s">
        <v>3156</v>
      </c>
      <c r="B106" s="67" t="s">
        <v>2946</v>
      </c>
      <c r="C106" s="67">
        <v>40</v>
      </c>
      <c r="D106" s="2" t="s">
        <v>3157</v>
      </c>
      <c r="E106" s="67" t="s">
        <v>3157</v>
      </c>
    </row>
    <row r="107" spans="1:5" x14ac:dyDescent="0.25">
      <c r="A107" s="67" t="s">
        <v>3158</v>
      </c>
      <c r="B107" s="67" t="s">
        <v>2946</v>
      </c>
      <c r="C107" s="67">
        <v>40</v>
      </c>
      <c r="D107" s="2" t="s">
        <v>3159</v>
      </c>
      <c r="E107" s="67" t="s">
        <v>3159</v>
      </c>
    </row>
    <row r="108" spans="1:5" x14ac:dyDescent="0.25">
      <c r="A108" s="67" t="s">
        <v>3160</v>
      </c>
      <c r="B108" s="67" t="s">
        <v>2946</v>
      </c>
      <c r="C108" s="67">
        <v>200</v>
      </c>
      <c r="D108" s="2" t="s">
        <v>3161</v>
      </c>
      <c r="E108" s="67" t="s">
        <v>3162</v>
      </c>
    </row>
    <row r="109" spans="1:5" x14ac:dyDescent="0.25">
      <c r="A109" s="67" t="s">
        <v>3163</v>
      </c>
      <c r="B109" s="67" t="s">
        <v>2946</v>
      </c>
      <c r="C109" s="67">
        <v>240</v>
      </c>
      <c r="D109" s="2" t="s">
        <v>3164</v>
      </c>
      <c r="E109" s="67" t="s">
        <v>3165</v>
      </c>
    </row>
    <row r="110" spans="1:5" x14ac:dyDescent="0.25">
      <c r="A110" s="67" t="s">
        <v>3166</v>
      </c>
      <c r="B110" s="67" t="s">
        <v>2946</v>
      </c>
      <c r="C110" s="67">
        <v>1</v>
      </c>
      <c r="D110" s="2" t="s">
        <v>3167</v>
      </c>
      <c r="E110" s="67" t="s">
        <v>3167</v>
      </c>
    </row>
    <row r="111" spans="1:5" x14ac:dyDescent="0.25">
      <c r="A111" s="67" t="s">
        <v>3168</v>
      </c>
      <c r="B111" s="67" t="s">
        <v>2946</v>
      </c>
      <c r="C111" s="67">
        <v>30</v>
      </c>
      <c r="D111" s="2" t="s">
        <v>3169</v>
      </c>
      <c r="E111" s="67" t="s">
        <v>3169</v>
      </c>
    </row>
    <row r="112" spans="1:5" x14ac:dyDescent="0.25">
      <c r="A112" s="67" t="s">
        <v>3170</v>
      </c>
      <c r="B112" s="67" t="s">
        <v>2946</v>
      </c>
      <c r="C112" s="67">
        <v>8</v>
      </c>
      <c r="D112" s="2" t="s">
        <v>3171</v>
      </c>
      <c r="E112" s="67" t="s">
        <v>3172</v>
      </c>
    </row>
    <row r="113" spans="1:5" x14ac:dyDescent="0.25">
      <c r="A113" s="67" t="s">
        <v>3173</v>
      </c>
      <c r="B113" s="67" t="s">
        <v>2972</v>
      </c>
      <c r="C113" s="67">
        <v>8</v>
      </c>
      <c r="D113" s="2" t="s">
        <v>3174</v>
      </c>
      <c r="E113" s="67" t="s">
        <v>3174</v>
      </c>
    </row>
    <row r="114" spans="1:5" x14ac:dyDescent="0.25">
      <c r="A114" s="67" t="s">
        <v>3175</v>
      </c>
      <c r="B114" s="67" t="s">
        <v>2946</v>
      </c>
      <c r="C114" s="67">
        <v>254</v>
      </c>
      <c r="D114" s="2" t="s">
        <v>3176</v>
      </c>
      <c r="E114" s="67" t="s">
        <v>3176</v>
      </c>
    </row>
    <row r="115" spans="1:5" x14ac:dyDescent="0.25">
      <c r="A115" s="67" t="s">
        <v>3177</v>
      </c>
      <c r="B115" s="67" t="s">
        <v>2946</v>
      </c>
      <c r="C115" s="67">
        <v>254</v>
      </c>
      <c r="D115" s="2" t="s">
        <v>3178</v>
      </c>
      <c r="E115" s="67" t="s">
        <v>3178</v>
      </c>
    </row>
    <row r="116" spans="1:5" x14ac:dyDescent="0.25">
      <c r="A116" s="67" t="s">
        <v>3179</v>
      </c>
      <c r="B116" s="67" t="s">
        <v>2946</v>
      </c>
      <c r="C116" s="67">
        <v>254</v>
      </c>
      <c r="D116" s="2" t="s">
        <v>3180</v>
      </c>
      <c r="E116" s="67" t="s">
        <v>3180</v>
      </c>
    </row>
    <row r="117" spans="1:5" x14ac:dyDescent="0.25">
      <c r="A117" s="67" t="s">
        <v>3181</v>
      </c>
      <c r="B117" s="67" t="s">
        <v>2946</v>
      </c>
      <c r="C117" s="67">
        <v>254</v>
      </c>
      <c r="D117" s="2" t="s">
        <v>3182</v>
      </c>
      <c r="E117" s="67" t="s">
        <v>3182</v>
      </c>
    </row>
    <row r="118" spans="1:5" x14ac:dyDescent="0.25">
      <c r="A118" s="67" t="s">
        <v>3183</v>
      </c>
      <c r="B118" s="67" t="s">
        <v>2946</v>
      </c>
      <c r="C118" s="67">
        <v>254</v>
      </c>
      <c r="D118" s="2" t="s">
        <v>3184</v>
      </c>
      <c r="E118" s="67" t="s">
        <v>3184</v>
      </c>
    </row>
    <row r="119" spans="1:5" x14ac:dyDescent="0.25">
      <c r="A119" s="67" t="s">
        <v>3185</v>
      </c>
      <c r="B119" s="67" t="s">
        <v>2946</v>
      </c>
      <c r="C119" s="67">
        <v>254</v>
      </c>
      <c r="D119" s="2" t="s">
        <v>3186</v>
      </c>
      <c r="E119" s="67" t="s">
        <v>3186</v>
      </c>
    </row>
    <row r="120" spans="1:5" x14ac:dyDescent="0.25">
      <c r="A120" s="67" t="s">
        <v>3187</v>
      </c>
      <c r="B120" s="67" t="s">
        <v>2946</v>
      </c>
      <c r="C120" s="67">
        <v>64</v>
      </c>
      <c r="D120" s="2" t="s">
        <v>3188</v>
      </c>
      <c r="E120" s="67" t="s">
        <v>3188</v>
      </c>
    </row>
    <row r="121" spans="1:5" x14ac:dyDescent="0.25">
      <c r="A121" s="67" t="s">
        <v>3189</v>
      </c>
      <c r="B121" s="67" t="s">
        <v>2946</v>
      </c>
      <c r="C121" s="67">
        <v>254</v>
      </c>
      <c r="D121" s="2" t="s">
        <v>3188</v>
      </c>
      <c r="E121" s="67" t="s">
        <v>3188</v>
      </c>
    </row>
    <row r="122" spans="1:5" x14ac:dyDescent="0.25">
      <c r="A122" s="67" t="s">
        <v>99</v>
      </c>
      <c r="B122" s="67" t="s">
        <v>2946</v>
      </c>
      <c r="C122" s="67">
        <v>20</v>
      </c>
      <c r="D122" s="2" t="s">
        <v>3190</v>
      </c>
      <c r="E122" s="67" t="s">
        <v>3191</v>
      </c>
    </row>
    <row r="123" spans="1:5" x14ac:dyDescent="0.25">
      <c r="A123" s="67" t="s">
        <v>3192</v>
      </c>
      <c r="B123" s="67" t="s">
        <v>2946</v>
      </c>
      <c r="C123" s="67">
        <v>9</v>
      </c>
      <c r="D123" s="2" t="s">
        <v>3193</v>
      </c>
      <c r="E123" s="67" t="s">
        <v>3193</v>
      </c>
    </row>
    <row r="124" spans="1:5" x14ac:dyDescent="0.25">
      <c r="A124" s="67" t="s">
        <v>3194</v>
      </c>
      <c r="B124" s="67" t="s">
        <v>2946</v>
      </c>
      <c r="C124" s="67">
        <v>64</v>
      </c>
      <c r="D124" s="2" t="s">
        <v>3195</v>
      </c>
      <c r="E124" s="67" t="s">
        <v>3195</v>
      </c>
    </row>
    <row r="125" spans="1:5" x14ac:dyDescent="0.25">
      <c r="A125" s="67" t="s">
        <v>3196</v>
      </c>
      <c r="B125" s="67" t="s">
        <v>2946</v>
      </c>
      <c r="C125" s="67">
        <v>64</v>
      </c>
      <c r="D125" s="2" t="s">
        <v>3188</v>
      </c>
      <c r="E125" s="67" t="s">
        <v>3188</v>
      </c>
    </row>
    <row r="126" spans="1:5" x14ac:dyDescent="0.25">
      <c r="A126" s="67" t="s">
        <v>3197</v>
      </c>
      <c r="B126" s="67" t="s">
        <v>2946</v>
      </c>
      <c r="C126" s="67">
        <v>100</v>
      </c>
      <c r="D126" s="2" t="s">
        <v>3198</v>
      </c>
      <c r="E126" s="67" t="s">
        <v>3199</v>
      </c>
    </row>
    <row r="127" spans="1:5" x14ac:dyDescent="0.25">
      <c r="A127" s="67" t="s">
        <v>3200</v>
      </c>
      <c r="B127" s="67" t="s">
        <v>2946</v>
      </c>
      <c r="C127" s="67">
        <v>254</v>
      </c>
      <c r="D127" s="2" t="s">
        <v>3201</v>
      </c>
      <c r="E127" s="67" t="s">
        <v>3201</v>
      </c>
    </row>
    <row r="128" spans="1:5" x14ac:dyDescent="0.25">
      <c r="A128" s="67" t="s">
        <v>3202</v>
      </c>
      <c r="B128" s="67" t="s">
        <v>2946</v>
      </c>
      <c r="C128" s="67">
        <v>254</v>
      </c>
      <c r="D128" s="2" t="s">
        <v>3203</v>
      </c>
      <c r="E128" s="67" t="s">
        <v>3203</v>
      </c>
    </row>
    <row r="129" spans="1:5" x14ac:dyDescent="0.25">
      <c r="A129" s="67" t="s">
        <v>3204</v>
      </c>
      <c r="B129" s="67" t="s">
        <v>2946</v>
      </c>
      <c r="C129" s="67">
        <v>254</v>
      </c>
      <c r="D129" s="2" t="s">
        <v>3195</v>
      </c>
      <c r="E129" s="67" t="s">
        <v>3195</v>
      </c>
    </row>
    <row r="130" spans="1:5" x14ac:dyDescent="0.25">
      <c r="A130" s="67" t="s">
        <v>3205</v>
      </c>
      <c r="B130" s="67" t="s">
        <v>2972</v>
      </c>
      <c r="C130" s="67">
        <v>8</v>
      </c>
      <c r="D130" s="2" t="s">
        <v>3206</v>
      </c>
      <c r="E130" s="67" t="s">
        <v>3207</v>
      </c>
    </row>
    <row r="131" spans="1:5" x14ac:dyDescent="0.25">
      <c r="A131" s="67" t="s">
        <v>3208</v>
      </c>
      <c r="B131" s="67" t="s">
        <v>2946</v>
      </c>
      <c r="C131" s="67">
        <v>254</v>
      </c>
      <c r="D131" s="2" t="s">
        <v>3176</v>
      </c>
      <c r="E131" s="67" t="s">
        <v>3176</v>
      </c>
    </row>
    <row r="132" spans="1:5" x14ac:dyDescent="0.25">
      <c r="A132" s="67" t="s">
        <v>3209</v>
      </c>
      <c r="B132" s="67" t="s">
        <v>2946</v>
      </c>
      <c r="C132" s="67">
        <v>254</v>
      </c>
      <c r="D132" s="2" t="s">
        <v>3186</v>
      </c>
      <c r="E132" s="67" t="s">
        <v>3186</v>
      </c>
    </row>
    <row r="133" spans="1:5" x14ac:dyDescent="0.25">
      <c r="A133" s="67" t="s">
        <v>3210</v>
      </c>
      <c r="B133" s="67" t="s">
        <v>2946</v>
      </c>
      <c r="C133" s="67">
        <v>2</v>
      </c>
      <c r="D133" s="2" t="s">
        <v>3211</v>
      </c>
      <c r="E133" s="67" t="s">
        <v>3211</v>
      </c>
    </row>
    <row r="134" spans="1:5" x14ac:dyDescent="0.25">
      <c r="A134" s="67" t="s">
        <v>3212</v>
      </c>
      <c r="B134" s="67" t="s">
        <v>2946</v>
      </c>
      <c r="C134" s="67">
        <v>3</v>
      </c>
      <c r="D134" s="2" t="s">
        <v>3213</v>
      </c>
      <c r="E134" s="67" t="s">
        <v>3213</v>
      </c>
    </row>
    <row r="135" spans="1:5" x14ac:dyDescent="0.25">
      <c r="A135" s="67" t="s">
        <v>3214</v>
      </c>
      <c r="B135" s="67" t="s">
        <v>2946</v>
      </c>
      <c r="C135" s="67">
        <v>16</v>
      </c>
      <c r="D135" s="2" t="s">
        <v>3215</v>
      </c>
      <c r="E135" s="67" t="s">
        <v>3215</v>
      </c>
    </row>
    <row r="136" spans="1:5" x14ac:dyDescent="0.25">
      <c r="A136" s="67" t="s">
        <v>3216</v>
      </c>
      <c r="B136" s="67" t="s">
        <v>2946</v>
      </c>
      <c r="C136" s="67">
        <v>3</v>
      </c>
      <c r="D136" s="2" t="s">
        <v>3217</v>
      </c>
      <c r="E136" s="67" t="s">
        <v>3217</v>
      </c>
    </row>
    <row r="137" spans="1:5" x14ac:dyDescent="0.25">
      <c r="A137" s="67" t="s">
        <v>3218</v>
      </c>
      <c r="B137" s="67" t="s">
        <v>2946</v>
      </c>
      <c r="C137" s="67">
        <v>3</v>
      </c>
      <c r="D137" s="2" t="s">
        <v>3219</v>
      </c>
      <c r="E137" s="67" t="s">
        <v>3219</v>
      </c>
    </row>
    <row r="138" spans="1:5" x14ac:dyDescent="0.25">
      <c r="A138" s="67" t="s">
        <v>3220</v>
      </c>
      <c r="B138" s="67" t="s">
        <v>2946</v>
      </c>
      <c r="C138" s="67">
        <v>8</v>
      </c>
      <c r="D138" s="2" t="s">
        <v>3221</v>
      </c>
      <c r="E138" s="67" t="s">
        <v>3221</v>
      </c>
    </row>
    <row r="139" spans="1:5" x14ac:dyDescent="0.25">
      <c r="A139" s="67" t="s">
        <v>3222</v>
      </c>
      <c r="B139" s="67" t="s">
        <v>2946</v>
      </c>
      <c r="C139" s="67">
        <v>8</v>
      </c>
      <c r="D139" s="2" t="s">
        <v>3221</v>
      </c>
      <c r="E139" s="67" t="s">
        <v>3221</v>
      </c>
    </row>
    <row r="140" spans="1:5" x14ac:dyDescent="0.25">
      <c r="A140" s="67" t="s">
        <v>3223</v>
      </c>
      <c r="B140" s="67" t="s">
        <v>2946</v>
      </c>
      <c r="C140" s="67">
        <v>64</v>
      </c>
      <c r="D140" s="2" t="s">
        <v>3224</v>
      </c>
      <c r="E140" s="67" t="s">
        <v>3224</v>
      </c>
    </row>
    <row r="141" spans="1:5" x14ac:dyDescent="0.25">
      <c r="A141" s="67" t="s">
        <v>3225</v>
      </c>
      <c r="B141" s="67" t="s">
        <v>2946</v>
      </c>
      <c r="C141" s="67">
        <v>13</v>
      </c>
      <c r="D141" s="2" t="s">
        <v>3226</v>
      </c>
      <c r="E141" s="67" t="s">
        <v>3226</v>
      </c>
    </row>
    <row r="142" spans="1:5" x14ac:dyDescent="0.25">
      <c r="A142" s="67" t="s">
        <v>3227</v>
      </c>
      <c r="B142" s="67" t="s">
        <v>2946</v>
      </c>
      <c r="C142" s="67">
        <v>254</v>
      </c>
      <c r="D142" s="2" t="s">
        <v>3228</v>
      </c>
      <c r="E142" s="67" t="s">
        <v>3228</v>
      </c>
    </row>
    <row r="143" spans="1:5" x14ac:dyDescent="0.25">
      <c r="A143" s="67" t="s">
        <v>3229</v>
      </c>
      <c r="B143" s="67" t="s">
        <v>2946</v>
      </c>
      <c r="C143" s="67">
        <v>50</v>
      </c>
      <c r="D143" s="2" t="s">
        <v>3230</v>
      </c>
      <c r="E143" s="67" t="s">
        <v>3230</v>
      </c>
    </row>
    <row r="144" spans="1:5" x14ac:dyDescent="0.25">
      <c r="A144" s="67" t="s">
        <v>3231</v>
      </c>
      <c r="B144" s="67" t="s">
        <v>2946</v>
      </c>
      <c r="C144" s="67">
        <v>20</v>
      </c>
      <c r="D144" s="2" t="s">
        <v>3232</v>
      </c>
      <c r="E144" s="67" t="s">
        <v>3232</v>
      </c>
    </row>
    <row r="145" spans="1:5" x14ac:dyDescent="0.25">
      <c r="A145" s="67" t="s">
        <v>3233</v>
      </c>
      <c r="B145" s="67" t="s">
        <v>2946</v>
      </c>
      <c r="C145" s="67">
        <v>2</v>
      </c>
      <c r="D145" s="2" t="s">
        <v>3234</v>
      </c>
      <c r="E145" s="67" t="s">
        <v>3234</v>
      </c>
    </row>
    <row r="146" spans="1:5" x14ac:dyDescent="0.25">
      <c r="A146" s="67" t="s">
        <v>3235</v>
      </c>
      <c r="B146" s="67" t="s">
        <v>2946</v>
      </c>
      <c r="C146" s="67">
        <v>64</v>
      </c>
      <c r="D146" s="2" t="s">
        <v>3236</v>
      </c>
      <c r="E146" s="67" t="s">
        <v>3236</v>
      </c>
    </row>
    <row r="147" spans="1:5" x14ac:dyDescent="0.25">
      <c r="A147" s="67" t="s">
        <v>3237</v>
      </c>
      <c r="B147" s="67" t="s">
        <v>2946</v>
      </c>
      <c r="C147" s="67">
        <v>254</v>
      </c>
      <c r="D147" s="2" t="s">
        <v>3234</v>
      </c>
      <c r="E147" s="67" t="s">
        <v>3234</v>
      </c>
    </row>
    <row r="148" spans="1:5" x14ac:dyDescent="0.25">
      <c r="A148" s="67" t="s">
        <v>3238</v>
      </c>
      <c r="B148" s="67" t="s">
        <v>2946</v>
      </c>
      <c r="C148" s="67">
        <v>100</v>
      </c>
      <c r="D148" s="2" t="s">
        <v>3239</v>
      </c>
      <c r="E148" s="67" t="s">
        <v>3239</v>
      </c>
    </row>
    <row r="149" spans="1:5" x14ac:dyDescent="0.25">
      <c r="A149" s="67" t="s">
        <v>3240</v>
      </c>
      <c r="B149" s="67" t="s">
        <v>2946</v>
      </c>
      <c r="C149" s="67">
        <v>4</v>
      </c>
      <c r="D149" s="2" t="s">
        <v>3241</v>
      </c>
      <c r="E149" s="67" t="s">
        <v>3242</v>
      </c>
    </row>
    <row r="150" spans="1:5" x14ac:dyDescent="0.25">
      <c r="A150" s="67" t="s">
        <v>3243</v>
      </c>
      <c r="B150" s="67" t="s">
        <v>2946</v>
      </c>
      <c r="C150" s="67">
        <v>64</v>
      </c>
      <c r="D150" s="2" t="s">
        <v>3244</v>
      </c>
      <c r="E150" s="67" t="s">
        <v>3245</v>
      </c>
    </row>
    <row r="151" spans="1:5" x14ac:dyDescent="0.25">
      <c r="A151" s="67" t="s">
        <v>3246</v>
      </c>
      <c r="B151" s="67" t="s">
        <v>381</v>
      </c>
      <c r="C151" s="67">
        <v>12</v>
      </c>
      <c r="D151" s="2" t="s">
        <v>3247</v>
      </c>
      <c r="E151" s="67" t="s">
        <v>3247</v>
      </c>
    </row>
    <row r="152" spans="1:5" x14ac:dyDescent="0.25">
      <c r="A152" s="67" t="s">
        <v>3248</v>
      </c>
      <c r="B152" s="67" t="s">
        <v>2946</v>
      </c>
      <c r="C152" s="67">
        <v>10</v>
      </c>
      <c r="D152" s="2" t="s">
        <v>3249</v>
      </c>
      <c r="E152" s="67" t="s">
        <v>3249</v>
      </c>
    </row>
    <row r="153" spans="1:5" x14ac:dyDescent="0.25">
      <c r="A153" s="67" t="s">
        <v>3250</v>
      </c>
      <c r="B153" s="67" t="s">
        <v>2946</v>
      </c>
      <c r="C153" s="67">
        <v>254</v>
      </c>
      <c r="D153" s="2" t="s">
        <v>3251</v>
      </c>
      <c r="E153" s="67" t="s">
        <v>3252</v>
      </c>
    </row>
    <row r="154" spans="1:5" x14ac:dyDescent="0.25">
      <c r="A154" s="67" t="s">
        <v>3250</v>
      </c>
      <c r="B154" s="67" t="s">
        <v>2946</v>
      </c>
      <c r="C154" s="67">
        <v>254</v>
      </c>
      <c r="D154" s="2" t="s">
        <v>3253</v>
      </c>
      <c r="E154" s="67" t="s">
        <v>3253</v>
      </c>
    </row>
    <row r="155" spans="1:5" x14ac:dyDescent="0.25">
      <c r="A155" s="67" t="s">
        <v>3254</v>
      </c>
      <c r="B155" s="67" t="s">
        <v>2946</v>
      </c>
      <c r="C155" s="67">
        <v>2</v>
      </c>
      <c r="D155" s="2" t="s">
        <v>3198</v>
      </c>
      <c r="E155" s="67" t="s">
        <v>3199</v>
      </c>
    </row>
    <row r="156" spans="1:5" x14ac:dyDescent="0.25">
      <c r="A156" s="67" t="s">
        <v>3255</v>
      </c>
      <c r="B156" s="67" t="s">
        <v>2946</v>
      </c>
      <c r="C156" s="67">
        <v>50</v>
      </c>
      <c r="D156" s="2" t="s">
        <v>3198</v>
      </c>
      <c r="E156" s="67" t="s">
        <v>3199</v>
      </c>
    </row>
    <row r="157" spans="1:5" x14ac:dyDescent="0.25">
      <c r="A157" s="67" t="s">
        <v>3256</v>
      </c>
      <c r="B157" s="67" t="s">
        <v>2946</v>
      </c>
      <c r="C157" s="67">
        <v>50</v>
      </c>
      <c r="D157" s="2" t="s">
        <v>3257</v>
      </c>
      <c r="E157" s="67" t="s">
        <v>3257</v>
      </c>
    </row>
    <row r="158" spans="1:5" x14ac:dyDescent="0.25">
      <c r="A158" s="67" t="s">
        <v>3258</v>
      </c>
      <c r="B158" s="67" t="s">
        <v>2946</v>
      </c>
      <c r="C158" s="67">
        <v>250</v>
      </c>
      <c r="D158" s="2" t="s">
        <v>3253</v>
      </c>
      <c r="E158" s="67" t="s">
        <v>3253</v>
      </c>
    </row>
    <row r="159" spans="1:5" x14ac:dyDescent="0.25">
      <c r="A159" s="67" t="s">
        <v>3259</v>
      </c>
      <c r="B159" s="67" t="s">
        <v>2946</v>
      </c>
      <c r="C159" s="67">
        <v>254</v>
      </c>
      <c r="D159" s="2" t="s">
        <v>3176</v>
      </c>
      <c r="E159" s="67" t="s">
        <v>3176</v>
      </c>
    </row>
    <row r="160" spans="1:5" x14ac:dyDescent="0.25">
      <c r="A160" s="67" t="s">
        <v>3260</v>
      </c>
      <c r="B160" s="67" t="s">
        <v>2946</v>
      </c>
      <c r="C160" s="67">
        <v>254</v>
      </c>
      <c r="D160" s="2" t="s">
        <v>3261</v>
      </c>
      <c r="E160" s="67" t="s">
        <v>3261</v>
      </c>
    </row>
    <row r="161" spans="1:5" x14ac:dyDescent="0.25">
      <c r="A161" s="67" t="s">
        <v>3262</v>
      </c>
      <c r="B161" s="67" t="s">
        <v>2946</v>
      </c>
      <c r="C161" s="67">
        <v>254</v>
      </c>
      <c r="D161" s="2" t="s">
        <v>3184</v>
      </c>
      <c r="E161" s="67" t="s">
        <v>3184</v>
      </c>
    </row>
    <row r="162" spans="1:5" x14ac:dyDescent="0.25">
      <c r="A162" s="67" t="s">
        <v>3263</v>
      </c>
      <c r="B162" s="67" t="s">
        <v>2946</v>
      </c>
      <c r="C162" s="67">
        <v>254</v>
      </c>
      <c r="D162" s="2" t="s">
        <v>3186</v>
      </c>
      <c r="E162" s="67" t="s">
        <v>3186</v>
      </c>
    </row>
    <row r="163" spans="1:5" x14ac:dyDescent="0.25">
      <c r="A163" s="67" t="s">
        <v>3264</v>
      </c>
      <c r="B163" s="67" t="s">
        <v>2955</v>
      </c>
      <c r="C163" s="67">
        <v>8</v>
      </c>
      <c r="D163" s="2" t="s">
        <v>3265</v>
      </c>
      <c r="E163" s="67" t="s">
        <v>3265</v>
      </c>
    </row>
    <row r="164" spans="1:5" x14ac:dyDescent="0.25">
      <c r="A164" s="67" t="s">
        <v>3266</v>
      </c>
      <c r="B164" s="67" t="s">
        <v>2946</v>
      </c>
      <c r="C164" s="67">
        <v>254</v>
      </c>
      <c r="D164" s="2" t="s">
        <v>3267</v>
      </c>
      <c r="E164" s="67" t="s">
        <v>3267</v>
      </c>
    </row>
    <row r="165" spans="1:5" x14ac:dyDescent="0.25">
      <c r="A165" s="67" t="s">
        <v>3268</v>
      </c>
      <c r="B165" s="67" t="s">
        <v>2946</v>
      </c>
      <c r="C165" s="67">
        <v>254</v>
      </c>
      <c r="D165" s="2" t="s">
        <v>3269</v>
      </c>
      <c r="E165" s="67" t="s">
        <v>3269</v>
      </c>
    </row>
    <row r="166" spans="1:5" x14ac:dyDescent="0.25">
      <c r="A166" s="67" t="s">
        <v>3270</v>
      </c>
      <c r="B166" s="67" t="s">
        <v>2955</v>
      </c>
      <c r="C166" s="67">
        <v>8</v>
      </c>
      <c r="D166" s="2" t="s">
        <v>3271</v>
      </c>
      <c r="E166" s="67" t="s">
        <v>3271</v>
      </c>
    </row>
    <row r="167" spans="1:5" x14ac:dyDescent="0.25">
      <c r="A167" s="67" t="s">
        <v>3272</v>
      </c>
      <c r="B167" s="67" t="s">
        <v>2946</v>
      </c>
      <c r="C167" s="67">
        <v>8</v>
      </c>
      <c r="D167" s="2" t="s">
        <v>3273</v>
      </c>
      <c r="E167" s="67" t="s">
        <v>3273</v>
      </c>
    </row>
    <row r="168" spans="1:5" x14ac:dyDescent="0.25">
      <c r="A168" s="67" t="s">
        <v>3274</v>
      </c>
      <c r="B168" s="67" t="s">
        <v>2946</v>
      </c>
      <c r="C168" s="67">
        <v>12</v>
      </c>
      <c r="D168" s="2" t="s">
        <v>3275</v>
      </c>
      <c r="E168" s="67" t="s">
        <v>3275</v>
      </c>
    </row>
    <row r="169" spans="1:5" x14ac:dyDescent="0.25">
      <c r="A169" s="67" t="s">
        <v>3276</v>
      </c>
      <c r="B169" s="67" t="s">
        <v>2946</v>
      </c>
      <c r="C169" s="67">
        <v>50</v>
      </c>
      <c r="D169" s="2" t="s">
        <v>3277</v>
      </c>
      <c r="E169" s="67" t="s">
        <v>3277</v>
      </c>
    </row>
    <row r="170" spans="1:5" x14ac:dyDescent="0.25">
      <c r="A170" s="67" t="s">
        <v>3278</v>
      </c>
      <c r="B170" s="67" t="s">
        <v>2946</v>
      </c>
      <c r="C170" s="67">
        <v>8</v>
      </c>
      <c r="D170" s="2" t="s">
        <v>3279</v>
      </c>
      <c r="E170" s="67" t="s">
        <v>3279</v>
      </c>
    </row>
    <row r="171" spans="1:5" x14ac:dyDescent="0.25">
      <c r="A171" s="67" t="s">
        <v>3280</v>
      </c>
      <c r="B171" s="67" t="s">
        <v>2946</v>
      </c>
      <c r="C171" s="67">
        <v>50</v>
      </c>
      <c r="D171" s="2" t="s">
        <v>3281</v>
      </c>
      <c r="E171" s="67" t="s">
        <v>3281</v>
      </c>
    </row>
    <row r="172" spans="1:5" x14ac:dyDescent="0.25">
      <c r="A172" s="67" t="s">
        <v>3282</v>
      </c>
      <c r="B172" s="67" t="s">
        <v>2946</v>
      </c>
      <c r="C172" s="67">
        <v>4</v>
      </c>
      <c r="D172" s="2" t="s">
        <v>3283</v>
      </c>
      <c r="E172" s="67" t="s">
        <v>3283</v>
      </c>
    </row>
    <row r="173" spans="1:5" x14ac:dyDescent="0.25">
      <c r="A173" s="67" t="s">
        <v>3284</v>
      </c>
      <c r="B173" s="67" t="s">
        <v>2946</v>
      </c>
      <c r="C173" s="67">
        <v>10</v>
      </c>
      <c r="D173" s="2" t="s">
        <v>3285</v>
      </c>
      <c r="E173" s="67" t="s">
        <v>3286</v>
      </c>
    </row>
    <row r="174" spans="1:5" x14ac:dyDescent="0.25">
      <c r="A174" s="67" t="s">
        <v>3287</v>
      </c>
      <c r="B174" s="67" t="s">
        <v>2946</v>
      </c>
      <c r="C174" s="67">
        <v>30</v>
      </c>
      <c r="D174" s="2" t="s">
        <v>3288</v>
      </c>
      <c r="E174" s="67" t="s">
        <v>3288</v>
      </c>
    </row>
    <row r="175" spans="1:5" x14ac:dyDescent="0.25">
      <c r="A175" s="67" t="s">
        <v>3289</v>
      </c>
      <c r="B175" s="67" t="s">
        <v>2946</v>
      </c>
      <c r="C175" s="67">
        <v>34</v>
      </c>
      <c r="D175" s="2" t="s">
        <v>3290</v>
      </c>
      <c r="E175" s="67" t="s">
        <v>3291</v>
      </c>
    </row>
    <row r="176" spans="1:5" x14ac:dyDescent="0.25">
      <c r="A176" s="67" t="s">
        <v>3292</v>
      </c>
      <c r="B176" s="67" t="s">
        <v>2946</v>
      </c>
      <c r="C176" s="67">
        <v>35</v>
      </c>
      <c r="D176" s="2" t="s">
        <v>3293</v>
      </c>
      <c r="E176" s="67" t="s">
        <v>3294</v>
      </c>
    </row>
    <row r="177" spans="1:5" x14ac:dyDescent="0.25">
      <c r="A177" s="67" t="s">
        <v>3295</v>
      </c>
      <c r="B177" s="67" t="s">
        <v>2946</v>
      </c>
      <c r="C177" s="67">
        <v>70</v>
      </c>
      <c r="D177" s="2" t="s">
        <v>3296</v>
      </c>
      <c r="E177" s="67" t="s">
        <v>3297</v>
      </c>
    </row>
    <row r="178" spans="1:5" x14ac:dyDescent="0.25">
      <c r="A178" s="67" t="s">
        <v>3298</v>
      </c>
      <c r="B178" s="67" t="s">
        <v>2946</v>
      </c>
      <c r="C178" s="67">
        <v>254</v>
      </c>
      <c r="D178" s="2" t="s">
        <v>3299</v>
      </c>
      <c r="E178" s="67" t="s">
        <v>3299</v>
      </c>
    </row>
    <row r="179" spans="1:5" x14ac:dyDescent="0.25">
      <c r="A179" s="67" t="s">
        <v>3300</v>
      </c>
      <c r="B179" s="67" t="s">
        <v>2946</v>
      </c>
      <c r="C179" s="67">
        <v>3</v>
      </c>
      <c r="D179" s="2" t="s">
        <v>3301</v>
      </c>
      <c r="E179" s="67" t="s">
        <v>3301</v>
      </c>
    </row>
    <row r="180" spans="1:5" x14ac:dyDescent="0.25">
      <c r="A180" s="67" t="s">
        <v>3300</v>
      </c>
      <c r="B180" s="67" t="s">
        <v>2946</v>
      </c>
      <c r="C180" s="67">
        <v>3</v>
      </c>
      <c r="D180" s="2" t="s">
        <v>3302</v>
      </c>
      <c r="E180" s="67" t="s">
        <v>3301</v>
      </c>
    </row>
    <row r="181" spans="1:5" x14ac:dyDescent="0.25">
      <c r="A181" s="67" t="s">
        <v>3303</v>
      </c>
      <c r="B181" s="67" t="s">
        <v>2946</v>
      </c>
      <c r="C181" s="67">
        <v>3</v>
      </c>
      <c r="D181" s="2" t="s">
        <v>3304</v>
      </c>
      <c r="E181" s="67" t="s">
        <v>3304</v>
      </c>
    </row>
    <row r="182" spans="1:5" x14ac:dyDescent="0.25">
      <c r="A182" s="67" t="s">
        <v>3305</v>
      </c>
      <c r="B182" s="67" t="s">
        <v>2946</v>
      </c>
      <c r="C182" s="67">
        <v>3</v>
      </c>
      <c r="D182" s="2" t="s">
        <v>3306</v>
      </c>
      <c r="E182" s="67" t="s">
        <v>3306</v>
      </c>
    </row>
    <row r="183" spans="1:5" x14ac:dyDescent="0.25">
      <c r="A183" s="67" t="s">
        <v>3307</v>
      </c>
      <c r="B183" s="67" t="s">
        <v>2946</v>
      </c>
      <c r="C183" s="67">
        <v>50</v>
      </c>
      <c r="D183" s="2" t="s">
        <v>3308</v>
      </c>
      <c r="E183" s="67" t="s">
        <v>3308</v>
      </c>
    </row>
    <row r="184" spans="1:5" x14ac:dyDescent="0.25">
      <c r="A184" s="67" t="s">
        <v>3309</v>
      </c>
      <c r="B184" s="67" t="s">
        <v>2946</v>
      </c>
      <c r="C184" s="67">
        <v>64</v>
      </c>
      <c r="D184" s="2" t="s">
        <v>3310</v>
      </c>
      <c r="E184" s="67" t="s">
        <v>3310</v>
      </c>
    </row>
    <row r="185" spans="1:5" x14ac:dyDescent="0.25">
      <c r="A185" s="67" t="s">
        <v>3311</v>
      </c>
      <c r="B185" s="67" t="s">
        <v>2946</v>
      </c>
      <c r="C185" s="67">
        <v>64</v>
      </c>
      <c r="D185" s="2" t="s">
        <v>3312</v>
      </c>
      <c r="E185" s="67" t="s">
        <v>3312</v>
      </c>
    </row>
    <row r="186" spans="1:5" x14ac:dyDescent="0.25">
      <c r="A186" s="67" t="s">
        <v>3313</v>
      </c>
      <c r="B186" s="67" t="s">
        <v>2946</v>
      </c>
      <c r="C186" s="67">
        <v>20</v>
      </c>
      <c r="D186" s="2" t="s">
        <v>3314</v>
      </c>
      <c r="E186" s="67" t="s">
        <v>3314</v>
      </c>
    </row>
    <row r="187" spans="1:5" x14ac:dyDescent="0.25">
      <c r="A187" s="67" t="s">
        <v>3315</v>
      </c>
      <c r="B187" s="67" t="s">
        <v>2946</v>
      </c>
      <c r="C187" s="67">
        <v>20</v>
      </c>
      <c r="D187" s="2" t="s">
        <v>3316</v>
      </c>
      <c r="E187" s="67" t="s">
        <v>3316</v>
      </c>
    </row>
    <row r="188" spans="1:5" x14ac:dyDescent="0.25">
      <c r="A188" s="67" t="s">
        <v>3317</v>
      </c>
      <c r="B188" s="67" t="s">
        <v>2946</v>
      </c>
      <c r="C188" s="67">
        <v>10</v>
      </c>
      <c r="D188" s="2" t="s">
        <v>3318</v>
      </c>
      <c r="E188" s="67" t="s">
        <v>3318</v>
      </c>
    </row>
    <row r="189" spans="1:5" x14ac:dyDescent="0.25">
      <c r="A189" s="67" t="s">
        <v>3319</v>
      </c>
      <c r="B189" s="67" t="s">
        <v>2946</v>
      </c>
      <c r="C189" s="67">
        <v>8</v>
      </c>
      <c r="D189" s="2" t="s">
        <v>3320</v>
      </c>
      <c r="E189" s="67" t="s">
        <v>3320</v>
      </c>
    </row>
    <row r="190" spans="1:5" x14ac:dyDescent="0.25">
      <c r="A190" s="67" t="s">
        <v>3321</v>
      </c>
      <c r="B190" s="67" t="s">
        <v>2946</v>
      </c>
      <c r="C190" s="67">
        <v>8</v>
      </c>
      <c r="D190" s="2" t="s">
        <v>3322</v>
      </c>
      <c r="E190" s="67" t="s">
        <v>3322</v>
      </c>
    </row>
    <row r="191" spans="1:5" x14ac:dyDescent="0.25">
      <c r="A191" s="67" t="s">
        <v>3323</v>
      </c>
      <c r="B191" s="67" t="s">
        <v>2972</v>
      </c>
      <c r="C191" s="67">
        <v>8</v>
      </c>
      <c r="D191" s="2" t="s">
        <v>3324</v>
      </c>
      <c r="E191" s="67" t="s">
        <v>3320</v>
      </c>
    </row>
    <row r="192" spans="1:5" x14ac:dyDescent="0.25">
      <c r="A192" s="67" t="s">
        <v>3325</v>
      </c>
      <c r="B192" s="67" t="s">
        <v>2972</v>
      </c>
      <c r="C192" s="67">
        <v>8</v>
      </c>
      <c r="D192" s="2" t="s">
        <v>3326</v>
      </c>
      <c r="E192" s="67" t="s">
        <v>3327</v>
      </c>
    </row>
    <row r="193" spans="1:5" x14ac:dyDescent="0.25">
      <c r="A193" s="67" t="s">
        <v>3328</v>
      </c>
      <c r="B193" s="67" t="s">
        <v>2972</v>
      </c>
      <c r="C193" s="67">
        <v>8</v>
      </c>
      <c r="D193" s="2" t="s">
        <v>3329</v>
      </c>
      <c r="E193" s="67" t="s">
        <v>3330</v>
      </c>
    </row>
    <row r="194" spans="1:5" x14ac:dyDescent="0.25">
      <c r="A194" s="67" t="s">
        <v>3331</v>
      </c>
      <c r="B194" s="67" t="s">
        <v>2972</v>
      </c>
      <c r="C194" s="67">
        <v>8</v>
      </c>
      <c r="D194" s="2" t="s">
        <v>3332</v>
      </c>
      <c r="E194" s="67" t="s">
        <v>3333</v>
      </c>
    </row>
    <row r="195" spans="1:5" x14ac:dyDescent="0.25">
      <c r="A195" s="67" t="s">
        <v>3334</v>
      </c>
      <c r="B195" s="67" t="s">
        <v>2946</v>
      </c>
      <c r="C195" s="67">
        <v>8</v>
      </c>
      <c r="D195" s="2" t="s">
        <v>3335</v>
      </c>
      <c r="E195" s="67" t="s">
        <v>3335</v>
      </c>
    </row>
    <row r="196" spans="1:5" x14ac:dyDescent="0.25">
      <c r="A196" s="67" t="s">
        <v>3336</v>
      </c>
      <c r="B196" s="67" t="s">
        <v>2946</v>
      </c>
      <c r="C196" s="67">
        <v>36</v>
      </c>
      <c r="D196" s="2" t="s">
        <v>3337</v>
      </c>
      <c r="E196" s="67" t="s">
        <v>3337</v>
      </c>
    </row>
    <row r="197" spans="1:5" x14ac:dyDescent="0.25">
      <c r="A197" s="67" t="s">
        <v>3338</v>
      </c>
      <c r="B197" s="67" t="s">
        <v>2946</v>
      </c>
      <c r="C197" s="67">
        <v>254</v>
      </c>
      <c r="D197" s="2" t="s">
        <v>3176</v>
      </c>
      <c r="E197" s="67" t="s">
        <v>3176</v>
      </c>
    </row>
    <row r="198" spans="1:5" x14ac:dyDescent="0.25">
      <c r="A198" s="67" t="s">
        <v>3339</v>
      </c>
      <c r="B198" s="67" t="s">
        <v>2946</v>
      </c>
      <c r="C198" s="67">
        <v>254</v>
      </c>
      <c r="D198" s="2" t="s">
        <v>3195</v>
      </c>
      <c r="E198" s="67" t="s">
        <v>3195</v>
      </c>
    </row>
    <row r="199" spans="1:5" x14ac:dyDescent="0.25">
      <c r="A199" s="67" t="s">
        <v>3340</v>
      </c>
      <c r="B199" s="67" t="s">
        <v>2946</v>
      </c>
      <c r="C199" s="67">
        <v>254</v>
      </c>
      <c r="D199" s="2" t="s">
        <v>3341</v>
      </c>
      <c r="E199" s="67" t="s">
        <v>3341</v>
      </c>
    </row>
    <row r="200" spans="1:5" x14ac:dyDescent="0.25">
      <c r="A200" s="67" t="s">
        <v>3342</v>
      </c>
      <c r="B200" s="67" t="s">
        <v>2946</v>
      </c>
      <c r="C200" s="67">
        <v>254</v>
      </c>
      <c r="D200" s="2" t="s">
        <v>3186</v>
      </c>
      <c r="E200" s="67" t="s">
        <v>3186</v>
      </c>
    </row>
    <row r="201" spans="1:5" x14ac:dyDescent="0.25">
      <c r="A201" s="67" t="s">
        <v>3343</v>
      </c>
      <c r="B201" s="67" t="s">
        <v>2946</v>
      </c>
      <c r="C201" s="67">
        <v>3</v>
      </c>
      <c r="D201" s="2" t="s">
        <v>3095</v>
      </c>
      <c r="E201" s="67" t="s">
        <v>3344</v>
      </c>
    </row>
    <row r="202" spans="1:5" x14ac:dyDescent="0.25">
      <c r="A202" s="67" t="s">
        <v>3345</v>
      </c>
      <c r="B202" s="67" t="s">
        <v>2946</v>
      </c>
      <c r="C202" s="67">
        <v>4</v>
      </c>
      <c r="D202" s="2" t="s">
        <v>3346</v>
      </c>
      <c r="E202" s="67" t="s">
        <v>3346</v>
      </c>
    </row>
    <row r="203" spans="1:5" x14ac:dyDescent="0.25">
      <c r="A203" s="67" t="s">
        <v>3347</v>
      </c>
      <c r="B203" s="67" t="s">
        <v>2946</v>
      </c>
      <c r="C203" s="67">
        <v>10</v>
      </c>
      <c r="D203" s="2" t="s">
        <v>3348</v>
      </c>
      <c r="E203" s="67" t="s">
        <v>3349</v>
      </c>
    </row>
    <row r="204" spans="1:5" x14ac:dyDescent="0.25">
      <c r="A204" s="67" t="s">
        <v>3350</v>
      </c>
      <c r="B204" s="67" t="s">
        <v>2946</v>
      </c>
      <c r="C204" s="67">
        <v>34</v>
      </c>
      <c r="D204" s="2" t="s">
        <v>3351</v>
      </c>
      <c r="E204" s="67" t="s">
        <v>3351</v>
      </c>
    </row>
    <row r="205" spans="1:5" x14ac:dyDescent="0.25">
      <c r="A205" s="67" t="s">
        <v>3352</v>
      </c>
      <c r="B205" s="67" t="s">
        <v>2946</v>
      </c>
      <c r="C205" s="67">
        <v>50</v>
      </c>
      <c r="D205" s="2" t="s">
        <v>3353</v>
      </c>
      <c r="E205" s="67" t="s">
        <v>3354</v>
      </c>
    </row>
    <row r="206" spans="1:5" x14ac:dyDescent="0.25">
      <c r="A206" s="67" t="s">
        <v>3355</v>
      </c>
      <c r="B206" s="67" t="s">
        <v>2946</v>
      </c>
      <c r="C206" s="67">
        <v>8</v>
      </c>
      <c r="D206" s="2" t="s">
        <v>3356</v>
      </c>
      <c r="E206" s="67" t="s">
        <v>3357</v>
      </c>
    </row>
    <row r="207" spans="1:5" x14ac:dyDescent="0.25">
      <c r="A207" s="67" t="s">
        <v>3358</v>
      </c>
      <c r="B207" s="67" t="s">
        <v>2946</v>
      </c>
      <c r="C207" s="67">
        <v>2</v>
      </c>
      <c r="D207" s="2" t="s">
        <v>3359</v>
      </c>
      <c r="E207" s="67" t="s">
        <v>3360</v>
      </c>
    </row>
    <row r="208" spans="1:5" x14ac:dyDescent="0.25">
      <c r="A208" s="67" t="s">
        <v>3361</v>
      </c>
      <c r="B208" s="67" t="s">
        <v>2946</v>
      </c>
      <c r="C208" s="67">
        <v>4</v>
      </c>
      <c r="D208" s="2" t="s">
        <v>3362</v>
      </c>
      <c r="E208" s="67" t="s">
        <v>3363</v>
      </c>
    </row>
    <row r="209" spans="1:5" x14ac:dyDescent="0.25">
      <c r="A209" s="67" t="s">
        <v>3364</v>
      </c>
      <c r="B209" s="67" t="s">
        <v>2946</v>
      </c>
      <c r="C209" s="67">
        <v>254</v>
      </c>
      <c r="D209" s="2" t="s">
        <v>3365</v>
      </c>
      <c r="E209" s="67" t="s">
        <v>3365</v>
      </c>
    </row>
    <row r="210" spans="1:5" x14ac:dyDescent="0.25">
      <c r="A210" s="67" t="s">
        <v>3366</v>
      </c>
      <c r="B210" s="67" t="s">
        <v>381</v>
      </c>
      <c r="C210" s="67">
        <v>1</v>
      </c>
      <c r="D210" s="2" t="s">
        <v>3367</v>
      </c>
      <c r="E210" s="67" t="s">
        <v>3367</v>
      </c>
    </row>
    <row r="211" spans="1:5" x14ac:dyDescent="0.25">
      <c r="A211" s="67" t="s">
        <v>3368</v>
      </c>
      <c r="B211" s="67" t="s">
        <v>2946</v>
      </c>
      <c r="C211" s="67">
        <v>3</v>
      </c>
      <c r="D211" s="2" t="s">
        <v>3369</v>
      </c>
      <c r="E211" s="67" t="s">
        <v>3369</v>
      </c>
    </row>
    <row r="212" spans="1:5" x14ac:dyDescent="0.25">
      <c r="A212" s="67" t="s">
        <v>3370</v>
      </c>
      <c r="B212" s="67" t="s">
        <v>2972</v>
      </c>
      <c r="C212" s="67">
        <v>8</v>
      </c>
      <c r="D212" s="2" t="s">
        <v>3371</v>
      </c>
      <c r="E212" s="67" t="s">
        <v>3371</v>
      </c>
    </row>
    <row r="213" spans="1:5" x14ac:dyDescent="0.25">
      <c r="A213" s="67" t="s">
        <v>3372</v>
      </c>
      <c r="B213" s="67" t="s">
        <v>2946</v>
      </c>
      <c r="C213" s="67">
        <v>6</v>
      </c>
      <c r="D213" s="2" t="s">
        <v>3373</v>
      </c>
      <c r="E213" s="67" t="s">
        <v>3373</v>
      </c>
    </row>
    <row r="214" spans="1:5" x14ac:dyDescent="0.25">
      <c r="A214" s="67" t="s">
        <v>3374</v>
      </c>
      <c r="B214" s="67" t="s">
        <v>2946</v>
      </c>
      <c r="C214" s="67">
        <v>10</v>
      </c>
      <c r="D214" s="2" t="s">
        <v>3373</v>
      </c>
      <c r="E214" s="67" t="s">
        <v>3373</v>
      </c>
    </row>
    <row r="215" spans="1:5" x14ac:dyDescent="0.25">
      <c r="A215" s="67" t="s">
        <v>3375</v>
      </c>
      <c r="B215" s="67" t="s">
        <v>2946</v>
      </c>
      <c r="C215" s="67">
        <v>8</v>
      </c>
      <c r="D215" s="2" t="s">
        <v>3376</v>
      </c>
      <c r="E215" s="67" t="s">
        <v>3377</v>
      </c>
    </row>
    <row r="216" spans="1:5" x14ac:dyDescent="0.25">
      <c r="A216" s="67" t="s">
        <v>3378</v>
      </c>
      <c r="B216" s="67" t="s">
        <v>2946</v>
      </c>
      <c r="C216" s="67">
        <v>20</v>
      </c>
      <c r="D216" s="2" t="s">
        <v>3379</v>
      </c>
      <c r="E216" s="67" t="s">
        <v>3379</v>
      </c>
    </row>
    <row r="217" spans="1:5" x14ac:dyDescent="0.25">
      <c r="A217" s="67" t="s">
        <v>3380</v>
      </c>
      <c r="B217" s="67" t="s">
        <v>2972</v>
      </c>
      <c r="C217" s="67">
        <v>8</v>
      </c>
      <c r="D217" s="2" t="s">
        <v>3381</v>
      </c>
      <c r="E217" s="67" t="s">
        <v>3382</v>
      </c>
    </row>
    <row r="218" spans="1:5" x14ac:dyDescent="0.25">
      <c r="A218" s="67" t="s">
        <v>3383</v>
      </c>
      <c r="B218" s="67" t="s">
        <v>2946</v>
      </c>
      <c r="C218" s="67">
        <v>16</v>
      </c>
      <c r="D218" s="2" t="s">
        <v>3384</v>
      </c>
      <c r="E218" s="67" t="s">
        <v>3385</v>
      </c>
    </row>
    <row r="219" spans="1:5" x14ac:dyDescent="0.25">
      <c r="A219" s="67" t="s">
        <v>3383</v>
      </c>
      <c r="B219" s="67" t="s">
        <v>2946</v>
      </c>
      <c r="C219" s="67">
        <v>16</v>
      </c>
      <c r="D219" s="2" t="s">
        <v>3386</v>
      </c>
      <c r="E219" s="67" t="s">
        <v>3387</v>
      </c>
    </row>
    <row r="220" spans="1:5" x14ac:dyDescent="0.25">
      <c r="A220" s="67" t="s">
        <v>3383</v>
      </c>
      <c r="B220" s="67" t="s">
        <v>2946</v>
      </c>
      <c r="C220" s="67">
        <v>16</v>
      </c>
      <c r="D220" s="2" t="s">
        <v>3337</v>
      </c>
      <c r="E220" s="67" t="s">
        <v>3337</v>
      </c>
    </row>
    <row r="221" spans="1:5" x14ac:dyDescent="0.25">
      <c r="A221" s="67" t="s">
        <v>3388</v>
      </c>
      <c r="B221" s="67" t="s">
        <v>2946</v>
      </c>
      <c r="C221" s="67">
        <v>254</v>
      </c>
      <c r="D221" s="2" t="s">
        <v>3389</v>
      </c>
      <c r="E221" s="67" t="s">
        <v>3389</v>
      </c>
    </row>
    <row r="222" spans="1:5" x14ac:dyDescent="0.25">
      <c r="A222" s="67" t="s">
        <v>3390</v>
      </c>
      <c r="B222" s="67" t="s">
        <v>2946</v>
      </c>
      <c r="C222" s="67">
        <v>254</v>
      </c>
      <c r="D222" s="2" t="s">
        <v>3391</v>
      </c>
      <c r="E222" s="67" t="s">
        <v>3392</v>
      </c>
    </row>
    <row r="223" spans="1:5" x14ac:dyDescent="0.25">
      <c r="A223" s="67" t="s">
        <v>3393</v>
      </c>
      <c r="B223" s="67" t="s">
        <v>2946</v>
      </c>
      <c r="C223" s="67">
        <v>64</v>
      </c>
      <c r="D223" s="2" t="s">
        <v>3394</v>
      </c>
      <c r="E223" s="67" t="s">
        <v>3394</v>
      </c>
    </row>
    <row r="224" spans="1:5" x14ac:dyDescent="0.25">
      <c r="A224" s="67" t="s">
        <v>3395</v>
      </c>
      <c r="B224" s="67" t="s">
        <v>2946</v>
      </c>
      <c r="C224" s="67">
        <v>254</v>
      </c>
      <c r="D224" s="2" t="s">
        <v>3396</v>
      </c>
      <c r="E224" s="67" t="s">
        <v>3397</v>
      </c>
    </row>
    <row r="225" spans="1:5" x14ac:dyDescent="0.25">
      <c r="A225" s="67" t="s">
        <v>3398</v>
      </c>
      <c r="B225" s="67" t="s">
        <v>2946</v>
      </c>
      <c r="C225" s="67">
        <v>10</v>
      </c>
      <c r="D225" s="2" t="s">
        <v>3399</v>
      </c>
      <c r="E225" s="67" t="s">
        <v>3399</v>
      </c>
    </row>
    <row r="226" spans="1:5" x14ac:dyDescent="0.25">
      <c r="A226" s="67" t="s">
        <v>3400</v>
      </c>
      <c r="B226" s="67" t="s">
        <v>2946</v>
      </c>
      <c r="C226" s="67">
        <v>4</v>
      </c>
      <c r="D226" s="2" t="s">
        <v>313</v>
      </c>
      <c r="E226" s="67" t="s">
        <v>313</v>
      </c>
    </row>
    <row r="227" spans="1:5" x14ac:dyDescent="0.25">
      <c r="A227" s="67" t="s">
        <v>3401</v>
      </c>
      <c r="B227" s="67" t="s">
        <v>2946</v>
      </c>
      <c r="C227" s="67">
        <v>19</v>
      </c>
      <c r="D227" s="2" t="s">
        <v>3402</v>
      </c>
      <c r="E227" s="67" t="s">
        <v>3402</v>
      </c>
    </row>
    <row r="228" spans="1:5" x14ac:dyDescent="0.25">
      <c r="A228" s="67" t="s">
        <v>3403</v>
      </c>
      <c r="B228" s="67" t="s">
        <v>2946</v>
      </c>
      <c r="C228" s="67">
        <v>5</v>
      </c>
      <c r="D228" s="2" t="s">
        <v>3404</v>
      </c>
      <c r="E228" s="67" t="s">
        <v>3404</v>
      </c>
    </row>
    <row r="229" spans="1:5" x14ac:dyDescent="0.25">
      <c r="A229" s="67" t="s">
        <v>3405</v>
      </c>
      <c r="B229" s="67" t="s">
        <v>2946</v>
      </c>
      <c r="C229" s="67">
        <v>200</v>
      </c>
      <c r="D229" s="2" t="s">
        <v>3391</v>
      </c>
      <c r="E229" s="67" t="s">
        <v>3392</v>
      </c>
    </row>
    <row r="230" spans="1:5" x14ac:dyDescent="0.25">
      <c r="A230" s="67" t="s">
        <v>3406</v>
      </c>
      <c r="B230" s="67" t="s">
        <v>2946</v>
      </c>
      <c r="C230" s="67">
        <v>20</v>
      </c>
      <c r="D230" s="2" t="s">
        <v>3396</v>
      </c>
      <c r="E230" s="67" t="s">
        <v>3397</v>
      </c>
    </row>
    <row r="231" spans="1:5" x14ac:dyDescent="0.25">
      <c r="A231" s="67" t="s">
        <v>3407</v>
      </c>
      <c r="B231" s="67" t="s">
        <v>2946</v>
      </c>
      <c r="C231" s="67">
        <v>12</v>
      </c>
      <c r="D231" s="2" t="s">
        <v>3408</v>
      </c>
      <c r="E231" s="67" t="s">
        <v>3408</v>
      </c>
    </row>
    <row r="232" spans="1:5" x14ac:dyDescent="0.25">
      <c r="A232" s="67" t="s">
        <v>3409</v>
      </c>
      <c r="B232" s="67" t="s">
        <v>2946</v>
      </c>
      <c r="C232" s="67">
        <v>40</v>
      </c>
      <c r="D232" s="2" t="s">
        <v>3392</v>
      </c>
      <c r="E232" s="67" t="s">
        <v>3392</v>
      </c>
    </row>
    <row r="233" spans="1:5" x14ac:dyDescent="0.25">
      <c r="A233" s="67" t="s">
        <v>3410</v>
      </c>
      <c r="B233" s="67" t="s">
        <v>2946</v>
      </c>
      <c r="C233" s="67">
        <v>100</v>
      </c>
      <c r="D233" s="2" t="s">
        <v>3392</v>
      </c>
      <c r="E233" s="67" t="s">
        <v>3392</v>
      </c>
    </row>
    <row r="234" spans="1:5" x14ac:dyDescent="0.25">
      <c r="A234" s="67" t="s">
        <v>3411</v>
      </c>
      <c r="B234" s="67" t="s">
        <v>2946</v>
      </c>
      <c r="C234" s="67">
        <v>35</v>
      </c>
      <c r="D234" s="2" t="s">
        <v>3412</v>
      </c>
      <c r="E234" s="67" t="s">
        <v>3412</v>
      </c>
    </row>
    <row r="235" spans="1:5" x14ac:dyDescent="0.25">
      <c r="A235" s="67" t="s">
        <v>3413</v>
      </c>
      <c r="B235" s="67" t="s">
        <v>2946</v>
      </c>
      <c r="C235" s="67">
        <v>35</v>
      </c>
      <c r="D235" s="2" t="s">
        <v>3414</v>
      </c>
      <c r="E235" s="67" t="s">
        <v>3414</v>
      </c>
    </row>
    <row r="236" spans="1:5" x14ac:dyDescent="0.25">
      <c r="A236" s="67" t="s">
        <v>3415</v>
      </c>
      <c r="B236" s="67" t="s">
        <v>2946</v>
      </c>
      <c r="C236" s="67">
        <v>16</v>
      </c>
      <c r="D236" s="2" t="s">
        <v>3416</v>
      </c>
      <c r="E236" s="67" t="s">
        <v>3416</v>
      </c>
    </row>
    <row r="237" spans="1:5" x14ac:dyDescent="0.25">
      <c r="A237" s="67" t="s">
        <v>3417</v>
      </c>
      <c r="B237" s="67" t="s">
        <v>2946</v>
      </c>
      <c r="C237" s="67">
        <v>19</v>
      </c>
      <c r="D237" s="2" t="s">
        <v>3418</v>
      </c>
      <c r="E237" s="67" t="s">
        <v>3418</v>
      </c>
    </row>
    <row r="238" spans="1:5" x14ac:dyDescent="0.25">
      <c r="A238" s="67" t="s">
        <v>3419</v>
      </c>
      <c r="B238" s="67" t="s">
        <v>2946</v>
      </c>
      <c r="C238" s="67">
        <v>20</v>
      </c>
      <c r="D238" s="2" t="s">
        <v>3420</v>
      </c>
      <c r="E238" s="67" t="s">
        <v>3420</v>
      </c>
    </row>
    <row r="239" spans="1:5" x14ac:dyDescent="0.25">
      <c r="A239" s="67" t="s">
        <v>3421</v>
      </c>
      <c r="B239" s="67" t="s">
        <v>2946</v>
      </c>
      <c r="C239" s="67">
        <v>25</v>
      </c>
      <c r="D239" s="2" t="s">
        <v>3397</v>
      </c>
      <c r="E239" s="67" t="s">
        <v>3397</v>
      </c>
    </row>
    <row r="240" spans="1:5" x14ac:dyDescent="0.25">
      <c r="A240" s="67" t="s">
        <v>3422</v>
      </c>
      <c r="B240" s="67" t="s">
        <v>2946</v>
      </c>
      <c r="C240" s="67">
        <v>50</v>
      </c>
      <c r="D240" s="2" t="s">
        <v>3397</v>
      </c>
      <c r="E240" s="67" t="s">
        <v>3397</v>
      </c>
    </row>
    <row r="241" spans="1:5" x14ac:dyDescent="0.25">
      <c r="A241" s="67" t="s">
        <v>3423</v>
      </c>
      <c r="B241" s="67" t="s">
        <v>2946</v>
      </c>
      <c r="C241" s="67">
        <v>50</v>
      </c>
      <c r="D241" s="2" t="s">
        <v>3424</v>
      </c>
      <c r="E241" s="67" t="s">
        <v>3424</v>
      </c>
    </row>
    <row r="242" spans="1:5" x14ac:dyDescent="0.25">
      <c r="A242" s="67" t="s">
        <v>3425</v>
      </c>
      <c r="B242" s="67" t="s">
        <v>2946</v>
      </c>
      <c r="C242" s="67">
        <v>10</v>
      </c>
      <c r="D242" s="2" t="s">
        <v>3426</v>
      </c>
      <c r="E242" s="67" t="s">
        <v>3426</v>
      </c>
    </row>
    <row r="243" spans="1:5" x14ac:dyDescent="0.25">
      <c r="A243" s="67" t="s">
        <v>3427</v>
      </c>
      <c r="B243" s="67" t="s">
        <v>2946</v>
      </c>
      <c r="C243" s="67">
        <v>254</v>
      </c>
      <c r="D243" s="2" t="s">
        <v>3397</v>
      </c>
      <c r="E243" s="67" t="s">
        <v>3397</v>
      </c>
    </row>
    <row r="244" spans="1:5" x14ac:dyDescent="0.25">
      <c r="A244" s="67" t="s">
        <v>3428</v>
      </c>
      <c r="B244" s="67" t="s">
        <v>2946</v>
      </c>
      <c r="C244" s="67">
        <v>25</v>
      </c>
      <c r="D244" s="2" t="s">
        <v>3397</v>
      </c>
      <c r="E244" s="67" t="s">
        <v>3397</v>
      </c>
    </row>
    <row r="245" spans="1:5" x14ac:dyDescent="0.25">
      <c r="A245" s="67" t="s">
        <v>3429</v>
      </c>
      <c r="B245" s="67" t="s">
        <v>2946</v>
      </c>
      <c r="C245" s="67">
        <v>38</v>
      </c>
      <c r="D245" s="2" t="s">
        <v>3337</v>
      </c>
      <c r="E245" s="67" t="s">
        <v>3337</v>
      </c>
    </row>
    <row r="246" spans="1:5" x14ac:dyDescent="0.25">
      <c r="A246" s="67" t="s">
        <v>3430</v>
      </c>
      <c r="B246" s="67" t="s">
        <v>2946</v>
      </c>
      <c r="C246" s="67">
        <v>35</v>
      </c>
      <c r="D246" s="2" t="s">
        <v>3431</v>
      </c>
      <c r="E246" s="67" t="s">
        <v>3431</v>
      </c>
    </row>
    <row r="247" spans="1:5" x14ac:dyDescent="0.25">
      <c r="A247" s="67" t="s">
        <v>3432</v>
      </c>
      <c r="B247" s="67" t="s">
        <v>2946</v>
      </c>
      <c r="C247" s="67">
        <v>20</v>
      </c>
      <c r="D247" s="2" t="s">
        <v>3433</v>
      </c>
      <c r="E247" s="67" t="s">
        <v>3433</v>
      </c>
    </row>
    <row r="248" spans="1:5" x14ac:dyDescent="0.25">
      <c r="A248" s="67" t="s">
        <v>3434</v>
      </c>
      <c r="B248" s="67" t="s">
        <v>381</v>
      </c>
      <c r="C248" s="67">
        <v>4</v>
      </c>
      <c r="D248" s="2" t="s">
        <v>3399</v>
      </c>
      <c r="E248" s="67" t="s">
        <v>3399</v>
      </c>
    </row>
    <row r="249" spans="1:5" x14ac:dyDescent="0.25">
      <c r="A249" s="67" t="s">
        <v>3435</v>
      </c>
      <c r="B249" s="67" t="s">
        <v>2946</v>
      </c>
      <c r="C249" s="67">
        <v>8</v>
      </c>
      <c r="D249" s="2" t="s">
        <v>3337</v>
      </c>
      <c r="E249" s="67" t="s">
        <v>3337</v>
      </c>
    </row>
    <row r="250" spans="1:5" x14ac:dyDescent="0.25">
      <c r="A250" s="67" t="s">
        <v>3436</v>
      </c>
      <c r="B250" s="67" t="s">
        <v>2946</v>
      </c>
      <c r="C250" s="67">
        <v>64</v>
      </c>
      <c r="D250" s="2" t="s">
        <v>3437</v>
      </c>
      <c r="E250" s="67" t="s">
        <v>3437</v>
      </c>
    </row>
    <row r="251" spans="1:5" x14ac:dyDescent="0.25">
      <c r="A251" s="67" t="s">
        <v>3438</v>
      </c>
      <c r="B251" s="67" t="s">
        <v>2946</v>
      </c>
      <c r="C251" s="67">
        <v>2</v>
      </c>
      <c r="D251" s="2" t="s">
        <v>3439</v>
      </c>
      <c r="E251" s="67" t="s">
        <v>3439</v>
      </c>
    </row>
    <row r="252" spans="1:5" x14ac:dyDescent="0.25">
      <c r="A252" s="67" t="s">
        <v>3440</v>
      </c>
      <c r="B252" s="67" t="s">
        <v>2946</v>
      </c>
      <c r="C252" s="67">
        <v>30</v>
      </c>
      <c r="D252" s="2" t="s">
        <v>3441</v>
      </c>
      <c r="E252" s="67" t="s">
        <v>3439</v>
      </c>
    </row>
    <row r="253" spans="1:5" x14ac:dyDescent="0.25">
      <c r="A253" s="67" t="s">
        <v>3442</v>
      </c>
      <c r="B253" s="67" t="s">
        <v>381</v>
      </c>
      <c r="C253" s="67">
        <v>7</v>
      </c>
      <c r="D253" s="2" t="s">
        <v>3443</v>
      </c>
      <c r="E253" s="67" t="s">
        <v>3443</v>
      </c>
    </row>
    <row r="254" spans="1:5" x14ac:dyDescent="0.25">
      <c r="A254" s="67" t="s">
        <v>3444</v>
      </c>
      <c r="B254" s="67" t="s">
        <v>2972</v>
      </c>
      <c r="C254" s="67">
        <v>8</v>
      </c>
      <c r="D254" s="2" t="s">
        <v>3445</v>
      </c>
      <c r="E254" s="67" t="s">
        <v>3446</v>
      </c>
    </row>
    <row r="255" spans="1:5" x14ac:dyDescent="0.25">
      <c r="A255" s="67" t="s">
        <v>3447</v>
      </c>
      <c r="B255" s="67" t="s">
        <v>2946</v>
      </c>
      <c r="C255" s="67">
        <v>64</v>
      </c>
      <c r="D255" s="2" t="s">
        <v>3448</v>
      </c>
      <c r="E255" s="67" t="s">
        <v>3448</v>
      </c>
    </row>
    <row r="256" spans="1:5" x14ac:dyDescent="0.25">
      <c r="A256" s="67" t="s">
        <v>3449</v>
      </c>
      <c r="B256" s="67" t="s">
        <v>2946</v>
      </c>
      <c r="C256" s="67">
        <v>4</v>
      </c>
      <c r="D256" s="2" t="s">
        <v>3450</v>
      </c>
      <c r="E256" s="67" t="s">
        <v>3450</v>
      </c>
    </row>
    <row r="257" spans="1:5" x14ac:dyDescent="0.25">
      <c r="A257" s="67" t="s">
        <v>3451</v>
      </c>
      <c r="B257" s="67" t="s">
        <v>2946</v>
      </c>
      <c r="C257" s="67">
        <v>7</v>
      </c>
      <c r="D257" s="2" t="s">
        <v>3452</v>
      </c>
      <c r="E257" s="67" t="s">
        <v>3452</v>
      </c>
    </row>
    <row r="258" spans="1:5" x14ac:dyDescent="0.25">
      <c r="A258" s="67" t="s">
        <v>3453</v>
      </c>
      <c r="B258" s="67" t="s">
        <v>2946</v>
      </c>
      <c r="C258" s="67">
        <v>10</v>
      </c>
      <c r="D258" s="2" t="s">
        <v>3452</v>
      </c>
      <c r="E258" s="67" t="s">
        <v>3452</v>
      </c>
    </row>
    <row r="259" spans="1:5" x14ac:dyDescent="0.25">
      <c r="A259" s="67" t="s">
        <v>3454</v>
      </c>
      <c r="B259" s="67" t="s">
        <v>2946</v>
      </c>
      <c r="C259" s="67">
        <v>8</v>
      </c>
      <c r="D259" s="2" t="s">
        <v>3455</v>
      </c>
      <c r="E259" s="67" t="s">
        <v>3455</v>
      </c>
    </row>
    <row r="260" spans="1:5" x14ac:dyDescent="0.25">
      <c r="A260" s="67" t="s">
        <v>3456</v>
      </c>
      <c r="B260" s="67" t="s">
        <v>2946</v>
      </c>
      <c r="C260" s="67">
        <v>254</v>
      </c>
      <c r="D260" s="2" t="s">
        <v>3457</v>
      </c>
      <c r="E260" s="67" t="s">
        <v>3457</v>
      </c>
    </row>
    <row r="261" spans="1:5" x14ac:dyDescent="0.25">
      <c r="A261" s="67" t="s">
        <v>3458</v>
      </c>
      <c r="B261" s="67" t="s">
        <v>2946</v>
      </c>
      <c r="C261" s="67">
        <v>10</v>
      </c>
      <c r="D261" s="2" t="s">
        <v>3459</v>
      </c>
      <c r="E261" s="67" t="s">
        <v>3459</v>
      </c>
    </row>
    <row r="262" spans="1:5" x14ac:dyDescent="0.25">
      <c r="A262" s="67" t="s">
        <v>3460</v>
      </c>
      <c r="B262" s="67" t="s">
        <v>2946</v>
      </c>
      <c r="C262" s="67">
        <v>12</v>
      </c>
      <c r="D262" s="2" t="s">
        <v>3461</v>
      </c>
      <c r="E262" s="67" t="s">
        <v>3461</v>
      </c>
    </row>
    <row r="263" spans="1:5" x14ac:dyDescent="0.25">
      <c r="A263" s="67" t="s">
        <v>3462</v>
      </c>
      <c r="B263" s="67" t="s">
        <v>2946</v>
      </c>
      <c r="C263" s="67">
        <v>100</v>
      </c>
      <c r="D263" s="2" t="s">
        <v>3463</v>
      </c>
      <c r="E263" s="67" t="s">
        <v>3464</v>
      </c>
    </row>
    <row r="264" spans="1:5" x14ac:dyDescent="0.25">
      <c r="A264" s="67" t="s">
        <v>3462</v>
      </c>
      <c r="B264" s="67" t="s">
        <v>2946</v>
      </c>
      <c r="C264" s="67">
        <v>100</v>
      </c>
      <c r="D264" s="2" t="s">
        <v>3465</v>
      </c>
      <c r="E264" s="67" t="s">
        <v>3466</v>
      </c>
    </row>
    <row r="265" spans="1:5" x14ac:dyDescent="0.25">
      <c r="A265" s="67" t="s">
        <v>3467</v>
      </c>
      <c r="B265" s="67" t="s">
        <v>2946</v>
      </c>
      <c r="C265" s="67">
        <v>100</v>
      </c>
      <c r="D265" s="2" t="s">
        <v>3463</v>
      </c>
      <c r="E265" s="67" t="s">
        <v>3464</v>
      </c>
    </row>
    <row r="266" spans="1:5" x14ac:dyDescent="0.25">
      <c r="A266" s="67" t="s">
        <v>3468</v>
      </c>
      <c r="B266" s="67" t="s">
        <v>2946</v>
      </c>
      <c r="C266" s="67">
        <v>254</v>
      </c>
      <c r="D266" s="2" t="s">
        <v>3469</v>
      </c>
      <c r="E266" s="67" t="s">
        <v>3469</v>
      </c>
    </row>
    <row r="267" spans="1:5" x14ac:dyDescent="0.25">
      <c r="A267" s="67" t="s">
        <v>3470</v>
      </c>
      <c r="B267" s="67" t="s">
        <v>2946</v>
      </c>
      <c r="C267" s="67">
        <v>254</v>
      </c>
      <c r="D267" s="2" t="s">
        <v>3471</v>
      </c>
      <c r="E267" s="67" t="s">
        <v>3471</v>
      </c>
    </row>
    <row r="268" spans="1:5" x14ac:dyDescent="0.25">
      <c r="A268" s="67" t="s">
        <v>3472</v>
      </c>
      <c r="B268" s="67" t="s">
        <v>2946</v>
      </c>
      <c r="C268" s="67">
        <v>254</v>
      </c>
      <c r="D268" s="2" t="s">
        <v>3473</v>
      </c>
      <c r="E268" s="67" t="s">
        <v>3473</v>
      </c>
    </row>
    <row r="269" spans="1:5" x14ac:dyDescent="0.25">
      <c r="A269" s="67" t="s">
        <v>3474</v>
      </c>
      <c r="B269" s="67" t="s">
        <v>2946</v>
      </c>
      <c r="C269" s="67">
        <v>8</v>
      </c>
      <c r="D269" s="2" t="s">
        <v>3475</v>
      </c>
      <c r="E269" s="67" t="s">
        <v>3475</v>
      </c>
    </row>
    <row r="270" spans="1:5" x14ac:dyDescent="0.25">
      <c r="A270" s="67" t="s">
        <v>3476</v>
      </c>
      <c r="B270" s="67" t="s">
        <v>2946</v>
      </c>
      <c r="C270" s="67">
        <v>100</v>
      </c>
      <c r="D270" s="2" t="s">
        <v>3477</v>
      </c>
      <c r="E270" s="67" t="s">
        <v>3477</v>
      </c>
    </row>
    <row r="271" spans="1:5" x14ac:dyDescent="0.25">
      <c r="A271" s="67" t="s">
        <v>3478</v>
      </c>
      <c r="B271" s="67" t="s">
        <v>2946</v>
      </c>
      <c r="C271" s="67">
        <v>4</v>
      </c>
      <c r="D271" s="2" t="s">
        <v>3479</v>
      </c>
      <c r="E271" s="67" t="s">
        <v>3479</v>
      </c>
    </row>
    <row r="272" spans="1:5" x14ac:dyDescent="0.25">
      <c r="A272" s="67" t="s">
        <v>3480</v>
      </c>
      <c r="B272" s="67" t="s">
        <v>381</v>
      </c>
      <c r="C272" s="67">
        <v>1</v>
      </c>
      <c r="D272" s="2" t="s">
        <v>3481</v>
      </c>
      <c r="E272" s="67" t="s">
        <v>3481</v>
      </c>
    </row>
    <row r="273" spans="1:5" x14ac:dyDescent="0.25">
      <c r="A273" s="67" t="s">
        <v>3482</v>
      </c>
      <c r="B273" s="67" t="s">
        <v>2972</v>
      </c>
      <c r="C273" s="67">
        <v>8</v>
      </c>
      <c r="D273" s="2" t="s">
        <v>3483</v>
      </c>
      <c r="E273" s="67" t="s">
        <v>3484</v>
      </c>
    </row>
    <row r="274" spans="1:5" x14ac:dyDescent="0.25">
      <c r="A274" s="67" t="s">
        <v>3485</v>
      </c>
      <c r="B274" s="67" t="s">
        <v>2946</v>
      </c>
      <c r="C274" s="67">
        <v>5</v>
      </c>
      <c r="D274" s="2" t="s">
        <v>3486</v>
      </c>
      <c r="E274" s="67" t="s">
        <v>3487</v>
      </c>
    </row>
    <row r="275" spans="1:5" x14ac:dyDescent="0.25">
      <c r="A275" s="67" t="s">
        <v>3488</v>
      </c>
      <c r="B275" s="67" t="s">
        <v>2946</v>
      </c>
      <c r="C275" s="67">
        <v>6</v>
      </c>
      <c r="D275" s="2" t="s">
        <v>3489</v>
      </c>
      <c r="E275" s="67" t="s">
        <v>3490</v>
      </c>
    </row>
    <row r="276" spans="1:5" x14ac:dyDescent="0.25">
      <c r="A276" s="67" t="s">
        <v>3491</v>
      </c>
      <c r="B276" s="67" t="s">
        <v>2946</v>
      </c>
      <c r="C276" s="67">
        <v>25</v>
      </c>
      <c r="D276" s="2" t="s">
        <v>3492</v>
      </c>
      <c r="E276" s="67" t="s">
        <v>3492</v>
      </c>
    </row>
    <row r="277" spans="1:5" x14ac:dyDescent="0.25">
      <c r="A277" s="67" t="s">
        <v>3493</v>
      </c>
      <c r="B277" s="67" t="s">
        <v>2972</v>
      </c>
      <c r="C277" s="67">
        <v>8</v>
      </c>
      <c r="D277" s="2" t="s">
        <v>3494</v>
      </c>
      <c r="E277" s="67" t="s">
        <v>3495</v>
      </c>
    </row>
    <row r="278" spans="1:5" x14ac:dyDescent="0.25">
      <c r="A278" s="67" t="s">
        <v>3496</v>
      </c>
      <c r="B278" s="67" t="s">
        <v>2946</v>
      </c>
      <c r="C278" s="67">
        <v>64</v>
      </c>
      <c r="D278" s="2" t="s">
        <v>3497</v>
      </c>
      <c r="E278" s="67" t="s">
        <v>3497</v>
      </c>
    </row>
    <row r="279" spans="1:5" x14ac:dyDescent="0.25">
      <c r="A279" s="67" t="s">
        <v>3498</v>
      </c>
      <c r="B279" s="67" t="s">
        <v>2972</v>
      </c>
      <c r="C279" s="67">
        <v>8</v>
      </c>
      <c r="D279" s="2" t="s">
        <v>3495</v>
      </c>
      <c r="E279" s="67" t="s">
        <v>3495</v>
      </c>
    </row>
    <row r="280" spans="1:5" x14ac:dyDescent="0.25">
      <c r="A280" s="67" t="s">
        <v>3499</v>
      </c>
      <c r="B280" s="67" t="s">
        <v>2946</v>
      </c>
      <c r="C280" s="67">
        <v>15</v>
      </c>
      <c r="D280" s="2" t="s">
        <v>3500</v>
      </c>
      <c r="E280" s="67" t="s">
        <v>3500</v>
      </c>
    </row>
    <row r="281" spans="1:5" x14ac:dyDescent="0.25">
      <c r="A281" s="67" t="s">
        <v>3501</v>
      </c>
      <c r="B281" s="67" t="s">
        <v>2946</v>
      </c>
      <c r="C281" s="67">
        <v>50</v>
      </c>
      <c r="D281" s="2" t="s">
        <v>3502</v>
      </c>
      <c r="E281" s="67" t="s">
        <v>3502</v>
      </c>
    </row>
    <row r="282" spans="1:5" x14ac:dyDescent="0.25">
      <c r="A282" s="67" t="s">
        <v>3503</v>
      </c>
      <c r="B282" s="67" t="s">
        <v>2946</v>
      </c>
      <c r="C282" s="67">
        <v>15</v>
      </c>
      <c r="D282" s="2" t="s">
        <v>3504</v>
      </c>
      <c r="E282" s="67" t="s">
        <v>3504</v>
      </c>
    </row>
    <row r="283" spans="1:5" x14ac:dyDescent="0.25">
      <c r="A283" s="67" t="s">
        <v>3505</v>
      </c>
      <c r="B283" s="67" t="s">
        <v>2946</v>
      </c>
      <c r="C283" s="67">
        <v>50</v>
      </c>
      <c r="D283" s="2" t="s">
        <v>3506</v>
      </c>
      <c r="E283" s="67" t="s">
        <v>3506</v>
      </c>
    </row>
    <row r="284" spans="1:5" x14ac:dyDescent="0.25">
      <c r="A284" s="67" t="s">
        <v>3507</v>
      </c>
      <c r="B284" s="67" t="s">
        <v>2955</v>
      </c>
      <c r="C284" s="67">
        <v>8</v>
      </c>
      <c r="D284" s="2" t="s">
        <v>3508</v>
      </c>
      <c r="E284" s="67" t="s">
        <v>3508</v>
      </c>
    </row>
    <row r="285" spans="1:5" x14ac:dyDescent="0.25">
      <c r="A285" s="67" t="s">
        <v>3509</v>
      </c>
      <c r="B285" s="67" t="s">
        <v>2946</v>
      </c>
      <c r="C285" s="67">
        <v>18</v>
      </c>
      <c r="D285" s="2" t="s">
        <v>3510</v>
      </c>
      <c r="E285" s="67" t="s">
        <v>3510</v>
      </c>
    </row>
    <row r="286" spans="1:5" x14ac:dyDescent="0.25">
      <c r="A286" s="67" t="s">
        <v>3511</v>
      </c>
      <c r="B286" s="67" t="s">
        <v>2946</v>
      </c>
      <c r="C286" s="67">
        <v>140</v>
      </c>
      <c r="D286" s="2" t="s">
        <v>3512</v>
      </c>
      <c r="E286" s="67" t="s">
        <v>3512</v>
      </c>
    </row>
    <row r="287" spans="1:5" x14ac:dyDescent="0.25">
      <c r="A287" s="67" t="s">
        <v>3513</v>
      </c>
      <c r="B287" s="67" t="s">
        <v>2946</v>
      </c>
      <c r="C287" s="67">
        <v>19</v>
      </c>
      <c r="D287" s="2" t="s">
        <v>3514</v>
      </c>
      <c r="E287" s="67" t="s">
        <v>3514</v>
      </c>
    </row>
    <row r="288" spans="1:5" x14ac:dyDescent="0.25">
      <c r="A288" s="67" t="s">
        <v>3515</v>
      </c>
      <c r="B288" s="67" t="s">
        <v>2946</v>
      </c>
      <c r="C288" s="67">
        <v>100</v>
      </c>
      <c r="D288" s="2" t="s">
        <v>3514</v>
      </c>
      <c r="E288" s="67" t="s">
        <v>3514</v>
      </c>
    </row>
    <row r="289" spans="1:5" x14ac:dyDescent="0.25">
      <c r="A289" s="67" t="s">
        <v>3516</v>
      </c>
      <c r="B289" s="67" t="s">
        <v>381</v>
      </c>
      <c r="C289" s="67">
        <v>1</v>
      </c>
      <c r="D289" s="2" t="s">
        <v>3517</v>
      </c>
      <c r="E289" s="67" t="s">
        <v>3517</v>
      </c>
    </row>
    <row r="290" spans="1:5" x14ac:dyDescent="0.25">
      <c r="A290" s="67" t="s">
        <v>3518</v>
      </c>
      <c r="B290" s="67" t="s">
        <v>2955</v>
      </c>
      <c r="C290" s="67">
        <v>8</v>
      </c>
      <c r="D290" s="2" t="s">
        <v>3508</v>
      </c>
      <c r="E290" s="67" t="s">
        <v>3508</v>
      </c>
    </row>
    <row r="291" spans="1:5" x14ac:dyDescent="0.25">
      <c r="A291" s="67" t="s">
        <v>3518</v>
      </c>
      <c r="B291" s="67" t="s">
        <v>2955</v>
      </c>
      <c r="C291" s="67">
        <v>8</v>
      </c>
      <c r="D291" s="2" t="s">
        <v>3519</v>
      </c>
      <c r="E291" s="67" t="s">
        <v>3519</v>
      </c>
    </row>
    <row r="292" spans="1:5" x14ac:dyDescent="0.25">
      <c r="A292" s="67" t="s">
        <v>3520</v>
      </c>
      <c r="B292" s="67" t="s">
        <v>2946</v>
      </c>
      <c r="C292" s="67">
        <v>250</v>
      </c>
      <c r="D292" s="2" t="s">
        <v>3521</v>
      </c>
      <c r="E292" s="67" t="s">
        <v>3521</v>
      </c>
    </row>
    <row r="293" spans="1:5" x14ac:dyDescent="0.25">
      <c r="A293" s="67" t="s">
        <v>3522</v>
      </c>
      <c r="B293" s="67" t="s">
        <v>2946</v>
      </c>
      <c r="C293" s="67">
        <v>240</v>
      </c>
      <c r="D293" s="2" t="s">
        <v>3523</v>
      </c>
      <c r="E293" s="67" t="s">
        <v>3524</v>
      </c>
    </row>
    <row r="294" spans="1:5" x14ac:dyDescent="0.25">
      <c r="A294" s="67" t="s">
        <v>3525</v>
      </c>
      <c r="B294" s="67" t="s">
        <v>2946</v>
      </c>
      <c r="C294" s="67">
        <v>240</v>
      </c>
      <c r="D294" s="2" t="s">
        <v>3526</v>
      </c>
      <c r="E294" s="67" t="s">
        <v>3527</v>
      </c>
    </row>
    <row r="295" spans="1:5" x14ac:dyDescent="0.25">
      <c r="A295" s="67" t="s">
        <v>3528</v>
      </c>
      <c r="B295" s="67" t="s">
        <v>2946</v>
      </c>
      <c r="C295" s="67">
        <v>14</v>
      </c>
      <c r="D295" s="2" t="s">
        <v>3529</v>
      </c>
      <c r="E295" s="67" t="s">
        <v>3529</v>
      </c>
    </row>
    <row r="296" spans="1:5" x14ac:dyDescent="0.25">
      <c r="A296" s="67" t="s">
        <v>3530</v>
      </c>
      <c r="B296" s="67" t="s">
        <v>2946</v>
      </c>
      <c r="C296" s="67">
        <v>25</v>
      </c>
      <c r="D296" s="2" t="s">
        <v>3531</v>
      </c>
      <c r="E296" s="67" t="s">
        <v>3531</v>
      </c>
    </row>
    <row r="297" spans="1:5" x14ac:dyDescent="0.25">
      <c r="A297" s="67" t="s">
        <v>3532</v>
      </c>
      <c r="B297" s="67" t="s">
        <v>2946</v>
      </c>
      <c r="C297" s="67">
        <v>240</v>
      </c>
      <c r="D297" s="2" t="s">
        <v>3533</v>
      </c>
      <c r="E297" s="67" t="s">
        <v>3533</v>
      </c>
    </row>
    <row r="298" spans="1:5" x14ac:dyDescent="0.25">
      <c r="A298" s="67" t="s">
        <v>3534</v>
      </c>
      <c r="B298" s="67" t="s">
        <v>2946</v>
      </c>
      <c r="C298" s="67">
        <v>240</v>
      </c>
      <c r="D298" s="2" t="s">
        <v>3535</v>
      </c>
      <c r="E298" s="67" t="s">
        <v>3535</v>
      </c>
    </row>
    <row r="299" spans="1:5" x14ac:dyDescent="0.25">
      <c r="A299" s="67" t="s">
        <v>3536</v>
      </c>
      <c r="B299" s="67" t="s">
        <v>2946</v>
      </c>
      <c r="C299" s="67">
        <v>50</v>
      </c>
      <c r="D299" s="2" t="s">
        <v>3537</v>
      </c>
      <c r="E299" s="67" t="s">
        <v>3537</v>
      </c>
    </row>
    <row r="300" spans="1:5" x14ac:dyDescent="0.25">
      <c r="A300" s="67" t="s">
        <v>3538</v>
      </c>
      <c r="B300" s="67" t="s">
        <v>2946</v>
      </c>
      <c r="C300" s="67">
        <v>254</v>
      </c>
      <c r="D300" s="2" t="s">
        <v>3537</v>
      </c>
      <c r="E300" s="67" t="s">
        <v>3537</v>
      </c>
    </row>
    <row r="301" spans="1:5" x14ac:dyDescent="0.25">
      <c r="A301" s="67" t="s">
        <v>3539</v>
      </c>
      <c r="B301" s="67" t="s">
        <v>2946</v>
      </c>
      <c r="C301" s="67">
        <v>120</v>
      </c>
      <c r="D301" s="2" t="s">
        <v>3540</v>
      </c>
      <c r="E301" s="67" t="s">
        <v>3540</v>
      </c>
    </row>
    <row r="302" spans="1:5" x14ac:dyDescent="0.25">
      <c r="A302" s="67" t="s">
        <v>3541</v>
      </c>
      <c r="B302" s="67" t="s">
        <v>2946</v>
      </c>
      <c r="C302" s="67">
        <v>16</v>
      </c>
      <c r="D302" s="2" t="s">
        <v>3542</v>
      </c>
      <c r="E302" s="67" t="s">
        <v>3542</v>
      </c>
    </row>
    <row r="303" spans="1:5" x14ac:dyDescent="0.25">
      <c r="A303" s="67" t="s">
        <v>3543</v>
      </c>
      <c r="B303" s="67" t="s">
        <v>2946</v>
      </c>
      <c r="C303" s="67">
        <v>10</v>
      </c>
      <c r="D303" s="2" t="s">
        <v>3544</v>
      </c>
      <c r="E303" s="67" t="s">
        <v>3544</v>
      </c>
    </row>
    <row r="304" spans="1:5" x14ac:dyDescent="0.25">
      <c r="A304" s="67" t="s">
        <v>3545</v>
      </c>
      <c r="B304" s="67" t="s">
        <v>2946</v>
      </c>
      <c r="C304" s="67">
        <v>4</v>
      </c>
      <c r="D304" s="2" t="s">
        <v>3544</v>
      </c>
      <c r="E304" s="67" t="s">
        <v>3544</v>
      </c>
    </row>
    <row r="305" spans="1:5" x14ac:dyDescent="0.25">
      <c r="A305" s="67" t="s">
        <v>3546</v>
      </c>
      <c r="B305" s="67" t="s">
        <v>2946</v>
      </c>
      <c r="C305" s="67">
        <v>250</v>
      </c>
      <c r="D305" s="2" t="s">
        <v>3537</v>
      </c>
      <c r="E305" s="67" t="s">
        <v>3537</v>
      </c>
    </row>
    <row r="306" spans="1:5" x14ac:dyDescent="0.25">
      <c r="A306" s="67" t="s">
        <v>3547</v>
      </c>
      <c r="B306" s="67" t="s">
        <v>2946</v>
      </c>
      <c r="C306" s="67">
        <v>250</v>
      </c>
      <c r="D306" s="2" t="s">
        <v>3537</v>
      </c>
      <c r="E306" s="67" t="s">
        <v>3537</v>
      </c>
    </row>
    <row r="307" spans="1:5" x14ac:dyDescent="0.25">
      <c r="A307" s="67" t="s">
        <v>3548</v>
      </c>
      <c r="B307" s="67" t="s">
        <v>2946</v>
      </c>
      <c r="C307" s="67">
        <v>50</v>
      </c>
      <c r="D307" s="2" t="s">
        <v>3549</v>
      </c>
      <c r="E307" s="67" t="s">
        <v>3550</v>
      </c>
    </row>
    <row r="308" spans="1:5" x14ac:dyDescent="0.25">
      <c r="A308" s="67" t="s">
        <v>3551</v>
      </c>
      <c r="B308" s="67" t="s">
        <v>2946</v>
      </c>
      <c r="C308" s="67">
        <v>254</v>
      </c>
      <c r="D308" s="2" t="s">
        <v>299</v>
      </c>
      <c r="E308" s="67" t="s">
        <v>299</v>
      </c>
    </row>
    <row r="309" spans="1:5" x14ac:dyDescent="0.25">
      <c r="A309" s="67" t="s">
        <v>3552</v>
      </c>
      <c r="B309" s="67" t="s">
        <v>2946</v>
      </c>
      <c r="C309" s="67">
        <v>50</v>
      </c>
      <c r="D309" s="2" t="s">
        <v>3553</v>
      </c>
      <c r="E309" s="67" t="s">
        <v>3553</v>
      </c>
    </row>
    <row r="310" spans="1:5" x14ac:dyDescent="0.25">
      <c r="A310" s="67" t="s">
        <v>3554</v>
      </c>
      <c r="B310" s="67" t="s">
        <v>2946</v>
      </c>
      <c r="C310" s="67">
        <v>254</v>
      </c>
      <c r="D310" s="2" t="s">
        <v>3553</v>
      </c>
      <c r="E310" s="67" t="s">
        <v>3553</v>
      </c>
    </row>
    <row r="311" spans="1:5" x14ac:dyDescent="0.25">
      <c r="A311" s="67" t="s">
        <v>3555</v>
      </c>
      <c r="B311" s="67" t="s">
        <v>2972</v>
      </c>
      <c r="C311" s="67">
        <v>8</v>
      </c>
      <c r="D311" s="2" t="s">
        <v>3556</v>
      </c>
      <c r="E311" s="67" t="s">
        <v>3557</v>
      </c>
    </row>
    <row r="312" spans="1:5" x14ac:dyDescent="0.25">
      <c r="A312" s="67" t="s">
        <v>3558</v>
      </c>
      <c r="B312" s="67" t="s">
        <v>2946</v>
      </c>
      <c r="C312" s="67">
        <v>64</v>
      </c>
      <c r="D312" s="2" t="s">
        <v>3559</v>
      </c>
      <c r="E312" s="67" t="s">
        <v>3559</v>
      </c>
    </row>
    <row r="313" spans="1:5" x14ac:dyDescent="0.25">
      <c r="A313" s="67" t="s">
        <v>3560</v>
      </c>
      <c r="B313" s="67" t="s">
        <v>2946</v>
      </c>
      <c r="C313" s="67">
        <v>64</v>
      </c>
      <c r="D313" s="2" t="s">
        <v>3561</v>
      </c>
      <c r="E313" s="67" t="s">
        <v>3561</v>
      </c>
    </row>
    <row r="314" spans="1:5" x14ac:dyDescent="0.25">
      <c r="A314" s="67" t="s">
        <v>3562</v>
      </c>
      <c r="B314" s="67" t="s">
        <v>2946</v>
      </c>
      <c r="C314" s="67">
        <v>3</v>
      </c>
      <c r="D314" s="2" t="s">
        <v>3563</v>
      </c>
      <c r="E314" s="67" t="s">
        <v>3563</v>
      </c>
    </row>
    <row r="315" spans="1:5" x14ac:dyDescent="0.25">
      <c r="A315" s="67" t="s">
        <v>3564</v>
      </c>
      <c r="B315" s="67" t="s">
        <v>2946</v>
      </c>
      <c r="C315" s="67">
        <v>100</v>
      </c>
      <c r="D315" s="2" t="s">
        <v>3565</v>
      </c>
      <c r="E315" s="67" t="s">
        <v>3565</v>
      </c>
    </row>
    <row r="316" spans="1:5" x14ac:dyDescent="0.25">
      <c r="A316" s="67" t="s">
        <v>3566</v>
      </c>
      <c r="B316" s="67" t="s">
        <v>2946</v>
      </c>
      <c r="C316" s="67">
        <v>10</v>
      </c>
      <c r="D316" s="2" t="s">
        <v>3567</v>
      </c>
      <c r="E316" s="67" t="s">
        <v>3567</v>
      </c>
    </row>
    <row r="317" spans="1:5" x14ac:dyDescent="0.25">
      <c r="A317" s="67" t="s">
        <v>3568</v>
      </c>
      <c r="B317" s="67" t="s">
        <v>2946</v>
      </c>
      <c r="C317" s="67">
        <v>50</v>
      </c>
      <c r="D317" s="2" t="s">
        <v>3568</v>
      </c>
      <c r="E317" s="67" t="s">
        <v>3568</v>
      </c>
    </row>
    <row r="318" spans="1:5" x14ac:dyDescent="0.25">
      <c r="A318" s="67" t="s">
        <v>3569</v>
      </c>
      <c r="B318" s="67" t="s">
        <v>2946</v>
      </c>
      <c r="C318" s="67">
        <v>20</v>
      </c>
      <c r="D318" s="2" t="s">
        <v>3570</v>
      </c>
      <c r="E318" s="67" t="s">
        <v>3570</v>
      </c>
    </row>
    <row r="319" spans="1:5" x14ac:dyDescent="0.25">
      <c r="A319" s="67" t="s">
        <v>3571</v>
      </c>
      <c r="B319" s="67" t="s">
        <v>2946</v>
      </c>
      <c r="C319" s="67">
        <v>20</v>
      </c>
      <c r="D319" s="2" t="s">
        <v>3572</v>
      </c>
      <c r="E319" s="67" t="s">
        <v>3572</v>
      </c>
    </row>
    <row r="320" spans="1:5" x14ac:dyDescent="0.25">
      <c r="A320" s="67" t="s">
        <v>3573</v>
      </c>
      <c r="B320" s="67" t="s">
        <v>2946</v>
      </c>
      <c r="C320" s="67">
        <v>254</v>
      </c>
      <c r="D320" s="2" t="s">
        <v>3574</v>
      </c>
      <c r="E320" s="67" t="s">
        <v>3574</v>
      </c>
    </row>
    <row r="321" spans="1:5" x14ac:dyDescent="0.25">
      <c r="A321" s="67" t="s">
        <v>3575</v>
      </c>
      <c r="B321" s="67" t="s">
        <v>2946</v>
      </c>
      <c r="C321" s="67">
        <v>64</v>
      </c>
      <c r="D321" s="2" t="s">
        <v>3576</v>
      </c>
      <c r="E321" s="67" t="s">
        <v>3576</v>
      </c>
    </row>
    <row r="322" spans="1:5" x14ac:dyDescent="0.25">
      <c r="A322" s="67" t="s">
        <v>3577</v>
      </c>
      <c r="B322" s="67" t="s">
        <v>2946</v>
      </c>
      <c r="C322" s="67">
        <v>12</v>
      </c>
      <c r="D322" s="2" t="s">
        <v>3578</v>
      </c>
      <c r="E322" s="67" t="s">
        <v>3578</v>
      </c>
    </row>
    <row r="323" spans="1:5" x14ac:dyDescent="0.25">
      <c r="A323" s="67" t="s">
        <v>3579</v>
      </c>
      <c r="B323" s="67" t="s">
        <v>2946</v>
      </c>
      <c r="C323" s="67">
        <v>64</v>
      </c>
      <c r="D323" s="2" t="s">
        <v>3580</v>
      </c>
      <c r="E323" s="67" t="s">
        <v>3580</v>
      </c>
    </row>
    <row r="324" spans="1:5" x14ac:dyDescent="0.25">
      <c r="A324" s="67" t="s">
        <v>3581</v>
      </c>
      <c r="B324" s="67" t="s">
        <v>2946</v>
      </c>
      <c r="C324" s="67">
        <v>20</v>
      </c>
      <c r="D324" s="2" t="s">
        <v>3582</v>
      </c>
      <c r="E324" s="67" t="s">
        <v>3582</v>
      </c>
    </row>
    <row r="325" spans="1:5" x14ac:dyDescent="0.25">
      <c r="A325" s="67" t="s">
        <v>3583</v>
      </c>
      <c r="B325" s="67" t="s">
        <v>2946</v>
      </c>
      <c r="C325" s="67">
        <v>8</v>
      </c>
      <c r="D325" s="2" t="s">
        <v>3584</v>
      </c>
      <c r="E325" s="67" t="s">
        <v>3583</v>
      </c>
    </row>
    <row r="326" spans="1:5" x14ac:dyDescent="0.25">
      <c r="A326" s="67" t="s">
        <v>3583</v>
      </c>
      <c r="B326" s="67" t="s">
        <v>2946</v>
      </c>
      <c r="C326" s="67">
        <v>8</v>
      </c>
      <c r="D326" s="2" t="s">
        <v>3475</v>
      </c>
      <c r="E326" s="67" t="s">
        <v>3475</v>
      </c>
    </row>
    <row r="327" spans="1:5" x14ac:dyDescent="0.25">
      <c r="A327" s="67" t="s">
        <v>3585</v>
      </c>
      <c r="B327" s="67" t="s">
        <v>2946</v>
      </c>
      <c r="C327" s="67">
        <v>8</v>
      </c>
      <c r="D327" s="2" t="s">
        <v>3586</v>
      </c>
      <c r="E327" s="67" t="s">
        <v>3587</v>
      </c>
    </row>
    <row r="328" spans="1:5" x14ac:dyDescent="0.25">
      <c r="A328" s="67" t="s">
        <v>3588</v>
      </c>
      <c r="B328" s="67" t="s">
        <v>381</v>
      </c>
      <c r="C328" s="67">
        <v>8</v>
      </c>
      <c r="D328" s="2" t="s">
        <v>3589</v>
      </c>
      <c r="E328" s="67" t="s">
        <v>3590</v>
      </c>
    </row>
    <row r="329" spans="1:5" x14ac:dyDescent="0.25">
      <c r="A329" s="67" t="s">
        <v>3591</v>
      </c>
      <c r="B329" s="67" t="s">
        <v>2946</v>
      </c>
      <c r="C329" s="67">
        <v>8</v>
      </c>
      <c r="D329" s="2" t="s">
        <v>3279</v>
      </c>
      <c r="E329" s="67" t="s">
        <v>3279</v>
      </c>
    </row>
    <row r="330" spans="1:5" x14ac:dyDescent="0.25">
      <c r="A330" s="67" t="s">
        <v>3592</v>
      </c>
      <c r="B330" s="67" t="s">
        <v>2946</v>
      </c>
      <c r="C330" s="67">
        <v>128</v>
      </c>
      <c r="D330" s="2" t="s">
        <v>3593</v>
      </c>
      <c r="E330" s="67" t="s">
        <v>3593</v>
      </c>
    </row>
    <row r="331" spans="1:5" x14ac:dyDescent="0.25">
      <c r="A331" s="67" t="s">
        <v>3594</v>
      </c>
      <c r="B331" s="67" t="s">
        <v>2972</v>
      </c>
      <c r="C331" s="67">
        <v>8</v>
      </c>
      <c r="D331" s="2" t="s">
        <v>3595</v>
      </c>
      <c r="E331" s="67" t="s">
        <v>3595</v>
      </c>
    </row>
    <row r="332" spans="1:5" x14ac:dyDescent="0.25">
      <c r="A332" s="67" t="s">
        <v>3596</v>
      </c>
      <c r="B332" s="67" t="s">
        <v>2946</v>
      </c>
      <c r="C332" s="67">
        <v>200</v>
      </c>
      <c r="D332" s="2" t="s">
        <v>3597</v>
      </c>
      <c r="E332" s="67" t="s">
        <v>3597</v>
      </c>
    </row>
    <row r="333" spans="1:5" x14ac:dyDescent="0.25">
      <c r="A333" s="67" t="s">
        <v>3598</v>
      </c>
      <c r="B333" s="67" t="s">
        <v>2946</v>
      </c>
      <c r="C333" s="67">
        <v>35</v>
      </c>
      <c r="D333" s="2" t="s">
        <v>3599</v>
      </c>
      <c r="E333" s="67" t="s">
        <v>3599</v>
      </c>
    </row>
    <row r="334" spans="1:5" x14ac:dyDescent="0.25">
      <c r="A334" s="67" t="s">
        <v>3600</v>
      </c>
      <c r="B334" s="67" t="s">
        <v>2946</v>
      </c>
      <c r="C334" s="67">
        <v>2</v>
      </c>
      <c r="D334" s="2" t="s">
        <v>3601</v>
      </c>
      <c r="E334" s="67" t="s">
        <v>3602</v>
      </c>
    </row>
    <row r="335" spans="1:5" x14ac:dyDescent="0.25">
      <c r="A335" s="67" t="s">
        <v>3603</v>
      </c>
      <c r="B335" s="67" t="s">
        <v>2946</v>
      </c>
      <c r="C335" s="67">
        <v>50</v>
      </c>
      <c r="D335" s="2" t="s">
        <v>3604</v>
      </c>
      <c r="E335" s="67" t="s">
        <v>3604</v>
      </c>
    </row>
    <row r="336" spans="1:5" x14ac:dyDescent="0.25">
      <c r="A336" s="67" t="s">
        <v>3605</v>
      </c>
      <c r="B336" s="67" t="s">
        <v>2946</v>
      </c>
      <c r="C336" s="67">
        <v>100</v>
      </c>
      <c r="D336" s="2" t="s">
        <v>3606</v>
      </c>
      <c r="E336" s="67" t="s">
        <v>3606</v>
      </c>
    </row>
    <row r="337" spans="1:5" x14ac:dyDescent="0.25">
      <c r="A337" s="67" t="s">
        <v>3607</v>
      </c>
      <c r="B337" s="67" t="s">
        <v>2946</v>
      </c>
      <c r="C337" s="67">
        <v>100</v>
      </c>
      <c r="D337" s="2" t="s">
        <v>3608</v>
      </c>
      <c r="E337" s="67" t="s">
        <v>3608</v>
      </c>
    </row>
    <row r="338" spans="1:5" x14ac:dyDescent="0.25">
      <c r="A338" s="67" t="s">
        <v>3609</v>
      </c>
      <c r="B338" s="67" t="s">
        <v>2946</v>
      </c>
      <c r="C338" s="67">
        <v>32</v>
      </c>
      <c r="D338" s="2" t="s">
        <v>1535</v>
      </c>
      <c r="E338" s="67" t="s">
        <v>1535</v>
      </c>
    </row>
    <row r="339" spans="1:5" x14ac:dyDescent="0.25">
      <c r="A339" s="67" t="s">
        <v>3610</v>
      </c>
      <c r="B339" s="67" t="s">
        <v>2946</v>
      </c>
      <c r="C339" s="67">
        <v>10</v>
      </c>
      <c r="D339" s="2" t="s">
        <v>3611</v>
      </c>
      <c r="E339" s="67" t="s">
        <v>3611</v>
      </c>
    </row>
    <row r="340" spans="1:5" x14ac:dyDescent="0.25">
      <c r="A340" s="67" t="s">
        <v>3612</v>
      </c>
      <c r="B340" s="67" t="s">
        <v>381</v>
      </c>
      <c r="C340" s="67">
        <v>1</v>
      </c>
      <c r="D340" s="2" t="s">
        <v>3613</v>
      </c>
      <c r="E340" s="67" t="s">
        <v>3614</v>
      </c>
    </row>
    <row r="341" spans="1:5" x14ac:dyDescent="0.25">
      <c r="A341" s="67" t="s">
        <v>3615</v>
      </c>
      <c r="B341" s="67" t="s">
        <v>2946</v>
      </c>
      <c r="C341" s="67">
        <v>34</v>
      </c>
      <c r="D341" s="2" t="s">
        <v>3616</v>
      </c>
      <c r="E341" s="67" t="s">
        <v>3616</v>
      </c>
    </row>
    <row r="342" spans="1:5" x14ac:dyDescent="0.25">
      <c r="A342" s="67" t="s">
        <v>3617</v>
      </c>
      <c r="B342" s="67" t="s">
        <v>2946</v>
      </c>
      <c r="C342" s="67">
        <v>4</v>
      </c>
      <c r="D342" s="2" t="s">
        <v>3051</v>
      </c>
      <c r="E342" s="67" t="s">
        <v>3051</v>
      </c>
    </row>
    <row r="343" spans="1:5" x14ac:dyDescent="0.25">
      <c r="A343" s="67" t="s">
        <v>3618</v>
      </c>
      <c r="B343" s="67" t="s">
        <v>2946</v>
      </c>
      <c r="C343" s="67">
        <v>10</v>
      </c>
      <c r="D343" s="2" t="s">
        <v>3161</v>
      </c>
      <c r="E343" s="67" t="s">
        <v>3162</v>
      </c>
    </row>
    <row r="344" spans="1:5" x14ac:dyDescent="0.25">
      <c r="A344" s="67" t="s">
        <v>3619</v>
      </c>
      <c r="B344" s="67" t="s">
        <v>2946</v>
      </c>
      <c r="C344" s="67">
        <v>240</v>
      </c>
      <c r="D344" s="2" t="s">
        <v>3620</v>
      </c>
      <c r="E344" s="67" t="s">
        <v>3620</v>
      </c>
    </row>
    <row r="345" spans="1:5" x14ac:dyDescent="0.25">
      <c r="A345" s="67" t="s">
        <v>3621</v>
      </c>
      <c r="B345" s="67" t="s">
        <v>2946</v>
      </c>
      <c r="C345" s="67">
        <v>240</v>
      </c>
      <c r="D345" s="2" t="s">
        <v>3622</v>
      </c>
      <c r="E345" s="67" t="s">
        <v>3622</v>
      </c>
    </row>
    <row r="346" spans="1:5" x14ac:dyDescent="0.25">
      <c r="A346" s="67" t="s">
        <v>3623</v>
      </c>
      <c r="B346" s="67" t="s">
        <v>2946</v>
      </c>
      <c r="C346" s="67">
        <v>240</v>
      </c>
      <c r="D346" s="2" t="s">
        <v>3624</v>
      </c>
      <c r="E346" s="67" t="s">
        <v>3624</v>
      </c>
    </row>
    <row r="347" spans="1:5" x14ac:dyDescent="0.25">
      <c r="A347" s="67" t="s">
        <v>3625</v>
      </c>
      <c r="B347" s="67" t="s">
        <v>2946</v>
      </c>
      <c r="C347" s="67">
        <v>240</v>
      </c>
      <c r="D347" s="2" t="s">
        <v>3626</v>
      </c>
      <c r="E347" s="67" t="s">
        <v>3626</v>
      </c>
    </row>
    <row r="348" spans="1:5" x14ac:dyDescent="0.25">
      <c r="A348" s="67" t="s">
        <v>3627</v>
      </c>
      <c r="B348" s="67" t="s">
        <v>2946</v>
      </c>
      <c r="C348" s="67">
        <v>35</v>
      </c>
      <c r="D348" s="2" t="s">
        <v>3628</v>
      </c>
      <c r="E348" s="67" t="s">
        <v>3629</v>
      </c>
    </row>
    <row r="349" spans="1:5" x14ac:dyDescent="0.25">
      <c r="A349" s="67" t="s">
        <v>3630</v>
      </c>
      <c r="B349" s="67" t="s">
        <v>2946</v>
      </c>
      <c r="C349" s="67">
        <v>35</v>
      </c>
      <c r="D349" s="2" t="s">
        <v>3631</v>
      </c>
      <c r="E349" s="67" t="s">
        <v>3632</v>
      </c>
    </row>
    <row r="350" spans="1:5" x14ac:dyDescent="0.25">
      <c r="A350" s="67" t="s">
        <v>3633</v>
      </c>
      <c r="B350" s="67" t="s">
        <v>2946</v>
      </c>
      <c r="C350" s="67">
        <v>8</v>
      </c>
      <c r="D350" s="2" t="s">
        <v>3634</v>
      </c>
      <c r="E350" s="67" t="s">
        <v>3634</v>
      </c>
    </row>
    <row r="351" spans="1:5" x14ac:dyDescent="0.25">
      <c r="A351" s="67" t="s">
        <v>3635</v>
      </c>
      <c r="B351" s="67" t="s">
        <v>2946</v>
      </c>
      <c r="C351" s="67">
        <v>64</v>
      </c>
      <c r="D351" s="2" t="s">
        <v>3636</v>
      </c>
      <c r="E351" s="67" t="s">
        <v>3636</v>
      </c>
    </row>
    <row r="352" spans="1:5" x14ac:dyDescent="0.25">
      <c r="A352" s="67" t="s">
        <v>3637</v>
      </c>
      <c r="B352" s="67" t="s">
        <v>2946</v>
      </c>
      <c r="C352" s="67">
        <v>1</v>
      </c>
      <c r="D352" s="2" t="s">
        <v>3638</v>
      </c>
      <c r="E352" s="67" t="s">
        <v>3638</v>
      </c>
    </row>
    <row r="353" spans="1:5" x14ac:dyDescent="0.25">
      <c r="A353" s="67" t="s">
        <v>3639</v>
      </c>
      <c r="B353" s="67" t="s">
        <v>2946</v>
      </c>
      <c r="C353" s="67">
        <v>100</v>
      </c>
      <c r="D353" s="2" t="s">
        <v>3640</v>
      </c>
      <c r="E353" s="67" t="s">
        <v>3640</v>
      </c>
    </row>
    <row r="354" spans="1:5" x14ac:dyDescent="0.25">
      <c r="A354" s="67" t="s">
        <v>3641</v>
      </c>
      <c r="B354" s="67" t="s">
        <v>2946</v>
      </c>
      <c r="C354" s="67">
        <v>50</v>
      </c>
      <c r="D354" s="2" t="s">
        <v>3642</v>
      </c>
      <c r="E354" s="67" t="s">
        <v>3642</v>
      </c>
    </row>
    <row r="355" spans="1:5" x14ac:dyDescent="0.25">
      <c r="A355" s="67" t="s">
        <v>3643</v>
      </c>
      <c r="B355" s="67" t="s">
        <v>2946</v>
      </c>
      <c r="C355" s="67">
        <v>64</v>
      </c>
      <c r="D355" s="2" t="s">
        <v>3644</v>
      </c>
      <c r="E355" s="67" t="s">
        <v>3644</v>
      </c>
    </row>
    <row r="356" spans="1:5" x14ac:dyDescent="0.25">
      <c r="A356" s="67" t="s">
        <v>3645</v>
      </c>
      <c r="B356" s="67" t="s">
        <v>2946</v>
      </c>
      <c r="C356" s="67">
        <v>20</v>
      </c>
      <c r="D356" s="2" t="s">
        <v>3646</v>
      </c>
      <c r="E356" s="67" t="s">
        <v>3646</v>
      </c>
    </row>
    <row r="357" spans="1:5" x14ac:dyDescent="0.25">
      <c r="A357" s="67" t="s">
        <v>3647</v>
      </c>
      <c r="B357" s="67" t="s">
        <v>2946</v>
      </c>
      <c r="C357" s="67">
        <v>254</v>
      </c>
      <c r="D357" s="2" t="s">
        <v>3648</v>
      </c>
      <c r="E357" s="67" t="s">
        <v>3648</v>
      </c>
    </row>
    <row r="358" spans="1:5" x14ac:dyDescent="0.25">
      <c r="A358" s="67" t="s">
        <v>3649</v>
      </c>
      <c r="B358" s="67" t="s">
        <v>2946</v>
      </c>
      <c r="C358" s="67">
        <v>10</v>
      </c>
      <c r="D358" s="2" t="s">
        <v>3650</v>
      </c>
      <c r="E358" s="67" t="s">
        <v>3650</v>
      </c>
    </row>
    <row r="359" spans="1:5" x14ac:dyDescent="0.25">
      <c r="A359" s="67" t="s">
        <v>3651</v>
      </c>
      <c r="B359" s="67" t="s">
        <v>2946</v>
      </c>
      <c r="C359" s="67">
        <v>50</v>
      </c>
      <c r="D359" s="2" t="s">
        <v>3652</v>
      </c>
      <c r="E359" s="67" t="s">
        <v>3652</v>
      </c>
    </row>
    <row r="360" spans="1:5" x14ac:dyDescent="0.25">
      <c r="A360" s="67" t="s">
        <v>3653</v>
      </c>
      <c r="B360" s="67" t="s">
        <v>2946</v>
      </c>
      <c r="C360" s="67">
        <v>10</v>
      </c>
      <c r="D360" s="2" t="s">
        <v>3654</v>
      </c>
      <c r="E360" s="67" t="s">
        <v>3654</v>
      </c>
    </row>
    <row r="361" spans="1:5" x14ac:dyDescent="0.25">
      <c r="A361" s="67" t="s">
        <v>3655</v>
      </c>
      <c r="B361" s="67" t="s">
        <v>2946</v>
      </c>
      <c r="C361" s="67">
        <v>64</v>
      </c>
      <c r="D361" s="2" t="s">
        <v>3656</v>
      </c>
      <c r="E361" s="67" t="s">
        <v>3656</v>
      </c>
    </row>
    <row r="362" spans="1:5" x14ac:dyDescent="0.25">
      <c r="A362" s="67" t="s">
        <v>3657</v>
      </c>
      <c r="B362" s="67" t="s">
        <v>2946</v>
      </c>
      <c r="C362" s="67">
        <v>5</v>
      </c>
      <c r="D362" s="2" t="s">
        <v>3658</v>
      </c>
      <c r="E362" s="67" t="s">
        <v>3658</v>
      </c>
    </row>
    <row r="363" spans="1:5" x14ac:dyDescent="0.25">
      <c r="A363" s="67" t="s">
        <v>3659</v>
      </c>
      <c r="B363" s="67" t="s">
        <v>2946</v>
      </c>
      <c r="C363" s="67">
        <v>5</v>
      </c>
      <c r="D363" s="2" t="s">
        <v>3660</v>
      </c>
      <c r="E363" s="67" t="s">
        <v>3660</v>
      </c>
    </row>
    <row r="364" spans="1:5" x14ac:dyDescent="0.25">
      <c r="A364" s="67" t="s">
        <v>3661</v>
      </c>
      <c r="B364" s="67" t="s">
        <v>2946</v>
      </c>
      <c r="C364" s="67">
        <v>12</v>
      </c>
      <c r="D364" s="2" t="s">
        <v>3661</v>
      </c>
      <c r="E364" s="67" t="s">
        <v>3661</v>
      </c>
    </row>
    <row r="365" spans="1:5" x14ac:dyDescent="0.25">
      <c r="A365" s="67" t="s">
        <v>3662</v>
      </c>
      <c r="B365" s="67" t="s">
        <v>2946</v>
      </c>
      <c r="C365" s="67">
        <v>8</v>
      </c>
      <c r="D365" s="2" t="s">
        <v>3663</v>
      </c>
      <c r="E365" s="67" t="s">
        <v>3663</v>
      </c>
    </row>
    <row r="366" spans="1:5" x14ac:dyDescent="0.25">
      <c r="A366" s="67" t="s">
        <v>3664</v>
      </c>
      <c r="B366" s="67" t="s">
        <v>2946</v>
      </c>
      <c r="C366" s="67">
        <v>64</v>
      </c>
      <c r="D366" s="2" t="s">
        <v>3665</v>
      </c>
      <c r="E366" s="67" t="s">
        <v>3665</v>
      </c>
    </row>
    <row r="367" spans="1:5" x14ac:dyDescent="0.25">
      <c r="A367" s="67" t="s">
        <v>3666</v>
      </c>
      <c r="B367" s="67" t="s">
        <v>2946</v>
      </c>
      <c r="C367" s="67">
        <v>50</v>
      </c>
      <c r="D367" s="2" t="s">
        <v>3667</v>
      </c>
      <c r="E367" s="67" t="s">
        <v>3667</v>
      </c>
    </row>
    <row r="368" spans="1:5" x14ac:dyDescent="0.25">
      <c r="A368" s="67" t="s">
        <v>3668</v>
      </c>
      <c r="B368" s="67" t="s">
        <v>2972</v>
      </c>
      <c r="C368" s="67">
        <v>8</v>
      </c>
      <c r="D368" s="2" t="s">
        <v>3669</v>
      </c>
      <c r="E368" s="67" t="s">
        <v>3670</v>
      </c>
    </row>
    <row r="369" spans="1:5" x14ac:dyDescent="0.25">
      <c r="A369" s="67" t="s">
        <v>3671</v>
      </c>
      <c r="B369" s="67" t="s">
        <v>381</v>
      </c>
      <c r="C369" s="67">
        <v>10</v>
      </c>
      <c r="D369" s="2" t="s">
        <v>3672</v>
      </c>
      <c r="E369" s="67" t="s">
        <v>3672</v>
      </c>
    </row>
    <row r="370" spans="1:5" x14ac:dyDescent="0.25">
      <c r="A370" s="67" t="s">
        <v>3673</v>
      </c>
      <c r="B370" s="67" t="s">
        <v>2946</v>
      </c>
      <c r="C370" s="67">
        <v>30</v>
      </c>
      <c r="D370" s="2" t="s">
        <v>3674</v>
      </c>
      <c r="E370" s="67" t="s">
        <v>3674</v>
      </c>
    </row>
    <row r="371" spans="1:5" x14ac:dyDescent="0.25">
      <c r="A371" s="67" t="s">
        <v>3675</v>
      </c>
      <c r="B371" s="67" t="s">
        <v>2946</v>
      </c>
      <c r="C371" s="67">
        <v>30</v>
      </c>
      <c r="D371" s="2" t="s">
        <v>3674</v>
      </c>
      <c r="E371" s="67" t="s">
        <v>3674</v>
      </c>
    </row>
    <row r="372" spans="1:5" x14ac:dyDescent="0.25">
      <c r="A372" s="67" t="s">
        <v>3676</v>
      </c>
      <c r="B372" s="67" t="s">
        <v>2946</v>
      </c>
      <c r="C372" s="67">
        <v>20</v>
      </c>
      <c r="D372" s="2" t="s">
        <v>3677</v>
      </c>
      <c r="E372" s="67" t="s">
        <v>3677</v>
      </c>
    </row>
    <row r="373" spans="1:5" x14ac:dyDescent="0.25">
      <c r="A373" s="67" t="s">
        <v>3678</v>
      </c>
      <c r="B373" s="67" t="s">
        <v>2946</v>
      </c>
      <c r="C373" s="67">
        <v>100</v>
      </c>
      <c r="D373" s="2" t="s">
        <v>3679</v>
      </c>
      <c r="E373" s="67" t="s">
        <v>3553</v>
      </c>
    </row>
    <row r="374" spans="1:5" x14ac:dyDescent="0.25">
      <c r="A374" s="67" t="s">
        <v>3680</v>
      </c>
      <c r="B374" s="67" t="s">
        <v>2946</v>
      </c>
      <c r="C374" s="67">
        <v>100</v>
      </c>
      <c r="D374" s="2" t="s">
        <v>3681</v>
      </c>
      <c r="E374" s="67" t="s">
        <v>3682</v>
      </c>
    </row>
    <row r="375" spans="1:5" x14ac:dyDescent="0.25">
      <c r="A375" s="67" t="s">
        <v>3683</v>
      </c>
      <c r="B375" s="67" t="s">
        <v>2946</v>
      </c>
      <c r="C375" s="67">
        <v>10</v>
      </c>
      <c r="D375" s="2" t="s">
        <v>3684</v>
      </c>
      <c r="E375" s="67" t="s">
        <v>3685</v>
      </c>
    </row>
    <row r="376" spans="1:5" x14ac:dyDescent="0.25">
      <c r="A376" s="67" t="s">
        <v>3686</v>
      </c>
      <c r="B376" s="67" t="s">
        <v>2946</v>
      </c>
      <c r="C376" s="67">
        <v>30</v>
      </c>
      <c r="D376" s="2" t="s">
        <v>3687</v>
      </c>
      <c r="E376" s="67" t="s">
        <v>3688</v>
      </c>
    </row>
    <row r="377" spans="1:5" x14ac:dyDescent="0.25">
      <c r="A377" s="67" t="s">
        <v>3689</v>
      </c>
      <c r="B377" s="67" t="s">
        <v>2946</v>
      </c>
      <c r="C377" s="67">
        <v>6</v>
      </c>
      <c r="D377" s="2" t="s">
        <v>3690</v>
      </c>
      <c r="E377" s="67" t="s">
        <v>3691</v>
      </c>
    </row>
    <row r="378" spans="1:5" x14ac:dyDescent="0.25">
      <c r="A378" s="67" t="s">
        <v>3692</v>
      </c>
      <c r="B378" s="67" t="s">
        <v>2946</v>
      </c>
      <c r="C378" s="67">
        <v>10</v>
      </c>
      <c r="D378" s="2" t="s">
        <v>3693</v>
      </c>
      <c r="E378" s="67" t="s">
        <v>3694</v>
      </c>
    </row>
    <row r="379" spans="1:5" x14ac:dyDescent="0.25">
      <c r="A379" s="67" t="s">
        <v>3695</v>
      </c>
      <c r="B379" s="67" t="s">
        <v>2946</v>
      </c>
      <c r="C379" s="67">
        <v>20</v>
      </c>
      <c r="D379" s="2" t="s">
        <v>3696</v>
      </c>
      <c r="E379" s="67" t="s">
        <v>3697</v>
      </c>
    </row>
    <row r="380" spans="1:5" x14ac:dyDescent="0.25">
      <c r="A380" s="67" t="s">
        <v>3698</v>
      </c>
      <c r="B380" s="67" t="s">
        <v>2946</v>
      </c>
      <c r="C380" s="67">
        <v>4</v>
      </c>
      <c r="D380" s="2" t="s">
        <v>3699</v>
      </c>
      <c r="E380" s="67" t="s">
        <v>3700</v>
      </c>
    </row>
    <row r="381" spans="1:5" x14ac:dyDescent="0.25">
      <c r="A381" s="67" t="s">
        <v>3701</v>
      </c>
      <c r="B381" s="67" t="s">
        <v>2946</v>
      </c>
      <c r="C381" s="67">
        <v>20</v>
      </c>
      <c r="D381" s="2" t="s">
        <v>3702</v>
      </c>
      <c r="E381" s="67" t="s">
        <v>3703</v>
      </c>
    </row>
    <row r="382" spans="1:5" x14ac:dyDescent="0.25">
      <c r="A382" s="67" t="s">
        <v>3704</v>
      </c>
      <c r="B382" s="67" t="s">
        <v>2946</v>
      </c>
      <c r="C382" s="67">
        <v>30</v>
      </c>
      <c r="D382" s="2" t="s">
        <v>3705</v>
      </c>
      <c r="E382" s="67" t="s">
        <v>3705</v>
      </c>
    </row>
    <row r="383" spans="1:5" x14ac:dyDescent="0.25">
      <c r="A383" s="67" t="s">
        <v>3706</v>
      </c>
      <c r="B383" s="67" t="s">
        <v>2946</v>
      </c>
      <c r="C383" s="67">
        <v>8</v>
      </c>
      <c r="D383" s="2" t="s">
        <v>3707</v>
      </c>
      <c r="E383" s="67" t="s">
        <v>3707</v>
      </c>
    </row>
    <row r="384" spans="1:5" x14ac:dyDescent="0.25">
      <c r="A384" s="67" t="s">
        <v>3708</v>
      </c>
      <c r="B384" s="67" t="s">
        <v>2946</v>
      </c>
      <c r="C384" s="67">
        <v>32</v>
      </c>
      <c r="D384" s="2" t="s">
        <v>3709</v>
      </c>
      <c r="E384" s="67" t="s">
        <v>3709</v>
      </c>
    </row>
    <row r="385" spans="1:5" x14ac:dyDescent="0.25">
      <c r="A385" s="67" t="s">
        <v>3710</v>
      </c>
      <c r="B385" s="67" t="s">
        <v>2946</v>
      </c>
      <c r="C385" s="67">
        <v>32</v>
      </c>
      <c r="D385" s="2" t="s">
        <v>3711</v>
      </c>
      <c r="E385" s="67" t="s">
        <v>3711</v>
      </c>
    </row>
    <row r="386" spans="1:5" x14ac:dyDescent="0.25">
      <c r="A386" s="67" t="s">
        <v>3712</v>
      </c>
      <c r="B386" s="67" t="s">
        <v>2946</v>
      </c>
      <c r="C386" s="67">
        <v>2</v>
      </c>
      <c r="D386" s="2" t="s">
        <v>3713</v>
      </c>
      <c r="E386" s="67" t="s">
        <v>3713</v>
      </c>
    </row>
    <row r="387" spans="1:5" x14ac:dyDescent="0.25">
      <c r="A387" s="67" t="s">
        <v>3714</v>
      </c>
      <c r="B387" s="67" t="s">
        <v>2946</v>
      </c>
      <c r="C387" s="67">
        <v>8</v>
      </c>
      <c r="D387" s="2" t="s">
        <v>3161</v>
      </c>
      <c r="E387" s="67" t="s">
        <v>3162</v>
      </c>
    </row>
    <row r="388" spans="1:5" x14ac:dyDescent="0.25">
      <c r="A388" s="67" t="s">
        <v>3714</v>
      </c>
      <c r="B388" s="67" t="s">
        <v>2946</v>
      </c>
      <c r="C388" s="67">
        <v>8</v>
      </c>
      <c r="D388" s="2" t="s">
        <v>3715</v>
      </c>
      <c r="E388" s="67" t="s">
        <v>3716</v>
      </c>
    </row>
    <row r="389" spans="1:5" x14ac:dyDescent="0.25">
      <c r="A389" s="67" t="s">
        <v>3717</v>
      </c>
      <c r="B389" s="67" t="s">
        <v>2946</v>
      </c>
      <c r="C389" s="67">
        <v>10</v>
      </c>
      <c r="D389" s="2" t="s">
        <v>3161</v>
      </c>
      <c r="E389" s="67" t="s">
        <v>3162</v>
      </c>
    </row>
    <row r="390" spans="1:5" x14ac:dyDescent="0.25">
      <c r="A390" s="67" t="s">
        <v>3718</v>
      </c>
      <c r="B390" s="67" t="s">
        <v>2946</v>
      </c>
      <c r="C390" s="67">
        <v>8</v>
      </c>
      <c r="D390" s="2" t="s">
        <v>3719</v>
      </c>
      <c r="E390" s="67" t="s">
        <v>3719</v>
      </c>
    </row>
    <row r="391" spans="1:5" x14ac:dyDescent="0.25">
      <c r="A391" s="67" t="s">
        <v>3720</v>
      </c>
      <c r="B391" s="67" t="s">
        <v>2946</v>
      </c>
      <c r="C391" s="67">
        <v>2</v>
      </c>
      <c r="D391" s="2" t="s">
        <v>3721</v>
      </c>
      <c r="E391" s="67" t="s">
        <v>3721</v>
      </c>
    </row>
    <row r="392" spans="1:5" x14ac:dyDescent="0.25">
      <c r="A392" s="67" t="s">
        <v>3722</v>
      </c>
      <c r="B392" s="67" t="s">
        <v>2946</v>
      </c>
      <c r="C392" s="67">
        <v>4</v>
      </c>
      <c r="D392" s="2" t="s">
        <v>3723</v>
      </c>
      <c r="E392" s="67" t="s">
        <v>3724</v>
      </c>
    </row>
    <row r="393" spans="1:5" x14ac:dyDescent="0.25">
      <c r="A393" s="67" t="s">
        <v>3725</v>
      </c>
      <c r="B393" s="67" t="s">
        <v>2946</v>
      </c>
      <c r="C393" s="67">
        <v>2</v>
      </c>
      <c r="D393" s="2" t="s">
        <v>3721</v>
      </c>
      <c r="E393" s="67" t="s">
        <v>3721</v>
      </c>
    </row>
    <row r="394" spans="1:5" x14ac:dyDescent="0.25">
      <c r="A394" s="67" t="s">
        <v>3726</v>
      </c>
      <c r="B394" s="67" t="s">
        <v>2946</v>
      </c>
      <c r="C394" s="67">
        <v>50</v>
      </c>
      <c r="D394" s="2" t="s">
        <v>3721</v>
      </c>
      <c r="E394" s="67" t="s">
        <v>3721</v>
      </c>
    </row>
    <row r="395" spans="1:5" x14ac:dyDescent="0.25">
      <c r="A395" s="67" t="s">
        <v>3727</v>
      </c>
      <c r="B395" s="67" t="s">
        <v>2946</v>
      </c>
      <c r="C395" s="67">
        <v>50</v>
      </c>
      <c r="D395" s="2" t="s">
        <v>3728</v>
      </c>
      <c r="E395" s="67" t="s">
        <v>3728</v>
      </c>
    </row>
    <row r="396" spans="1:5" x14ac:dyDescent="0.25">
      <c r="A396" s="67" t="s">
        <v>3729</v>
      </c>
      <c r="B396" s="67" t="s">
        <v>2946</v>
      </c>
      <c r="C396" s="67">
        <v>254</v>
      </c>
      <c r="D396" s="2" t="s">
        <v>3730</v>
      </c>
      <c r="E396" s="67" t="s">
        <v>3730</v>
      </c>
    </row>
    <row r="397" spans="1:5" x14ac:dyDescent="0.25">
      <c r="A397" s="67" t="s">
        <v>231</v>
      </c>
      <c r="B397" s="67" t="s">
        <v>2972</v>
      </c>
      <c r="C397" s="67">
        <v>8</v>
      </c>
      <c r="D397" s="2" t="s">
        <v>3731</v>
      </c>
      <c r="E397" s="67" t="s">
        <v>3732</v>
      </c>
    </row>
    <row r="398" spans="1:5" x14ac:dyDescent="0.25">
      <c r="A398" s="67" t="s">
        <v>231</v>
      </c>
      <c r="B398" s="67" t="s">
        <v>2972</v>
      </c>
      <c r="C398" s="67">
        <v>8</v>
      </c>
      <c r="D398" s="2" t="s">
        <v>3733</v>
      </c>
      <c r="E398" s="67" t="s">
        <v>3733</v>
      </c>
    </row>
    <row r="399" spans="1:5" x14ac:dyDescent="0.25">
      <c r="A399" s="67" t="s">
        <v>231</v>
      </c>
      <c r="B399" s="67" t="s">
        <v>2972</v>
      </c>
      <c r="C399" s="67">
        <v>8</v>
      </c>
      <c r="D399" s="2" t="s">
        <v>3320</v>
      </c>
      <c r="E399" s="67" t="s">
        <v>3320</v>
      </c>
    </row>
    <row r="400" spans="1:5" x14ac:dyDescent="0.25">
      <c r="A400" s="67" t="s">
        <v>231</v>
      </c>
      <c r="B400" s="67" t="s">
        <v>2972</v>
      </c>
      <c r="C400" s="67">
        <v>8</v>
      </c>
      <c r="D400" s="2" t="s">
        <v>3734</v>
      </c>
      <c r="E400" s="67" t="s">
        <v>3734</v>
      </c>
    </row>
    <row r="401" spans="1:5" x14ac:dyDescent="0.25">
      <c r="A401" s="67" t="s">
        <v>231</v>
      </c>
      <c r="B401" s="67" t="s">
        <v>2972</v>
      </c>
      <c r="C401" s="67">
        <v>8</v>
      </c>
      <c r="D401" s="2" t="s">
        <v>3324</v>
      </c>
      <c r="E401" s="67" t="s">
        <v>3320</v>
      </c>
    </row>
    <row r="402" spans="1:5" x14ac:dyDescent="0.25">
      <c r="A402" s="67" t="s">
        <v>3735</v>
      </c>
      <c r="B402" s="67" t="s">
        <v>2946</v>
      </c>
      <c r="C402" s="67">
        <v>64</v>
      </c>
      <c r="D402" s="2" t="s">
        <v>3736</v>
      </c>
      <c r="E402" s="67" t="s">
        <v>3736</v>
      </c>
    </row>
    <row r="403" spans="1:5" x14ac:dyDescent="0.25">
      <c r="A403" s="67" t="s">
        <v>3737</v>
      </c>
      <c r="B403" s="67" t="s">
        <v>2946</v>
      </c>
      <c r="C403" s="67">
        <v>128</v>
      </c>
      <c r="D403" s="2" t="s">
        <v>3738</v>
      </c>
      <c r="E403" s="67" t="s">
        <v>3738</v>
      </c>
    </row>
    <row r="404" spans="1:5" x14ac:dyDescent="0.25">
      <c r="A404" s="67" t="s">
        <v>3739</v>
      </c>
      <c r="B404" s="67" t="s">
        <v>2946</v>
      </c>
      <c r="C404" s="67">
        <v>64</v>
      </c>
      <c r="D404" s="2" t="s">
        <v>3740</v>
      </c>
      <c r="E404" s="67" t="s">
        <v>3740</v>
      </c>
    </row>
    <row r="405" spans="1:5" x14ac:dyDescent="0.25">
      <c r="A405" s="67" t="s">
        <v>3741</v>
      </c>
      <c r="B405" s="67" t="s">
        <v>2946</v>
      </c>
      <c r="C405" s="67">
        <v>64</v>
      </c>
      <c r="D405" s="2" t="s">
        <v>3742</v>
      </c>
      <c r="E405" s="67" t="s">
        <v>3742</v>
      </c>
    </row>
    <row r="406" spans="1:5" x14ac:dyDescent="0.25">
      <c r="A406" s="67" t="s">
        <v>3743</v>
      </c>
      <c r="B406" s="67" t="s">
        <v>2946</v>
      </c>
      <c r="C406" s="67">
        <v>8</v>
      </c>
      <c r="D406" s="2" t="s">
        <v>3744</v>
      </c>
      <c r="E406" s="67" t="s">
        <v>3744</v>
      </c>
    </row>
    <row r="407" spans="1:5" x14ac:dyDescent="0.25">
      <c r="A407" s="67" t="s">
        <v>3745</v>
      </c>
      <c r="B407" s="67" t="s">
        <v>2946</v>
      </c>
      <c r="C407" s="67">
        <v>100</v>
      </c>
      <c r="D407" s="2" t="s">
        <v>3746</v>
      </c>
      <c r="E407" s="67" t="s">
        <v>3746</v>
      </c>
    </row>
    <row r="408" spans="1:5" x14ac:dyDescent="0.25">
      <c r="A408" s="67" t="s">
        <v>3747</v>
      </c>
      <c r="B408" s="67" t="s">
        <v>2946</v>
      </c>
      <c r="C408" s="67">
        <v>8</v>
      </c>
      <c r="D408" s="2" t="s">
        <v>3748</v>
      </c>
      <c r="E408" s="67" t="s">
        <v>3748</v>
      </c>
    </row>
    <row r="409" spans="1:5" x14ac:dyDescent="0.25">
      <c r="A409" s="67" t="s">
        <v>3749</v>
      </c>
      <c r="B409" s="67" t="s">
        <v>2946</v>
      </c>
      <c r="C409" s="67">
        <v>80</v>
      </c>
      <c r="D409" s="2" t="s">
        <v>3748</v>
      </c>
      <c r="E409" s="67" t="s">
        <v>3748</v>
      </c>
    </row>
    <row r="410" spans="1:5" x14ac:dyDescent="0.25">
      <c r="A410" s="67" t="s">
        <v>3750</v>
      </c>
      <c r="B410" s="67" t="s">
        <v>2946</v>
      </c>
      <c r="C410" s="67">
        <v>10</v>
      </c>
      <c r="D410" s="2" t="s">
        <v>3751</v>
      </c>
      <c r="E410" s="67" t="s">
        <v>3751</v>
      </c>
    </row>
    <row r="411" spans="1:5" x14ac:dyDescent="0.25">
      <c r="A411" s="67" t="s">
        <v>3752</v>
      </c>
      <c r="B411" s="67" t="s">
        <v>2946</v>
      </c>
      <c r="C411" s="67">
        <v>10</v>
      </c>
      <c r="D411" s="2" t="s">
        <v>3753</v>
      </c>
      <c r="E411" s="67" t="s">
        <v>3753</v>
      </c>
    </row>
    <row r="412" spans="1:5" x14ac:dyDescent="0.25">
      <c r="A412" s="67" t="s">
        <v>3754</v>
      </c>
      <c r="B412" s="67" t="s">
        <v>2946</v>
      </c>
      <c r="C412" s="67">
        <v>2</v>
      </c>
      <c r="D412" s="2" t="s">
        <v>3755</v>
      </c>
      <c r="E412" s="67" t="s">
        <v>3755</v>
      </c>
    </row>
    <row r="413" spans="1:5" x14ac:dyDescent="0.25">
      <c r="A413" s="67" t="s">
        <v>3756</v>
      </c>
      <c r="B413" s="67" t="s">
        <v>2946</v>
      </c>
      <c r="C413" s="67">
        <v>254</v>
      </c>
      <c r="D413" s="2" t="s">
        <v>3757</v>
      </c>
      <c r="E413" s="67" t="s">
        <v>3757</v>
      </c>
    </row>
    <row r="414" spans="1:5" x14ac:dyDescent="0.25">
      <c r="A414" s="67" t="s">
        <v>3758</v>
      </c>
      <c r="B414" s="67" t="s">
        <v>2946</v>
      </c>
      <c r="C414" s="67">
        <v>12</v>
      </c>
      <c r="D414" s="2" t="s">
        <v>3759</v>
      </c>
      <c r="E414" s="67" t="s">
        <v>3759</v>
      </c>
    </row>
    <row r="415" spans="1:5" x14ac:dyDescent="0.25">
      <c r="A415" s="67" t="s">
        <v>3760</v>
      </c>
      <c r="B415" s="67" t="s">
        <v>2946</v>
      </c>
      <c r="C415" s="67">
        <v>50</v>
      </c>
      <c r="D415" s="2" t="s">
        <v>3761</v>
      </c>
      <c r="E415" s="67" t="s">
        <v>3761</v>
      </c>
    </row>
    <row r="416" spans="1:5" x14ac:dyDescent="0.25">
      <c r="A416" s="67" t="s">
        <v>3762</v>
      </c>
      <c r="B416" s="67" t="s">
        <v>2946</v>
      </c>
      <c r="C416" s="67">
        <v>64</v>
      </c>
      <c r="D416" s="2" t="s">
        <v>3763</v>
      </c>
      <c r="E416" s="67" t="s">
        <v>3763</v>
      </c>
    </row>
    <row r="417" spans="1:5" x14ac:dyDescent="0.25">
      <c r="A417" s="67" t="s">
        <v>3764</v>
      </c>
      <c r="B417" s="67" t="s">
        <v>381</v>
      </c>
      <c r="C417" s="67">
        <v>10</v>
      </c>
      <c r="D417" s="2" t="s">
        <v>3765</v>
      </c>
      <c r="E417" s="67" t="s">
        <v>3765</v>
      </c>
    </row>
    <row r="418" spans="1:5" x14ac:dyDescent="0.25">
      <c r="A418" s="67" t="s">
        <v>3766</v>
      </c>
      <c r="B418" s="67" t="s">
        <v>2972</v>
      </c>
      <c r="C418" s="67">
        <v>8</v>
      </c>
      <c r="D418" s="2" t="s">
        <v>3767</v>
      </c>
      <c r="E418" s="67" t="s">
        <v>3767</v>
      </c>
    </row>
    <row r="419" spans="1:5" x14ac:dyDescent="0.25">
      <c r="A419" s="67" t="s">
        <v>3768</v>
      </c>
      <c r="B419" s="67" t="s">
        <v>2946</v>
      </c>
      <c r="C419" s="67">
        <v>8</v>
      </c>
      <c r="D419" s="2" t="s">
        <v>3767</v>
      </c>
      <c r="E419" s="67" t="s">
        <v>3767</v>
      </c>
    </row>
    <row r="420" spans="1:5" x14ac:dyDescent="0.25">
      <c r="A420" s="67" t="s">
        <v>3769</v>
      </c>
      <c r="B420" s="67" t="s">
        <v>2946</v>
      </c>
      <c r="C420" s="67">
        <v>30</v>
      </c>
      <c r="D420" s="2" t="s">
        <v>3770</v>
      </c>
      <c r="E420" s="67" t="s">
        <v>3770</v>
      </c>
    </row>
    <row r="421" spans="1:5" x14ac:dyDescent="0.25">
      <c r="A421" s="67" t="s">
        <v>3771</v>
      </c>
      <c r="B421" s="67" t="s">
        <v>2972</v>
      </c>
      <c r="C421" s="67">
        <v>8</v>
      </c>
      <c r="D421" s="2" t="s">
        <v>3772</v>
      </c>
      <c r="E421" s="67" t="s">
        <v>3773</v>
      </c>
    </row>
    <row r="422" spans="1:5" x14ac:dyDescent="0.25">
      <c r="A422" s="67" t="s">
        <v>3774</v>
      </c>
      <c r="B422" s="67" t="s">
        <v>2946</v>
      </c>
      <c r="C422" s="67">
        <v>16</v>
      </c>
      <c r="D422" s="2" t="s">
        <v>3775</v>
      </c>
      <c r="E422" s="67" t="s">
        <v>3776</v>
      </c>
    </row>
    <row r="423" spans="1:5" x14ac:dyDescent="0.25">
      <c r="A423" s="67" t="s">
        <v>3777</v>
      </c>
      <c r="B423" s="67" t="s">
        <v>2955</v>
      </c>
      <c r="C423" s="67">
        <v>8</v>
      </c>
      <c r="D423" s="2" t="s">
        <v>3778</v>
      </c>
      <c r="E423" s="67" t="s">
        <v>3779</v>
      </c>
    </row>
    <row r="424" spans="1:5" x14ac:dyDescent="0.25">
      <c r="A424" s="67" t="s">
        <v>3780</v>
      </c>
      <c r="B424" s="67" t="s">
        <v>2946</v>
      </c>
      <c r="C424" s="67">
        <v>4</v>
      </c>
      <c r="D424" s="2" t="s">
        <v>3781</v>
      </c>
      <c r="E424" s="67" t="s">
        <v>3781</v>
      </c>
    </row>
    <row r="425" spans="1:5" x14ac:dyDescent="0.25">
      <c r="A425" s="67" t="s">
        <v>3780</v>
      </c>
      <c r="B425" s="67" t="s">
        <v>2946</v>
      </c>
      <c r="C425" s="67">
        <v>4</v>
      </c>
      <c r="D425" s="2" t="s">
        <v>3782</v>
      </c>
      <c r="E425" s="67" t="s">
        <v>3782</v>
      </c>
    </row>
    <row r="426" spans="1:5" x14ac:dyDescent="0.25">
      <c r="A426" s="67" t="s">
        <v>3783</v>
      </c>
      <c r="B426" s="67" t="s">
        <v>2946</v>
      </c>
      <c r="C426" s="67">
        <v>25</v>
      </c>
      <c r="D426" s="2" t="s">
        <v>3784</v>
      </c>
      <c r="E426" s="67" t="s">
        <v>3785</v>
      </c>
    </row>
    <row r="427" spans="1:5" x14ac:dyDescent="0.25">
      <c r="A427" s="67" t="s">
        <v>3786</v>
      </c>
      <c r="B427" s="67" t="s">
        <v>2946</v>
      </c>
      <c r="C427" s="67">
        <v>3</v>
      </c>
      <c r="D427" s="2" t="s">
        <v>3781</v>
      </c>
      <c r="E427" s="67" t="s">
        <v>3781</v>
      </c>
    </row>
    <row r="428" spans="1:5" x14ac:dyDescent="0.25">
      <c r="A428" s="67" t="s">
        <v>3787</v>
      </c>
      <c r="B428" s="67" t="s">
        <v>2946</v>
      </c>
      <c r="C428" s="67">
        <v>48</v>
      </c>
      <c r="D428" s="2" t="s">
        <v>3788</v>
      </c>
      <c r="E428" s="67" t="s">
        <v>3788</v>
      </c>
    </row>
    <row r="429" spans="1:5" x14ac:dyDescent="0.25">
      <c r="A429" s="67" t="s">
        <v>3789</v>
      </c>
      <c r="B429" s="67" t="s">
        <v>2946</v>
      </c>
      <c r="C429" s="67">
        <v>35</v>
      </c>
      <c r="D429" s="2" t="s">
        <v>3790</v>
      </c>
      <c r="E429" s="67" t="s">
        <v>3790</v>
      </c>
    </row>
    <row r="430" spans="1:5" x14ac:dyDescent="0.25">
      <c r="A430" s="67" t="s">
        <v>3791</v>
      </c>
      <c r="B430" s="67" t="s">
        <v>2946</v>
      </c>
      <c r="C430" s="67">
        <v>32</v>
      </c>
      <c r="D430" s="2" t="s">
        <v>3792</v>
      </c>
      <c r="E430" s="67" t="s">
        <v>3792</v>
      </c>
    </row>
    <row r="431" spans="1:5" x14ac:dyDescent="0.25">
      <c r="A431" s="67" t="s">
        <v>3793</v>
      </c>
      <c r="B431" s="67" t="s">
        <v>2946</v>
      </c>
      <c r="C431" s="67">
        <v>3</v>
      </c>
      <c r="D431" s="2" t="s">
        <v>3794</v>
      </c>
      <c r="E431" s="67" t="s">
        <v>3794</v>
      </c>
    </row>
    <row r="432" spans="1:5" x14ac:dyDescent="0.25">
      <c r="A432" s="67" t="s">
        <v>3795</v>
      </c>
      <c r="B432" s="67" t="s">
        <v>2946</v>
      </c>
      <c r="C432" s="67">
        <v>3</v>
      </c>
      <c r="D432" s="2" t="s">
        <v>3796</v>
      </c>
      <c r="E432" s="67" t="s">
        <v>3796</v>
      </c>
    </row>
    <row r="433" spans="1:5" x14ac:dyDescent="0.25">
      <c r="A433" s="67" t="s">
        <v>3797</v>
      </c>
      <c r="B433" s="67" t="s">
        <v>2946</v>
      </c>
      <c r="C433" s="67">
        <v>40</v>
      </c>
      <c r="D433" s="2" t="s">
        <v>3798</v>
      </c>
      <c r="E433" s="67" t="s">
        <v>3798</v>
      </c>
    </row>
    <row r="434" spans="1:5" x14ac:dyDescent="0.25">
      <c r="A434" s="67" t="s">
        <v>3799</v>
      </c>
      <c r="B434" s="67" t="s">
        <v>2946</v>
      </c>
      <c r="C434" s="67">
        <v>16</v>
      </c>
      <c r="D434" s="2" t="s">
        <v>3800</v>
      </c>
      <c r="E434" s="67" t="s">
        <v>3800</v>
      </c>
    </row>
    <row r="435" spans="1:5" x14ac:dyDescent="0.25">
      <c r="A435" s="67" t="s">
        <v>3801</v>
      </c>
      <c r="B435" s="67" t="s">
        <v>2946</v>
      </c>
      <c r="C435" s="67">
        <v>14</v>
      </c>
      <c r="D435" s="2" t="s">
        <v>3802</v>
      </c>
      <c r="E435" s="67" t="s">
        <v>3802</v>
      </c>
    </row>
    <row r="436" spans="1:5" x14ac:dyDescent="0.25">
      <c r="A436" s="67" t="s">
        <v>3803</v>
      </c>
      <c r="B436" s="67" t="s">
        <v>2972</v>
      </c>
      <c r="C436" s="67">
        <v>8</v>
      </c>
      <c r="D436" s="2" t="s">
        <v>3804</v>
      </c>
      <c r="E436" s="67" t="s">
        <v>3804</v>
      </c>
    </row>
    <row r="437" spans="1:5" x14ac:dyDescent="0.25">
      <c r="A437" s="67" t="s">
        <v>3805</v>
      </c>
      <c r="B437" s="67" t="s">
        <v>2946</v>
      </c>
      <c r="C437" s="67">
        <v>50</v>
      </c>
      <c r="D437" s="2" t="s">
        <v>3626</v>
      </c>
      <c r="E437" s="67" t="s">
        <v>3626</v>
      </c>
    </row>
    <row r="438" spans="1:5" x14ac:dyDescent="0.25">
      <c r="A438" s="67" t="s">
        <v>3806</v>
      </c>
      <c r="B438" s="67" t="s">
        <v>2946</v>
      </c>
      <c r="C438" s="67">
        <v>254</v>
      </c>
      <c r="D438" s="2" t="s">
        <v>3626</v>
      </c>
      <c r="E438" s="67" t="s">
        <v>3626</v>
      </c>
    </row>
    <row r="439" spans="1:5" x14ac:dyDescent="0.25">
      <c r="A439" s="67" t="s">
        <v>3807</v>
      </c>
      <c r="B439" s="67" t="s">
        <v>2946</v>
      </c>
      <c r="C439" s="67">
        <v>64</v>
      </c>
      <c r="D439" s="2" t="s">
        <v>3808</v>
      </c>
      <c r="E439" s="67" t="s">
        <v>3808</v>
      </c>
    </row>
    <row r="440" spans="1:5" x14ac:dyDescent="0.25">
      <c r="A440" s="67" t="s">
        <v>3809</v>
      </c>
      <c r="B440" s="67" t="s">
        <v>2946</v>
      </c>
      <c r="C440" s="67">
        <v>50</v>
      </c>
      <c r="D440" s="2" t="s">
        <v>3810</v>
      </c>
      <c r="E440" s="67" t="s">
        <v>3810</v>
      </c>
    </row>
    <row r="441" spans="1:5" x14ac:dyDescent="0.25">
      <c r="A441" s="67" t="s">
        <v>3811</v>
      </c>
      <c r="B441" s="67" t="s">
        <v>2946</v>
      </c>
      <c r="C441" s="67">
        <v>32</v>
      </c>
      <c r="D441" s="2" t="s">
        <v>3812</v>
      </c>
      <c r="E441" s="67" t="s">
        <v>3812</v>
      </c>
    </row>
    <row r="442" spans="1:5" x14ac:dyDescent="0.25">
      <c r="A442" s="67" t="s">
        <v>3813</v>
      </c>
      <c r="B442" s="67" t="s">
        <v>381</v>
      </c>
      <c r="C442" s="67">
        <v>3</v>
      </c>
      <c r="D442" s="2" t="s">
        <v>3814</v>
      </c>
      <c r="E442" s="67" t="s">
        <v>3815</v>
      </c>
    </row>
    <row r="443" spans="1:5" x14ac:dyDescent="0.25">
      <c r="A443" s="67" t="s">
        <v>3816</v>
      </c>
      <c r="B443" s="67" t="s">
        <v>381</v>
      </c>
      <c r="C443" s="67">
        <v>3</v>
      </c>
      <c r="D443" s="2" t="s">
        <v>3817</v>
      </c>
      <c r="E443" s="67" t="s">
        <v>3818</v>
      </c>
    </row>
    <row r="444" spans="1:5" x14ac:dyDescent="0.25">
      <c r="A444" s="67" t="s">
        <v>3819</v>
      </c>
      <c r="B444" s="67" t="s">
        <v>2946</v>
      </c>
      <c r="C444" s="67">
        <v>3</v>
      </c>
      <c r="D444" s="2" t="s">
        <v>3820</v>
      </c>
      <c r="E444" s="67" t="s">
        <v>3820</v>
      </c>
    </row>
    <row r="445" spans="1:5" x14ac:dyDescent="0.25">
      <c r="A445" s="67" t="s">
        <v>3821</v>
      </c>
      <c r="B445" s="67" t="s">
        <v>2946</v>
      </c>
      <c r="C445" s="67">
        <v>8</v>
      </c>
      <c r="D445" s="2" t="s">
        <v>3822</v>
      </c>
      <c r="E445" s="67" t="s">
        <v>3823</v>
      </c>
    </row>
    <row r="446" spans="1:5" x14ac:dyDescent="0.25">
      <c r="A446" s="67" t="s">
        <v>3824</v>
      </c>
      <c r="B446" s="67" t="s">
        <v>2946</v>
      </c>
      <c r="C446" s="67">
        <v>64</v>
      </c>
      <c r="D446" s="2" t="s">
        <v>3825</v>
      </c>
      <c r="E446" s="67" t="s">
        <v>3825</v>
      </c>
    </row>
    <row r="447" spans="1:5" x14ac:dyDescent="0.25">
      <c r="A447" s="67" t="s">
        <v>3826</v>
      </c>
      <c r="B447" s="67" t="s">
        <v>2946</v>
      </c>
      <c r="C447" s="67">
        <v>9</v>
      </c>
      <c r="D447" s="2" t="s">
        <v>3827</v>
      </c>
      <c r="E447" s="67" t="s">
        <v>3828</v>
      </c>
    </row>
    <row r="448" spans="1:5" x14ac:dyDescent="0.25">
      <c r="A448" s="67" t="s">
        <v>3829</v>
      </c>
      <c r="B448" s="67" t="s">
        <v>2946</v>
      </c>
      <c r="C448" s="67">
        <v>20</v>
      </c>
      <c r="D448" s="2" t="s">
        <v>3830</v>
      </c>
      <c r="E448" s="67" t="s">
        <v>3831</v>
      </c>
    </row>
    <row r="449" spans="1:5" x14ac:dyDescent="0.25">
      <c r="A449" s="67" t="s">
        <v>3832</v>
      </c>
      <c r="B449" s="67" t="s">
        <v>2946</v>
      </c>
      <c r="C449" s="67">
        <v>8</v>
      </c>
      <c r="D449" s="2" t="s">
        <v>3833</v>
      </c>
      <c r="E449" s="67" t="s">
        <v>3834</v>
      </c>
    </row>
    <row r="450" spans="1:5" x14ac:dyDescent="0.25">
      <c r="A450" s="67" t="s">
        <v>3835</v>
      </c>
      <c r="B450" s="67" t="s">
        <v>2946</v>
      </c>
      <c r="C450" s="67">
        <v>2</v>
      </c>
      <c r="D450" s="2" t="s">
        <v>3836</v>
      </c>
      <c r="E450" s="67" t="s">
        <v>3837</v>
      </c>
    </row>
    <row r="451" spans="1:5" x14ac:dyDescent="0.25">
      <c r="A451" s="67" t="s">
        <v>3838</v>
      </c>
      <c r="B451" s="67" t="s">
        <v>2946</v>
      </c>
      <c r="C451" s="67">
        <v>13</v>
      </c>
      <c r="D451" s="2" t="s">
        <v>3839</v>
      </c>
      <c r="E451" s="67" t="s">
        <v>3839</v>
      </c>
    </row>
    <row r="452" spans="1:5" x14ac:dyDescent="0.25">
      <c r="A452" s="67" t="s">
        <v>3840</v>
      </c>
      <c r="B452" s="67" t="s">
        <v>2946</v>
      </c>
      <c r="C452" s="67">
        <v>254</v>
      </c>
      <c r="D452" s="2" t="s">
        <v>3841</v>
      </c>
      <c r="E452" s="67" t="s">
        <v>3841</v>
      </c>
    </row>
    <row r="453" spans="1:5" x14ac:dyDescent="0.25">
      <c r="A453" s="67" t="s">
        <v>3842</v>
      </c>
      <c r="B453" s="67" t="s">
        <v>2946</v>
      </c>
      <c r="C453" s="67">
        <v>8</v>
      </c>
      <c r="D453" s="2" t="s">
        <v>3843</v>
      </c>
      <c r="E453" s="67" t="s">
        <v>3843</v>
      </c>
    </row>
    <row r="454" spans="1:5" x14ac:dyDescent="0.25">
      <c r="A454" s="67" t="s">
        <v>3844</v>
      </c>
      <c r="B454" s="67" t="s">
        <v>2946</v>
      </c>
      <c r="C454" s="67">
        <v>64</v>
      </c>
      <c r="D454" s="2" t="s">
        <v>3845</v>
      </c>
      <c r="E454" s="67" t="s">
        <v>3845</v>
      </c>
    </row>
    <row r="455" spans="1:5" x14ac:dyDescent="0.25">
      <c r="A455" s="67" t="s">
        <v>3846</v>
      </c>
      <c r="B455" s="67" t="s">
        <v>2946</v>
      </c>
      <c r="C455" s="67">
        <v>254</v>
      </c>
      <c r="D455" s="2" t="s">
        <v>3847</v>
      </c>
      <c r="E455" s="67" t="s">
        <v>3847</v>
      </c>
    </row>
    <row r="456" spans="1:5" x14ac:dyDescent="0.25">
      <c r="A456" s="67" t="s">
        <v>3848</v>
      </c>
      <c r="B456" s="67" t="s">
        <v>2946</v>
      </c>
      <c r="C456" s="67">
        <v>254</v>
      </c>
      <c r="D456" s="2" t="s">
        <v>3849</v>
      </c>
      <c r="E456" s="67" t="s">
        <v>3849</v>
      </c>
    </row>
    <row r="457" spans="1:5" x14ac:dyDescent="0.25">
      <c r="A457" s="67" t="s">
        <v>3850</v>
      </c>
      <c r="B457" s="67" t="s">
        <v>2946</v>
      </c>
      <c r="C457" s="67">
        <v>254</v>
      </c>
      <c r="D457" s="2" t="s">
        <v>3176</v>
      </c>
      <c r="E457" s="67" t="s">
        <v>3176</v>
      </c>
    </row>
    <row r="458" spans="1:5" x14ac:dyDescent="0.25">
      <c r="A458" s="67" t="s">
        <v>3851</v>
      </c>
      <c r="B458" s="67" t="s">
        <v>2946</v>
      </c>
      <c r="C458" s="67">
        <v>254</v>
      </c>
      <c r="D458" s="2" t="s">
        <v>3852</v>
      </c>
      <c r="E458" s="67" t="s">
        <v>3852</v>
      </c>
    </row>
    <row r="459" spans="1:5" x14ac:dyDescent="0.25">
      <c r="A459" s="67" t="s">
        <v>3853</v>
      </c>
      <c r="B459" s="67" t="s">
        <v>2946</v>
      </c>
      <c r="C459" s="67">
        <v>254</v>
      </c>
      <c r="D459" s="2" t="s">
        <v>3808</v>
      </c>
      <c r="E459" s="67" t="s">
        <v>3808</v>
      </c>
    </row>
    <row r="460" spans="1:5" x14ac:dyDescent="0.25">
      <c r="A460" s="67" t="s">
        <v>3854</v>
      </c>
      <c r="B460" s="67" t="s">
        <v>2946</v>
      </c>
      <c r="C460" s="67">
        <v>254</v>
      </c>
      <c r="D460" s="2" t="s">
        <v>3186</v>
      </c>
      <c r="E460" s="67" t="s">
        <v>3186</v>
      </c>
    </row>
    <row r="461" spans="1:5" x14ac:dyDescent="0.25">
      <c r="A461" s="67" t="s">
        <v>3855</v>
      </c>
      <c r="B461" s="67" t="s">
        <v>2946</v>
      </c>
      <c r="C461" s="67">
        <v>1</v>
      </c>
      <c r="D461" s="2" t="s">
        <v>3856</v>
      </c>
      <c r="E461" s="67" t="s">
        <v>3856</v>
      </c>
    </row>
    <row r="462" spans="1:5" x14ac:dyDescent="0.25">
      <c r="A462" s="67" t="s">
        <v>3857</v>
      </c>
      <c r="B462" s="67" t="s">
        <v>2946</v>
      </c>
      <c r="C462" s="67">
        <v>19</v>
      </c>
      <c r="D462" s="2" t="s">
        <v>3858</v>
      </c>
      <c r="E462" s="67" t="s">
        <v>3858</v>
      </c>
    </row>
    <row r="463" spans="1:5" x14ac:dyDescent="0.25">
      <c r="A463" s="67" t="s">
        <v>3859</v>
      </c>
      <c r="B463" s="67" t="s">
        <v>2972</v>
      </c>
      <c r="C463" s="67">
        <v>8</v>
      </c>
      <c r="D463" s="2" t="s">
        <v>3860</v>
      </c>
      <c r="E463" s="67" t="s">
        <v>3860</v>
      </c>
    </row>
    <row r="464" spans="1:5" x14ac:dyDescent="0.25">
      <c r="A464" s="67" t="s">
        <v>3861</v>
      </c>
      <c r="B464" s="67" t="s">
        <v>2955</v>
      </c>
      <c r="C464" s="67">
        <v>8</v>
      </c>
      <c r="D464" s="2" t="s">
        <v>3858</v>
      </c>
      <c r="E464" s="67" t="s">
        <v>3858</v>
      </c>
    </row>
    <row r="465" spans="1:5" x14ac:dyDescent="0.25">
      <c r="A465" s="67" t="s">
        <v>3862</v>
      </c>
      <c r="B465" s="67" t="s">
        <v>2946</v>
      </c>
      <c r="C465" s="67">
        <v>100</v>
      </c>
      <c r="D465" s="2" t="s">
        <v>3863</v>
      </c>
      <c r="E465" s="67" t="s">
        <v>3863</v>
      </c>
    </row>
    <row r="466" spans="1:5" x14ac:dyDescent="0.25">
      <c r="A466" s="67" t="s">
        <v>3864</v>
      </c>
      <c r="B466" s="67" t="s">
        <v>2946</v>
      </c>
      <c r="C466" s="67">
        <v>140</v>
      </c>
      <c r="D466" s="2" t="s">
        <v>3865</v>
      </c>
      <c r="E466" s="67" t="s">
        <v>3865</v>
      </c>
    </row>
    <row r="467" spans="1:5" x14ac:dyDescent="0.25">
      <c r="A467" s="67" t="s">
        <v>3866</v>
      </c>
      <c r="B467" s="67" t="s">
        <v>2946</v>
      </c>
      <c r="C467" s="67">
        <v>10</v>
      </c>
      <c r="D467" s="2" t="s">
        <v>3867</v>
      </c>
      <c r="E467" s="67" t="s">
        <v>3868</v>
      </c>
    </row>
    <row r="468" spans="1:5" x14ac:dyDescent="0.25">
      <c r="A468" s="67" t="s">
        <v>3869</v>
      </c>
      <c r="B468" s="67" t="s">
        <v>2946</v>
      </c>
      <c r="C468" s="67">
        <v>72</v>
      </c>
      <c r="D468" s="2" t="s">
        <v>3870</v>
      </c>
      <c r="E468" s="67" t="s">
        <v>3870</v>
      </c>
    </row>
    <row r="469" spans="1:5" x14ac:dyDescent="0.25">
      <c r="A469" s="67" t="s">
        <v>3871</v>
      </c>
      <c r="B469" s="67" t="s">
        <v>2946</v>
      </c>
      <c r="C469" s="67">
        <v>16</v>
      </c>
      <c r="D469" s="2" t="s">
        <v>3863</v>
      </c>
      <c r="E469" s="67" t="s">
        <v>3863</v>
      </c>
    </row>
    <row r="470" spans="1:5" x14ac:dyDescent="0.25">
      <c r="A470" s="67" t="s">
        <v>3872</v>
      </c>
      <c r="B470" s="67" t="s">
        <v>2946</v>
      </c>
      <c r="C470" s="67">
        <v>64</v>
      </c>
      <c r="D470" s="2" t="s">
        <v>3863</v>
      </c>
      <c r="E470" s="67" t="s">
        <v>3863</v>
      </c>
    </row>
    <row r="471" spans="1:5" x14ac:dyDescent="0.25">
      <c r="A471" s="67" t="s">
        <v>3873</v>
      </c>
      <c r="B471" s="67" t="s">
        <v>2972</v>
      </c>
      <c r="C471" s="67">
        <v>8</v>
      </c>
      <c r="D471" s="2" t="s">
        <v>3874</v>
      </c>
      <c r="E471" s="67" t="s">
        <v>3874</v>
      </c>
    </row>
    <row r="472" spans="1:5" x14ac:dyDescent="0.25">
      <c r="A472" s="67" t="s">
        <v>3875</v>
      </c>
      <c r="B472" s="67" t="s">
        <v>2946</v>
      </c>
      <c r="C472" s="67">
        <v>8</v>
      </c>
      <c r="D472" s="2" t="s">
        <v>3863</v>
      </c>
      <c r="E472" s="67" t="s">
        <v>3863</v>
      </c>
    </row>
    <row r="473" spans="1:5" x14ac:dyDescent="0.25">
      <c r="A473" s="67" t="s">
        <v>3876</v>
      </c>
      <c r="B473" s="67" t="s">
        <v>2946</v>
      </c>
      <c r="C473" s="67">
        <v>40</v>
      </c>
      <c r="D473" s="2" t="s">
        <v>3877</v>
      </c>
      <c r="E473" s="67" t="s">
        <v>3877</v>
      </c>
    </row>
    <row r="474" spans="1:5" x14ac:dyDescent="0.25">
      <c r="A474" s="67" t="s">
        <v>3878</v>
      </c>
      <c r="B474" s="67" t="s">
        <v>2946</v>
      </c>
      <c r="C474" s="67">
        <v>250</v>
      </c>
      <c r="D474" s="2" t="s">
        <v>3030</v>
      </c>
      <c r="E474" s="67" t="s">
        <v>3031</v>
      </c>
    </row>
    <row r="475" spans="1:5" x14ac:dyDescent="0.25">
      <c r="A475" s="67" t="s">
        <v>3879</v>
      </c>
      <c r="B475" s="67" t="s">
        <v>2946</v>
      </c>
      <c r="C475" s="67">
        <v>40</v>
      </c>
      <c r="D475" s="2" t="s">
        <v>3880</v>
      </c>
      <c r="E475" s="67" t="s">
        <v>3880</v>
      </c>
    </row>
    <row r="476" spans="1:5" x14ac:dyDescent="0.25">
      <c r="A476" s="67" t="s">
        <v>3879</v>
      </c>
      <c r="B476" s="67" t="s">
        <v>2946</v>
      </c>
      <c r="C476" s="67">
        <v>40</v>
      </c>
      <c r="D476" s="2" t="s">
        <v>3881</v>
      </c>
      <c r="E476" s="67" t="s">
        <v>3881</v>
      </c>
    </row>
    <row r="477" spans="1:5" x14ac:dyDescent="0.25">
      <c r="A477" s="67" t="s">
        <v>3882</v>
      </c>
      <c r="B477" s="67" t="s">
        <v>2946</v>
      </c>
      <c r="C477" s="67">
        <v>50</v>
      </c>
      <c r="D477" s="2" t="s">
        <v>3883</v>
      </c>
      <c r="E477" s="67" t="s">
        <v>3883</v>
      </c>
    </row>
    <row r="478" spans="1:5" x14ac:dyDescent="0.25">
      <c r="A478" s="67" t="s">
        <v>3884</v>
      </c>
      <c r="B478" s="67" t="s">
        <v>2946</v>
      </c>
      <c r="C478" s="67">
        <v>10</v>
      </c>
      <c r="D478" s="2" t="s">
        <v>3885</v>
      </c>
      <c r="E478" s="67" t="s">
        <v>3886</v>
      </c>
    </row>
    <row r="479" spans="1:5" x14ac:dyDescent="0.25">
      <c r="A479" s="67" t="s">
        <v>3887</v>
      </c>
      <c r="B479" s="67" t="s">
        <v>2946</v>
      </c>
      <c r="C479" s="67">
        <v>64</v>
      </c>
      <c r="D479" s="2" t="s">
        <v>3341</v>
      </c>
      <c r="E479" s="67" t="s">
        <v>3341</v>
      </c>
    </row>
    <row r="480" spans="1:5" x14ac:dyDescent="0.25">
      <c r="A480" s="67" t="s">
        <v>3888</v>
      </c>
      <c r="B480" s="67" t="s">
        <v>2946</v>
      </c>
      <c r="C480" s="67">
        <v>64</v>
      </c>
      <c r="D480" s="2" t="s">
        <v>3889</v>
      </c>
      <c r="E480" s="67" t="s">
        <v>3889</v>
      </c>
    </row>
    <row r="481" spans="1:5" x14ac:dyDescent="0.25">
      <c r="A481" s="67" t="s">
        <v>3890</v>
      </c>
      <c r="B481" s="67" t="s">
        <v>2946</v>
      </c>
      <c r="C481" s="67">
        <v>64</v>
      </c>
      <c r="D481" s="2" t="s">
        <v>3891</v>
      </c>
      <c r="E481" s="67" t="s">
        <v>3891</v>
      </c>
    </row>
    <row r="482" spans="1:5" x14ac:dyDescent="0.25">
      <c r="A482" s="67" t="s">
        <v>3892</v>
      </c>
      <c r="B482" s="67" t="s">
        <v>2946</v>
      </c>
      <c r="C482" s="67">
        <v>9</v>
      </c>
      <c r="D482" s="2" t="s">
        <v>3893</v>
      </c>
      <c r="E482" s="67" t="s">
        <v>3893</v>
      </c>
    </row>
    <row r="483" spans="1:5" x14ac:dyDescent="0.25">
      <c r="A483" s="67" t="s">
        <v>3894</v>
      </c>
      <c r="B483" s="67" t="s">
        <v>2946</v>
      </c>
      <c r="C483" s="67">
        <v>12</v>
      </c>
      <c r="D483" s="2" t="s">
        <v>3893</v>
      </c>
      <c r="E483" s="67" t="s">
        <v>3893</v>
      </c>
    </row>
    <row r="484" spans="1:5" x14ac:dyDescent="0.25">
      <c r="A484" s="67" t="s">
        <v>3895</v>
      </c>
      <c r="B484" s="67" t="s">
        <v>2946</v>
      </c>
      <c r="C484" s="67">
        <v>240</v>
      </c>
      <c r="D484" s="2" t="s">
        <v>3896</v>
      </c>
      <c r="E484" s="67" t="s">
        <v>3896</v>
      </c>
    </row>
    <row r="485" spans="1:5" x14ac:dyDescent="0.25">
      <c r="A485" s="67" t="s">
        <v>3897</v>
      </c>
      <c r="B485" s="67" t="s">
        <v>2946</v>
      </c>
      <c r="C485" s="67">
        <v>8</v>
      </c>
      <c r="D485" s="2" t="s">
        <v>3898</v>
      </c>
      <c r="E485" s="67" t="s">
        <v>3898</v>
      </c>
    </row>
    <row r="486" spans="1:5" x14ac:dyDescent="0.25">
      <c r="A486" s="67" t="s">
        <v>3899</v>
      </c>
      <c r="B486" s="67" t="s">
        <v>381</v>
      </c>
      <c r="C486" s="67">
        <v>6</v>
      </c>
      <c r="D486" s="2" t="s">
        <v>3900</v>
      </c>
      <c r="E486" s="67" t="s">
        <v>3901</v>
      </c>
    </row>
    <row r="487" spans="1:5" x14ac:dyDescent="0.25">
      <c r="A487" s="67" t="s">
        <v>3902</v>
      </c>
      <c r="B487" s="67" t="s">
        <v>2946</v>
      </c>
      <c r="C487" s="67">
        <v>50</v>
      </c>
      <c r="D487" s="2" t="s">
        <v>3903</v>
      </c>
      <c r="E487" s="67" t="s">
        <v>3903</v>
      </c>
    </row>
    <row r="488" spans="1:5" x14ac:dyDescent="0.25">
      <c r="A488" s="67" t="s">
        <v>3904</v>
      </c>
      <c r="B488" s="67" t="s">
        <v>2972</v>
      </c>
      <c r="C488" s="67">
        <v>8</v>
      </c>
      <c r="D488" s="2" t="s">
        <v>3905</v>
      </c>
      <c r="E488" s="67" t="s">
        <v>3905</v>
      </c>
    </row>
    <row r="489" spans="1:5" x14ac:dyDescent="0.25">
      <c r="A489" s="67" t="s">
        <v>3906</v>
      </c>
      <c r="B489" s="67" t="s">
        <v>2946</v>
      </c>
      <c r="C489" s="67">
        <v>64</v>
      </c>
      <c r="D489" s="2" t="s">
        <v>3907</v>
      </c>
      <c r="E489" s="67" t="s">
        <v>3907</v>
      </c>
    </row>
    <row r="490" spans="1:5" x14ac:dyDescent="0.25">
      <c r="A490" s="67" t="s">
        <v>3908</v>
      </c>
      <c r="B490" s="67" t="s">
        <v>2946</v>
      </c>
      <c r="C490" s="67">
        <v>64</v>
      </c>
      <c r="D490" s="2" t="s">
        <v>3909</v>
      </c>
      <c r="E490" s="67" t="s">
        <v>3909</v>
      </c>
    </row>
    <row r="491" spans="1:5" x14ac:dyDescent="0.25">
      <c r="A491" s="67" t="s">
        <v>3910</v>
      </c>
      <c r="B491" s="67" t="s">
        <v>2946</v>
      </c>
      <c r="C491" s="67">
        <v>64</v>
      </c>
      <c r="D491" s="2" t="s">
        <v>3911</v>
      </c>
      <c r="E491" s="67" t="s">
        <v>3911</v>
      </c>
    </row>
    <row r="492" spans="1:5" x14ac:dyDescent="0.25">
      <c r="A492" s="67" t="s">
        <v>3912</v>
      </c>
      <c r="B492" s="67" t="s">
        <v>2946</v>
      </c>
      <c r="C492" s="67">
        <v>64</v>
      </c>
      <c r="D492" s="2" t="s">
        <v>3913</v>
      </c>
      <c r="E492" s="67" t="s">
        <v>3913</v>
      </c>
    </row>
    <row r="493" spans="1:5" x14ac:dyDescent="0.25">
      <c r="A493" s="67" t="s">
        <v>3914</v>
      </c>
      <c r="B493" s="67" t="s">
        <v>2946</v>
      </c>
      <c r="C493" s="67">
        <v>64</v>
      </c>
      <c r="D493" s="2" t="s">
        <v>3915</v>
      </c>
      <c r="E493" s="67" t="s">
        <v>3915</v>
      </c>
    </row>
    <row r="494" spans="1:5" x14ac:dyDescent="0.25">
      <c r="A494" s="67" t="s">
        <v>3916</v>
      </c>
      <c r="B494" s="67" t="s">
        <v>2946</v>
      </c>
      <c r="C494" s="67">
        <v>64</v>
      </c>
      <c r="D494" s="2" t="s">
        <v>3917</v>
      </c>
      <c r="E494" s="67" t="s">
        <v>3917</v>
      </c>
    </row>
    <row r="495" spans="1:5" x14ac:dyDescent="0.25">
      <c r="A495" s="67" t="s">
        <v>3918</v>
      </c>
      <c r="B495" s="67" t="s">
        <v>2946</v>
      </c>
      <c r="C495" s="67">
        <v>64</v>
      </c>
      <c r="D495" s="2" t="s">
        <v>3919</v>
      </c>
      <c r="E495" s="67" t="s">
        <v>3919</v>
      </c>
    </row>
    <row r="496" spans="1:5" x14ac:dyDescent="0.25">
      <c r="A496" s="67" t="s">
        <v>3920</v>
      </c>
      <c r="B496" s="67" t="s">
        <v>2946</v>
      </c>
      <c r="C496" s="67">
        <v>64</v>
      </c>
      <c r="D496" s="2" t="s">
        <v>3921</v>
      </c>
      <c r="E496" s="67" t="s">
        <v>3921</v>
      </c>
    </row>
    <row r="497" spans="1:5" x14ac:dyDescent="0.25">
      <c r="A497" s="67" t="s">
        <v>3922</v>
      </c>
      <c r="B497" s="67" t="s">
        <v>2946</v>
      </c>
      <c r="C497" s="67">
        <v>64</v>
      </c>
      <c r="D497" s="2" t="s">
        <v>3923</v>
      </c>
      <c r="E497" s="67" t="s">
        <v>3923</v>
      </c>
    </row>
    <row r="498" spans="1:5" x14ac:dyDescent="0.25">
      <c r="A498" s="67" t="s">
        <v>3924</v>
      </c>
      <c r="B498" s="67" t="s">
        <v>2946</v>
      </c>
      <c r="C498" s="67">
        <v>8</v>
      </c>
      <c r="D498" s="2" t="s">
        <v>3925</v>
      </c>
      <c r="E498" s="67" t="s">
        <v>3926</v>
      </c>
    </row>
    <row r="499" spans="1:5" x14ac:dyDescent="0.25">
      <c r="A499" s="67" t="s">
        <v>3927</v>
      </c>
      <c r="B499" s="67" t="s">
        <v>2955</v>
      </c>
      <c r="C499" s="67">
        <v>8</v>
      </c>
      <c r="D499" s="2" t="s">
        <v>3928</v>
      </c>
      <c r="E499" s="67" t="s">
        <v>316</v>
      </c>
    </row>
    <row r="500" spans="1:5" x14ac:dyDescent="0.25">
      <c r="A500" s="67" t="s">
        <v>3929</v>
      </c>
      <c r="B500" s="67" t="s">
        <v>2955</v>
      </c>
      <c r="C500" s="67">
        <v>8</v>
      </c>
      <c r="D500" s="2" t="s">
        <v>3928</v>
      </c>
      <c r="E500" s="67" t="s">
        <v>316</v>
      </c>
    </row>
    <row r="501" spans="1:5" x14ac:dyDescent="0.25">
      <c r="A501" s="67" t="s">
        <v>3930</v>
      </c>
      <c r="B501" s="67" t="s">
        <v>2955</v>
      </c>
      <c r="C501" s="67">
        <v>8</v>
      </c>
      <c r="D501" s="2" t="s">
        <v>3931</v>
      </c>
      <c r="E501" s="67" t="s">
        <v>3931</v>
      </c>
    </row>
    <row r="502" spans="1:5" x14ac:dyDescent="0.25">
      <c r="A502" s="67" t="s">
        <v>3932</v>
      </c>
      <c r="B502" s="67" t="s">
        <v>2972</v>
      </c>
      <c r="C502" s="67">
        <v>8</v>
      </c>
      <c r="D502" s="2" t="s">
        <v>3933</v>
      </c>
      <c r="E502" s="67" t="s">
        <v>3933</v>
      </c>
    </row>
    <row r="503" spans="1:5" x14ac:dyDescent="0.25">
      <c r="A503" s="67" t="s">
        <v>3934</v>
      </c>
      <c r="B503" s="67" t="s">
        <v>2972</v>
      </c>
      <c r="C503" s="67">
        <v>8</v>
      </c>
      <c r="D503" s="2" t="s">
        <v>3935</v>
      </c>
      <c r="E503" s="67" t="s">
        <v>3935</v>
      </c>
    </row>
    <row r="504" spans="1:5" x14ac:dyDescent="0.25">
      <c r="A504" s="67" t="s">
        <v>3936</v>
      </c>
      <c r="B504" s="67" t="s">
        <v>2946</v>
      </c>
      <c r="C504" s="67">
        <v>30</v>
      </c>
      <c r="D504" s="2" t="s">
        <v>3937</v>
      </c>
      <c r="E504" s="67" t="s">
        <v>3937</v>
      </c>
    </row>
    <row r="505" spans="1:5" x14ac:dyDescent="0.25">
      <c r="A505" s="67" t="s">
        <v>3938</v>
      </c>
      <c r="B505" s="67" t="s">
        <v>2946</v>
      </c>
      <c r="C505" s="67">
        <v>12</v>
      </c>
      <c r="D505" s="2" t="s">
        <v>3939</v>
      </c>
      <c r="E505" s="67" t="s">
        <v>3940</v>
      </c>
    </row>
    <row r="506" spans="1:5" x14ac:dyDescent="0.25">
      <c r="A506" s="67" t="s">
        <v>3941</v>
      </c>
      <c r="B506" s="67" t="s">
        <v>2946</v>
      </c>
      <c r="C506" s="67">
        <v>40</v>
      </c>
      <c r="D506" s="2" t="s">
        <v>3942</v>
      </c>
      <c r="E506" s="67" t="s">
        <v>3942</v>
      </c>
    </row>
    <row r="507" spans="1:5" x14ac:dyDescent="0.25">
      <c r="A507" s="67" t="s">
        <v>3943</v>
      </c>
      <c r="B507" s="67" t="s">
        <v>2946</v>
      </c>
      <c r="C507" s="67">
        <v>10</v>
      </c>
      <c r="D507" s="2" t="s">
        <v>3944</v>
      </c>
      <c r="E507" s="67" t="s">
        <v>3944</v>
      </c>
    </row>
    <row r="508" spans="1:5" x14ac:dyDescent="0.25">
      <c r="A508" s="67" t="s">
        <v>3945</v>
      </c>
      <c r="B508" s="67" t="s">
        <v>2946</v>
      </c>
      <c r="C508" s="67">
        <v>64</v>
      </c>
      <c r="D508" s="2" t="s">
        <v>3946</v>
      </c>
      <c r="E508" s="67" t="s">
        <v>3946</v>
      </c>
    </row>
    <row r="509" spans="1:5" x14ac:dyDescent="0.25">
      <c r="A509" s="67" t="s">
        <v>3947</v>
      </c>
      <c r="B509" s="67" t="s">
        <v>2946</v>
      </c>
      <c r="C509" s="67">
        <v>254</v>
      </c>
      <c r="D509" s="2" t="s">
        <v>3948</v>
      </c>
      <c r="E509" s="67" t="s">
        <v>3948</v>
      </c>
    </row>
    <row r="510" spans="1:5" x14ac:dyDescent="0.25">
      <c r="A510" s="67" t="s">
        <v>3949</v>
      </c>
      <c r="B510" s="67" t="s">
        <v>2946</v>
      </c>
      <c r="C510" s="67">
        <v>4</v>
      </c>
      <c r="D510" s="2" t="s">
        <v>3950</v>
      </c>
      <c r="E510" s="67" t="s">
        <v>3950</v>
      </c>
    </row>
    <row r="511" spans="1:5" x14ac:dyDescent="0.25">
      <c r="A511" s="67" t="s">
        <v>3951</v>
      </c>
      <c r="B511" s="67" t="s">
        <v>2946</v>
      </c>
      <c r="C511" s="67">
        <v>8</v>
      </c>
      <c r="D511" s="2" t="s">
        <v>3952</v>
      </c>
      <c r="E511" s="67" t="s">
        <v>3952</v>
      </c>
    </row>
    <row r="512" spans="1:5" x14ac:dyDescent="0.25">
      <c r="A512" s="67" t="s">
        <v>3953</v>
      </c>
      <c r="B512" s="67" t="s">
        <v>2946</v>
      </c>
      <c r="C512" s="67">
        <v>10</v>
      </c>
      <c r="D512" s="2" t="s">
        <v>3954</v>
      </c>
      <c r="E512" s="67" t="s">
        <v>3954</v>
      </c>
    </row>
    <row r="513" spans="1:5" x14ac:dyDescent="0.25">
      <c r="A513" s="67" t="s">
        <v>3955</v>
      </c>
      <c r="B513" s="67" t="s">
        <v>2946</v>
      </c>
      <c r="C513" s="67">
        <v>1</v>
      </c>
      <c r="D513" s="2" t="s">
        <v>3956</v>
      </c>
      <c r="E513" s="67" t="s">
        <v>3956</v>
      </c>
    </row>
    <row r="514" spans="1:5" x14ac:dyDescent="0.25">
      <c r="A514" s="67" t="s">
        <v>3957</v>
      </c>
      <c r="B514" s="67" t="s">
        <v>2946</v>
      </c>
      <c r="C514" s="67">
        <v>254</v>
      </c>
      <c r="D514" s="2" t="s">
        <v>3958</v>
      </c>
      <c r="E514" s="67" t="s">
        <v>3958</v>
      </c>
    </row>
    <row r="515" spans="1:5" x14ac:dyDescent="0.25">
      <c r="A515" s="67" t="s">
        <v>3959</v>
      </c>
      <c r="B515" s="67" t="s">
        <v>2972</v>
      </c>
      <c r="C515" s="67">
        <v>8</v>
      </c>
      <c r="D515" s="2" t="s">
        <v>3960</v>
      </c>
      <c r="E515" s="67" t="s">
        <v>3960</v>
      </c>
    </row>
    <row r="516" spans="1:5" x14ac:dyDescent="0.25">
      <c r="A516" s="67" t="s">
        <v>3961</v>
      </c>
      <c r="B516" s="67" t="s">
        <v>2946</v>
      </c>
      <c r="C516" s="67">
        <v>254</v>
      </c>
      <c r="D516" s="2" t="s">
        <v>3962</v>
      </c>
      <c r="E516" s="67" t="s">
        <v>3962</v>
      </c>
    </row>
    <row r="517" spans="1:5" x14ac:dyDescent="0.25">
      <c r="A517" s="67" t="s">
        <v>3963</v>
      </c>
      <c r="B517" s="67" t="s">
        <v>2972</v>
      </c>
      <c r="C517" s="67">
        <v>8</v>
      </c>
      <c r="D517" s="2" t="s">
        <v>3964</v>
      </c>
      <c r="E517" s="67" t="s">
        <v>3964</v>
      </c>
    </row>
    <row r="518" spans="1:5" x14ac:dyDescent="0.25">
      <c r="A518" s="67" t="s">
        <v>3965</v>
      </c>
      <c r="B518" s="67" t="s">
        <v>2946</v>
      </c>
      <c r="C518" s="67">
        <v>64</v>
      </c>
      <c r="D518" s="2" t="s">
        <v>3966</v>
      </c>
      <c r="E518" s="67" t="s">
        <v>3966</v>
      </c>
    </row>
    <row r="519" spans="1:5" x14ac:dyDescent="0.25">
      <c r="A519" s="67" t="s">
        <v>3967</v>
      </c>
      <c r="B519" s="67" t="s">
        <v>2946</v>
      </c>
      <c r="C519" s="67">
        <v>50</v>
      </c>
      <c r="D519" s="2" t="s">
        <v>3968</v>
      </c>
      <c r="E519" s="67" t="s">
        <v>3968</v>
      </c>
    </row>
    <row r="520" spans="1:5" x14ac:dyDescent="0.25">
      <c r="A520" s="67" t="s">
        <v>3969</v>
      </c>
      <c r="B520" s="67" t="s">
        <v>2946</v>
      </c>
      <c r="C520" s="67">
        <v>5</v>
      </c>
      <c r="D520" s="2" t="s">
        <v>3970</v>
      </c>
      <c r="E520" s="67" t="s">
        <v>3970</v>
      </c>
    </row>
    <row r="521" spans="1:5" x14ac:dyDescent="0.25">
      <c r="A521" s="67" t="s">
        <v>3971</v>
      </c>
      <c r="B521" s="67" t="s">
        <v>2946</v>
      </c>
      <c r="C521" s="67">
        <v>10</v>
      </c>
      <c r="D521" s="2" t="s">
        <v>3972</v>
      </c>
      <c r="E521" s="67" t="s">
        <v>3972</v>
      </c>
    </row>
    <row r="522" spans="1:5" x14ac:dyDescent="0.25">
      <c r="A522" s="67" t="s">
        <v>3973</v>
      </c>
      <c r="B522" s="67" t="s">
        <v>2946</v>
      </c>
      <c r="C522" s="67">
        <v>10</v>
      </c>
      <c r="D522" s="2" t="s">
        <v>3974</v>
      </c>
      <c r="E522" s="67" t="s">
        <v>3974</v>
      </c>
    </row>
    <row r="523" spans="1:5" x14ac:dyDescent="0.25">
      <c r="A523" s="67" t="s">
        <v>3975</v>
      </c>
      <c r="B523" s="67" t="s">
        <v>2946</v>
      </c>
      <c r="C523" s="67">
        <v>8</v>
      </c>
      <c r="D523" s="2" t="s">
        <v>3976</v>
      </c>
      <c r="E523" s="67" t="s">
        <v>3977</v>
      </c>
    </row>
    <row r="524" spans="1:5" x14ac:dyDescent="0.25">
      <c r="A524" s="67" t="s">
        <v>3978</v>
      </c>
      <c r="B524" s="67" t="s">
        <v>2946</v>
      </c>
      <c r="C524" s="67">
        <v>16</v>
      </c>
      <c r="D524" s="2" t="s">
        <v>3979</v>
      </c>
      <c r="E524" s="67" t="s">
        <v>3979</v>
      </c>
    </row>
    <row r="525" spans="1:5" x14ac:dyDescent="0.25">
      <c r="A525" s="67" t="s">
        <v>3980</v>
      </c>
      <c r="B525" s="67" t="s">
        <v>2946</v>
      </c>
      <c r="C525" s="67">
        <v>36</v>
      </c>
      <c r="D525" s="2" t="s">
        <v>3981</v>
      </c>
      <c r="E525" s="67" t="s">
        <v>2949</v>
      </c>
    </row>
    <row r="526" spans="1:5" x14ac:dyDescent="0.25">
      <c r="A526" s="67" t="s">
        <v>3982</v>
      </c>
      <c r="B526" s="67" t="s">
        <v>2946</v>
      </c>
      <c r="C526" s="67">
        <v>254</v>
      </c>
      <c r="D526" s="2" t="s">
        <v>3983</v>
      </c>
      <c r="E526" s="67" t="s">
        <v>3983</v>
      </c>
    </row>
    <row r="527" spans="1:5" x14ac:dyDescent="0.25">
      <c r="A527" s="67" t="s">
        <v>3984</v>
      </c>
      <c r="B527" s="67" t="s">
        <v>2972</v>
      </c>
      <c r="C527" s="67">
        <v>8</v>
      </c>
      <c r="D527" s="2" t="s">
        <v>3985</v>
      </c>
      <c r="E527" s="67" t="s">
        <v>3985</v>
      </c>
    </row>
    <row r="528" spans="1:5" x14ac:dyDescent="0.25">
      <c r="A528" s="67" t="s">
        <v>3986</v>
      </c>
      <c r="B528" s="67" t="s">
        <v>2946</v>
      </c>
      <c r="C528" s="67">
        <v>7</v>
      </c>
      <c r="D528" s="2" t="s">
        <v>3987</v>
      </c>
      <c r="E528" s="67" t="s">
        <v>3987</v>
      </c>
    </row>
    <row r="529" spans="1:5" x14ac:dyDescent="0.25">
      <c r="A529" s="67" t="s">
        <v>3988</v>
      </c>
      <c r="B529" s="67" t="s">
        <v>2946</v>
      </c>
      <c r="C529" s="67">
        <v>32</v>
      </c>
      <c r="D529" s="2" t="s">
        <v>3987</v>
      </c>
      <c r="E529" s="67" t="s">
        <v>3987</v>
      </c>
    </row>
    <row r="530" spans="1:5" x14ac:dyDescent="0.25">
      <c r="A530" s="67" t="s">
        <v>3989</v>
      </c>
      <c r="B530" s="67" t="s">
        <v>2946</v>
      </c>
      <c r="C530" s="67">
        <v>16</v>
      </c>
      <c r="D530" s="2" t="s">
        <v>3990</v>
      </c>
      <c r="E530" s="67" t="s">
        <v>3990</v>
      </c>
    </row>
    <row r="531" spans="1:5" x14ac:dyDescent="0.25">
      <c r="A531" s="67" t="s">
        <v>3991</v>
      </c>
      <c r="B531" s="67" t="s">
        <v>2972</v>
      </c>
      <c r="C531" s="67">
        <v>8</v>
      </c>
      <c r="D531" s="2" t="s">
        <v>3992</v>
      </c>
      <c r="E531" s="67" t="s">
        <v>3992</v>
      </c>
    </row>
    <row r="532" spans="1:5" x14ac:dyDescent="0.25">
      <c r="A532" s="67" t="s">
        <v>3993</v>
      </c>
      <c r="B532" s="67" t="s">
        <v>2946</v>
      </c>
      <c r="C532" s="67">
        <v>18</v>
      </c>
      <c r="D532" s="2" t="s">
        <v>3994</v>
      </c>
      <c r="E532" s="67" t="s">
        <v>3994</v>
      </c>
    </row>
    <row r="533" spans="1:5" x14ac:dyDescent="0.25">
      <c r="A533" s="67" t="s">
        <v>3995</v>
      </c>
      <c r="B533" s="67" t="s">
        <v>381</v>
      </c>
      <c r="C533" s="67">
        <v>30</v>
      </c>
      <c r="D533" s="2" t="s">
        <v>3028</v>
      </c>
      <c r="E533" s="67" t="s">
        <v>3028</v>
      </c>
    </row>
    <row r="534" spans="1:5" x14ac:dyDescent="0.25">
      <c r="A534" s="67" t="s">
        <v>3996</v>
      </c>
      <c r="B534" s="67" t="s">
        <v>3027</v>
      </c>
      <c r="C534" s="67">
        <v>30</v>
      </c>
      <c r="D534" s="2" t="s">
        <v>3028</v>
      </c>
      <c r="E534" s="67" t="s">
        <v>3028</v>
      </c>
    </row>
    <row r="535" spans="1:5" x14ac:dyDescent="0.25">
      <c r="A535" s="67" t="s">
        <v>3997</v>
      </c>
      <c r="B535" s="67" t="s">
        <v>2946</v>
      </c>
      <c r="C535" s="67">
        <v>2</v>
      </c>
      <c r="D535" s="2" t="s">
        <v>3998</v>
      </c>
      <c r="E535" s="67" t="s">
        <v>3998</v>
      </c>
    </row>
    <row r="536" spans="1:5" x14ac:dyDescent="0.25">
      <c r="A536" s="67" t="s">
        <v>3999</v>
      </c>
      <c r="B536" s="67" t="s">
        <v>2972</v>
      </c>
      <c r="C536" s="67">
        <v>8</v>
      </c>
      <c r="D536" s="2" t="s">
        <v>3998</v>
      </c>
      <c r="E536" s="67" t="s">
        <v>3998</v>
      </c>
    </row>
    <row r="537" spans="1:5" x14ac:dyDescent="0.25">
      <c r="A537" s="67" t="s">
        <v>4000</v>
      </c>
      <c r="B537" s="67" t="s">
        <v>2946</v>
      </c>
      <c r="C537" s="67">
        <v>4</v>
      </c>
      <c r="D537" s="2" t="s">
        <v>4000</v>
      </c>
      <c r="E537" s="67" t="s">
        <v>4000</v>
      </c>
    </row>
    <row r="538" spans="1:5" x14ac:dyDescent="0.25">
      <c r="A538" s="67" t="s">
        <v>4001</v>
      </c>
      <c r="B538" s="67" t="s">
        <v>2946</v>
      </c>
      <c r="C538" s="67">
        <v>16</v>
      </c>
      <c r="D538" s="2" t="s">
        <v>4001</v>
      </c>
      <c r="E538" s="67" t="s">
        <v>4001</v>
      </c>
    </row>
    <row r="539" spans="1:5" x14ac:dyDescent="0.25">
      <c r="A539" s="67" t="s">
        <v>4002</v>
      </c>
      <c r="B539" s="67" t="s">
        <v>2972</v>
      </c>
      <c r="C539" s="67">
        <v>8</v>
      </c>
      <c r="D539" s="2" t="s">
        <v>4003</v>
      </c>
      <c r="E539" s="67" t="s">
        <v>4003</v>
      </c>
    </row>
    <row r="540" spans="1:5" x14ac:dyDescent="0.25">
      <c r="A540" s="67" t="s">
        <v>4004</v>
      </c>
      <c r="B540" s="67" t="s">
        <v>2972</v>
      </c>
      <c r="C540" s="67">
        <v>8</v>
      </c>
      <c r="D540" s="2" t="s">
        <v>4005</v>
      </c>
      <c r="E540" s="67" t="s">
        <v>4005</v>
      </c>
    </row>
    <row r="541" spans="1:5" x14ac:dyDescent="0.25">
      <c r="A541" s="67" t="s">
        <v>4006</v>
      </c>
      <c r="B541" s="67" t="s">
        <v>2946</v>
      </c>
      <c r="C541" s="67">
        <v>6</v>
      </c>
      <c r="D541" s="2" t="s">
        <v>4007</v>
      </c>
      <c r="E541" s="67" t="s">
        <v>4007</v>
      </c>
    </row>
    <row r="542" spans="1:5" x14ac:dyDescent="0.25">
      <c r="A542" s="67" t="s">
        <v>4008</v>
      </c>
      <c r="B542" s="67" t="s">
        <v>2946</v>
      </c>
      <c r="C542" s="67">
        <v>20</v>
      </c>
      <c r="D542" s="2" t="s">
        <v>4009</v>
      </c>
      <c r="E542" s="67" t="s">
        <v>4010</v>
      </c>
    </row>
    <row r="543" spans="1:5" x14ac:dyDescent="0.25">
      <c r="A543" s="67" t="s">
        <v>4011</v>
      </c>
      <c r="B543" s="67" t="s">
        <v>2946</v>
      </c>
      <c r="C543" s="67">
        <v>11</v>
      </c>
      <c r="D543" s="2" t="s">
        <v>4012</v>
      </c>
      <c r="E543" s="67" t="s">
        <v>4012</v>
      </c>
    </row>
    <row r="544" spans="1:5" x14ac:dyDescent="0.25">
      <c r="A544" s="67" t="s">
        <v>4013</v>
      </c>
      <c r="B544" s="67" t="s">
        <v>2946</v>
      </c>
      <c r="C544" s="67">
        <v>254</v>
      </c>
      <c r="D544" s="2" t="s">
        <v>3186</v>
      </c>
      <c r="E544" s="67" t="s">
        <v>3186</v>
      </c>
    </row>
    <row r="545" spans="1:5" x14ac:dyDescent="0.25">
      <c r="A545" s="67" t="s">
        <v>4014</v>
      </c>
      <c r="B545" s="67" t="s">
        <v>2946</v>
      </c>
      <c r="C545" s="67">
        <v>15</v>
      </c>
      <c r="D545" s="2" t="s">
        <v>4015</v>
      </c>
      <c r="E545" s="67" t="s">
        <v>4015</v>
      </c>
    </row>
    <row r="546" spans="1:5" x14ac:dyDescent="0.25">
      <c r="A546" s="67" t="s">
        <v>4016</v>
      </c>
      <c r="B546" s="67" t="s">
        <v>2946</v>
      </c>
      <c r="C546" s="67">
        <v>10</v>
      </c>
      <c r="D546" s="2" t="s">
        <v>4017</v>
      </c>
      <c r="E546" s="67" t="s">
        <v>4017</v>
      </c>
    </row>
    <row r="547" spans="1:5" x14ac:dyDescent="0.25">
      <c r="A547" s="67" t="s">
        <v>4018</v>
      </c>
      <c r="B547" s="67" t="s">
        <v>2946</v>
      </c>
      <c r="C547" s="67">
        <v>254</v>
      </c>
      <c r="D547" s="2" t="s">
        <v>4019</v>
      </c>
      <c r="E547" s="67" t="s">
        <v>4019</v>
      </c>
    </row>
    <row r="548" spans="1:5" x14ac:dyDescent="0.25">
      <c r="A548" s="67" t="s">
        <v>4020</v>
      </c>
      <c r="B548" s="67" t="s">
        <v>2946</v>
      </c>
      <c r="C548" s="67">
        <v>20</v>
      </c>
      <c r="D548" s="2" t="s">
        <v>4021</v>
      </c>
      <c r="E548" s="67" t="s">
        <v>4021</v>
      </c>
    </row>
    <row r="549" spans="1:5" x14ac:dyDescent="0.25">
      <c r="A549" s="67" t="s">
        <v>4022</v>
      </c>
      <c r="B549" s="67" t="s">
        <v>2946</v>
      </c>
      <c r="C549" s="67">
        <v>4</v>
      </c>
      <c r="D549" s="2" t="s">
        <v>4023</v>
      </c>
      <c r="E549" s="67" t="s">
        <v>4024</v>
      </c>
    </row>
    <row r="550" spans="1:5" x14ac:dyDescent="0.25">
      <c r="A550" s="67" t="s">
        <v>4025</v>
      </c>
      <c r="B550" s="67" t="s">
        <v>2946</v>
      </c>
      <c r="C550" s="67">
        <v>64</v>
      </c>
      <c r="D550" s="2" t="s">
        <v>4023</v>
      </c>
      <c r="E550" s="67" t="s">
        <v>4024</v>
      </c>
    </row>
    <row r="551" spans="1:5" x14ac:dyDescent="0.25">
      <c r="A551" s="67" t="s">
        <v>4026</v>
      </c>
      <c r="B551" s="67" t="s">
        <v>2946</v>
      </c>
      <c r="C551" s="67">
        <v>16</v>
      </c>
      <c r="D551" s="2" t="s">
        <v>4027</v>
      </c>
      <c r="E551" s="67" t="s">
        <v>4027</v>
      </c>
    </row>
    <row r="552" spans="1:5" x14ac:dyDescent="0.25">
      <c r="A552" s="67" t="s">
        <v>4028</v>
      </c>
      <c r="B552" s="67" t="s">
        <v>2946</v>
      </c>
      <c r="C552" s="67">
        <v>34</v>
      </c>
      <c r="D552" s="2" t="s">
        <v>4029</v>
      </c>
      <c r="E552" s="67" t="s">
        <v>4029</v>
      </c>
    </row>
    <row r="553" spans="1:5" x14ac:dyDescent="0.25">
      <c r="A553" s="67" t="s">
        <v>4030</v>
      </c>
      <c r="B553" s="67" t="s">
        <v>381</v>
      </c>
      <c r="C553" s="67">
        <v>1</v>
      </c>
      <c r="D553" s="2" t="s">
        <v>4031</v>
      </c>
      <c r="E553" s="67" t="s">
        <v>4032</v>
      </c>
    </row>
    <row r="554" spans="1:5" x14ac:dyDescent="0.25">
      <c r="A554" s="67" t="s">
        <v>4033</v>
      </c>
      <c r="B554" s="67" t="s">
        <v>2946</v>
      </c>
      <c r="C554" s="67">
        <v>6</v>
      </c>
      <c r="D554" s="2" t="s">
        <v>4034</v>
      </c>
      <c r="E554" s="67" t="s">
        <v>4034</v>
      </c>
    </row>
    <row r="555" spans="1:5" x14ac:dyDescent="0.25">
      <c r="A555" s="67" t="s">
        <v>4035</v>
      </c>
      <c r="B555" s="67" t="s">
        <v>2946</v>
      </c>
      <c r="C555" s="67">
        <v>250</v>
      </c>
      <c r="D555" s="2" t="s">
        <v>4036</v>
      </c>
      <c r="E555" s="67" t="s">
        <v>4036</v>
      </c>
    </row>
    <row r="556" spans="1:5" x14ac:dyDescent="0.25">
      <c r="A556" s="67" t="s">
        <v>4037</v>
      </c>
      <c r="B556" s="67" t="s">
        <v>2972</v>
      </c>
      <c r="C556" s="67">
        <v>8</v>
      </c>
      <c r="D556" s="2" t="s">
        <v>4038</v>
      </c>
      <c r="E556" s="67" t="s">
        <v>4038</v>
      </c>
    </row>
    <row r="557" spans="1:5" x14ac:dyDescent="0.25">
      <c r="A557" s="67" t="s">
        <v>4039</v>
      </c>
      <c r="B557" s="67" t="s">
        <v>2946</v>
      </c>
      <c r="C557" s="67">
        <v>20</v>
      </c>
      <c r="D557" s="2" t="s">
        <v>4040</v>
      </c>
      <c r="E557" s="67" t="s">
        <v>4040</v>
      </c>
    </row>
    <row r="558" spans="1:5" x14ac:dyDescent="0.25">
      <c r="A558" s="67" t="s">
        <v>4041</v>
      </c>
      <c r="B558" s="67" t="s">
        <v>2946</v>
      </c>
      <c r="C558" s="67">
        <v>8</v>
      </c>
      <c r="D558" s="2" t="s">
        <v>4042</v>
      </c>
      <c r="E558" s="67" t="s">
        <v>4042</v>
      </c>
    </row>
    <row r="559" spans="1:5" x14ac:dyDescent="0.25">
      <c r="A559" s="67" t="s">
        <v>4043</v>
      </c>
      <c r="B559" s="67" t="s">
        <v>2946</v>
      </c>
      <c r="C559" s="67">
        <v>50</v>
      </c>
      <c r="D559" s="2" t="s">
        <v>4044</v>
      </c>
      <c r="E559" s="67" t="s">
        <v>4044</v>
      </c>
    </row>
    <row r="560" spans="1:5" x14ac:dyDescent="0.25">
      <c r="A560" s="67" t="s">
        <v>4045</v>
      </c>
      <c r="B560" s="67" t="s">
        <v>2972</v>
      </c>
      <c r="C560" s="67">
        <v>8</v>
      </c>
      <c r="D560" s="2" t="s">
        <v>4046</v>
      </c>
      <c r="E560" s="67" t="s">
        <v>4046</v>
      </c>
    </row>
    <row r="561" spans="1:5" x14ac:dyDescent="0.25">
      <c r="A561" s="67" t="s">
        <v>4047</v>
      </c>
      <c r="B561" s="67" t="s">
        <v>2972</v>
      </c>
      <c r="C561" s="67">
        <v>8</v>
      </c>
      <c r="D561" s="2" t="s">
        <v>4048</v>
      </c>
      <c r="E561" s="67" t="s">
        <v>4048</v>
      </c>
    </row>
    <row r="562" spans="1:5" x14ac:dyDescent="0.25">
      <c r="A562" s="67" t="s">
        <v>4049</v>
      </c>
      <c r="B562" s="67" t="s">
        <v>381</v>
      </c>
      <c r="C562" s="67">
        <v>16</v>
      </c>
      <c r="D562" s="2" t="s">
        <v>4050</v>
      </c>
      <c r="E562" s="67" t="s">
        <v>4050</v>
      </c>
    </row>
    <row r="563" spans="1:5" x14ac:dyDescent="0.25">
      <c r="A563" s="67" t="s">
        <v>4051</v>
      </c>
      <c r="B563" s="67" t="s">
        <v>2946</v>
      </c>
      <c r="C563" s="67">
        <v>14</v>
      </c>
      <c r="D563" s="2" t="s">
        <v>4052</v>
      </c>
      <c r="E563" s="67" t="s">
        <v>4050</v>
      </c>
    </row>
    <row r="564" spans="1:5" x14ac:dyDescent="0.25">
      <c r="A564" s="67" t="s">
        <v>4053</v>
      </c>
      <c r="B564" s="67" t="s">
        <v>2946</v>
      </c>
      <c r="C564" s="67">
        <v>50</v>
      </c>
      <c r="D564" s="2" t="s">
        <v>4054</v>
      </c>
      <c r="E564" s="67" t="s">
        <v>4054</v>
      </c>
    </row>
    <row r="565" spans="1:5" x14ac:dyDescent="0.25">
      <c r="A565" s="67" t="s">
        <v>4055</v>
      </c>
      <c r="B565" s="67" t="s">
        <v>2946</v>
      </c>
      <c r="C565" s="67">
        <v>64</v>
      </c>
      <c r="D565" s="2" t="s">
        <v>4056</v>
      </c>
      <c r="E565" s="67" t="s">
        <v>4056</v>
      </c>
    </row>
    <row r="566" spans="1:5" x14ac:dyDescent="0.25">
      <c r="A566" s="67" t="s">
        <v>4057</v>
      </c>
      <c r="B566" s="67" t="s">
        <v>2946</v>
      </c>
      <c r="C566" s="67">
        <v>128</v>
      </c>
      <c r="D566" s="2" t="s">
        <v>4058</v>
      </c>
      <c r="E566" s="67" t="s">
        <v>4058</v>
      </c>
    </row>
    <row r="567" spans="1:5" x14ac:dyDescent="0.25">
      <c r="A567" s="67" t="s">
        <v>4059</v>
      </c>
      <c r="B567" s="67" t="s">
        <v>2972</v>
      </c>
      <c r="C567" s="67">
        <v>8</v>
      </c>
      <c r="D567" s="2" t="s">
        <v>4060</v>
      </c>
      <c r="E567" s="67" t="s">
        <v>4061</v>
      </c>
    </row>
    <row r="568" spans="1:5" x14ac:dyDescent="0.25">
      <c r="A568" s="67" t="s">
        <v>4059</v>
      </c>
      <c r="B568" s="67" t="s">
        <v>2972</v>
      </c>
      <c r="C568" s="67">
        <v>8</v>
      </c>
      <c r="D568" s="2" t="s">
        <v>4062</v>
      </c>
      <c r="E568" s="67" t="s">
        <v>4061</v>
      </c>
    </row>
    <row r="569" spans="1:5" x14ac:dyDescent="0.25">
      <c r="A569" s="67" t="s">
        <v>4063</v>
      </c>
      <c r="B569" s="67" t="s">
        <v>2946</v>
      </c>
      <c r="C569" s="67">
        <v>8</v>
      </c>
      <c r="D569" s="2" t="s">
        <v>4064</v>
      </c>
      <c r="E569" s="67" t="s">
        <v>4065</v>
      </c>
    </row>
    <row r="570" spans="1:5" x14ac:dyDescent="0.25">
      <c r="A570" s="67" t="s">
        <v>4066</v>
      </c>
      <c r="B570" s="67" t="s">
        <v>2972</v>
      </c>
      <c r="C570" s="67">
        <v>8</v>
      </c>
      <c r="D570" s="2" t="s">
        <v>4067</v>
      </c>
      <c r="E570" s="67" t="s">
        <v>4067</v>
      </c>
    </row>
    <row r="571" spans="1:5" x14ac:dyDescent="0.25">
      <c r="A571" s="67" t="s">
        <v>4068</v>
      </c>
      <c r="B571" s="67" t="s">
        <v>381</v>
      </c>
      <c r="C571" s="67">
        <v>20</v>
      </c>
      <c r="D571" s="2" t="s">
        <v>4069</v>
      </c>
      <c r="E571" s="67" t="s">
        <v>4069</v>
      </c>
    </row>
    <row r="572" spans="1:5" x14ac:dyDescent="0.25">
      <c r="A572" s="67" t="s">
        <v>4070</v>
      </c>
      <c r="B572" s="67" t="s">
        <v>2946</v>
      </c>
      <c r="C572" s="67">
        <v>5</v>
      </c>
      <c r="D572" s="2" t="s">
        <v>4071</v>
      </c>
      <c r="E572" s="67" t="s">
        <v>4072</v>
      </c>
    </row>
    <row r="573" spans="1:5" x14ac:dyDescent="0.25">
      <c r="A573" s="67" t="s">
        <v>4073</v>
      </c>
      <c r="B573" s="67" t="s">
        <v>381</v>
      </c>
      <c r="C573" s="67">
        <v>38</v>
      </c>
      <c r="D573" s="2" t="s">
        <v>4069</v>
      </c>
      <c r="E573" s="67" t="s">
        <v>4069</v>
      </c>
    </row>
    <row r="574" spans="1:5" x14ac:dyDescent="0.25">
      <c r="A574" s="67" t="s">
        <v>4074</v>
      </c>
      <c r="B574" s="67" t="s">
        <v>2946</v>
      </c>
      <c r="C574" s="67">
        <v>64</v>
      </c>
      <c r="D574" s="2" t="s">
        <v>3948</v>
      </c>
      <c r="E574" s="67" t="s">
        <v>3948</v>
      </c>
    </row>
    <row r="575" spans="1:5" x14ac:dyDescent="0.25">
      <c r="A575" s="67" t="s">
        <v>4075</v>
      </c>
      <c r="B575" s="67" t="s">
        <v>2946</v>
      </c>
      <c r="C575" s="67">
        <v>11</v>
      </c>
      <c r="D575" s="2" t="s">
        <v>4076</v>
      </c>
      <c r="E575" s="67" t="s">
        <v>4076</v>
      </c>
    </row>
    <row r="576" spans="1:5" x14ac:dyDescent="0.25">
      <c r="A576" s="67" t="s">
        <v>4077</v>
      </c>
      <c r="B576" s="67" t="s">
        <v>2946</v>
      </c>
      <c r="C576" s="67">
        <v>100</v>
      </c>
      <c r="D576" s="2" t="s">
        <v>4078</v>
      </c>
      <c r="E576" s="67" t="s">
        <v>4078</v>
      </c>
    </row>
    <row r="577" spans="1:5" x14ac:dyDescent="0.25">
      <c r="A577" s="67" t="s">
        <v>4079</v>
      </c>
      <c r="B577" s="67" t="s">
        <v>2946</v>
      </c>
      <c r="C577" s="67">
        <v>20</v>
      </c>
      <c r="D577" s="2" t="s">
        <v>4080</v>
      </c>
      <c r="E577" s="67" t="s">
        <v>4080</v>
      </c>
    </row>
    <row r="578" spans="1:5" x14ac:dyDescent="0.25">
      <c r="A578" s="67" t="s">
        <v>4079</v>
      </c>
      <c r="B578" s="67" t="s">
        <v>2946</v>
      </c>
      <c r="C578" s="67">
        <v>20</v>
      </c>
      <c r="D578" s="2" t="s">
        <v>4079</v>
      </c>
      <c r="E578" s="67" t="s">
        <v>4079</v>
      </c>
    </row>
    <row r="579" spans="1:5" x14ac:dyDescent="0.25">
      <c r="A579" s="67" t="s">
        <v>4081</v>
      </c>
      <c r="B579" s="67" t="s">
        <v>2946</v>
      </c>
      <c r="C579" s="67">
        <v>50</v>
      </c>
      <c r="D579" s="2" t="s">
        <v>3082</v>
      </c>
      <c r="E579" s="67" t="s">
        <v>3082</v>
      </c>
    </row>
    <row r="580" spans="1:5" x14ac:dyDescent="0.25">
      <c r="A580" s="67" t="s">
        <v>4082</v>
      </c>
      <c r="B580" s="67" t="s">
        <v>2946</v>
      </c>
      <c r="C580" s="67">
        <v>8</v>
      </c>
      <c r="D580" s="2" t="s">
        <v>3483</v>
      </c>
      <c r="E580" s="67" t="s">
        <v>4083</v>
      </c>
    </row>
    <row r="581" spans="1:5" x14ac:dyDescent="0.25">
      <c r="A581" s="67" t="s">
        <v>4084</v>
      </c>
      <c r="B581" s="67" t="s">
        <v>2946</v>
      </c>
      <c r="C581" s="67">
        <v>36</v>
      </c>
      <c r="D581" s="2" t="s">
        <v>4085</v>
      </c>
      <c r="E581" s="67" t="s">
        <v>4085</v>
      </c>
    </row>
    <row r="582" spans="1:5" x14ac:dyDescent="0.25">
      <c r="A582" s="67" t="s">
        <v>4086</v>
      </c>
      <c r="B582" s="67" t="s">
        <v>2946</v>
      </c>
      <c r="C582" s="67">
        <v>64</v>
      </c>
      <c r="D582" s="2" t="s">
        <v>4087</v>
      </c>
      <c r="E582" s="67" t="s">
        <v>4088</v>
      </c>
    </row>
    <row r="583" spans="1:5" x14ac:dyDescent="0.25">
      <c r="A583" s="67" t="s">
        <v>4089</v>
      </c>
      <c r="B583" s="67" t="s">
        <v>2946</v>
      </c>
      <c r="C583" s="67">
        <v>50</v>
      </c>
      <c r="D583" s="2" t="s">
        <v>3122</v>
      </c>
      <c r="E583" s="67" t="s">
        <v>3122</v>
      </c>
    </row>
    <row r="584" spans="1:5" x14ac:dyDescent="0.25">
      <c r="A584" s="67" t="s">
        <v>4090</v>
      </c>
      <c r="B584" s="67" t="s">
        <v>2946</v>
      </c>
      <c r="C584" s="67">
        <v>20</v>
      </c>
      <c r="D584" s="2" t="s">
        <v>4091</v>
      </c>
      <c r="E584" s="67" t="s">
        <v>4092</v>
      </c>
    </row>
    <row r="585" spans="1:5" x14ac:dyDescent="0.25">
      <c r="A585" s="67" t="s">
        <v>4093</v>
      </c>
      <c r="B585" s="67" t="s">
        <v>2946</v>
      </c>
      <c r="C585" s="67">
        <v>60</v>
      </c>
      <c r="D585" s="2" t="s">
        <v>4094</v>
      </c>
      <c r="E585" s="67" t="s">
        <v>4094</v>
      </c>
    </row>
    <row r="586" spans="1:5" x14ac:dyDescent="0.25">
      <c r="A586" s="67" t="s">
        <v>4095</v>
      </c>
      <c r="B586" s="67" t="s">
        <v>2972</v>
      </c>
      <c r="C586" s="67">
        <v>8</v>
      </c>
      <c r="D586" s="2" t="s">
        <v>4096</v>
      </c>
      <c r="E586" s="67" t="s">
        <v>4097</v>
      </c>
    </row>
    <row r="587" spans="1:5" x14ac:dyDescent="0.25">
      <c r="A587" s="67" t="s">
        <v>4098</v>
      </c>
      <c r="B587" s="67" t="s">
        <v>2946</v>
      </c>
      <c r="C587" s="67">
        <v>100</v>
      </c>
      <c r="D587" s="2" t="s">
        <v>4099</v>
      </c>
      <c r="E587" s="67" t="s">
        <v>4100</v>
      </c>
    </row>
    <row r="588" spans="1:5" x14ac:dyDescent="0.25">
      <c r="A588" s="67" t="s">
        <v>4101</v>
      </c>
      <c r="B588" s="67" t="s">
        <v>2946</v>
      </c>
      <c r="C588" s="67">
        <v>20</v>
      </c>
      <c r="D588" s="2" t="s">
        <v>4102</v>
      </c>
      <c r="E588" s="67" t="s">
        <v>4103</v>
      </c>
    </row>
    <row r="589" spans="1:5" x14ac:dyDescent="0.25">
      <c r="A589" s="67" t="s">
        <v>4104</v>
      </c>
      <c r="B589" s="67" t="s">
        <v>2946</v>
      </c>
      <c r="C589" s="67">
        <v>11</v>
      </c>
      <c r="D589" s="2" t="s">
        <v>4105</v>
      </c>
      <c r="E589" s="67" t="s">
        <v>4105</v>
      </c>
    </row>
    <row r="590" spans="1:5" x14ac:dyDescent="0.25">
      <c r="A590" s="67" t="s">
        <v>4106</v>
      </c>
      <c r="B590" s="67" t="s">
        <v>381</v>
      </c>
      <c r="C590" s="67">
        <v>8</v>
      </c>
      <c r="D590" s="2" t="s">
        <v>4107</v>
      </c>
      <c r="E590" s="67" t="s">
        <v>4107</v>
      </c>
    </row>
    <row r="591" spans="1:5" x14ac:dyDescent="0.25">
      <c r="A591" s="67" t="s">
        <v>4108</v>
      </c>
      <c r="B591" s="67" t="s">
        <v>381</v>
      </c>
      <c r="C591" s="67">
        <v>7</v>
      </c>
      <c r="D591" s="2" t="s">
        <v>3900</v>
      </c>
      <c r="E591" s="67" t="s">
        <v>3901</v>
      </c>
    </row>
    <row r="592" spans="1:5" x14ac:dyDescent="0.25">
      <c r="A592" s="67" t="s">
        <v>4109</v>
      </c>
      <c r="B592" s="67" t="s">
        <v>2946</v>
      </c>
      <c r="C592" s="67">
        <v>35</v>
      </c>
      <c r="D592" s="2" t="s">
        <v>4110</v>
      </c>
      <c r="E592" s="67" t="s">
        <v>4111</v>
      </c>
    </row>
    <row r="593" spans="1:5" x14ac:dyDescent="0.25">
      <c r="A593" s="67" t="s">
        <v>4112</v>
      </c>
      <c r="B593" s="67" t="s">
        <v>2972</v>
      </c>
      <c r="C593" s="67">
        <v>8</v>
      </c>
      <c r="D593" s="2" t="s">
        <v>4113</v>
      </c>
      <c r="E593" s="67" t="s">
        <v>4113</v>
      </c>
    </row>
    <row r="594" spans="1:5" x14ac:dyDescent="0.25">
      <c r="A594" s="67" t="s">
        <v>4114</v>
      </c>
      <c r="B594" s="67" t="s">
        <v>2972</v>
      </c>
      <c r="C594" s="67">
        <v>8</v>
      </c>
      <c r="D594" s="2" t="s">
        <v>4115</v>
      </c>
      <c r="E594" s="67" t="s">
        <v>4115</v>
      </c>
    </row>
    <row r="595" spans="1:5" x14ac:dyDescent="0.25">
      <c r="A595" s="67" t="s">
        <v>4116</v>
      </c>
      <c r="B595" s="67" t="s">
        <v>2946</v>
      </c>
      <c r="C595" s="67">
        <v>16</v>
      </c>
      <c r="D595" s="2" t="s">
        <v>4117</v>
      </c>
      <c r="E595" s="67" t="s">
        <v>4117</v>
      </c>
    </row>
    <row r="596" spans="1:5" x14ac:dyDescent="0.25">
      <c r="A596" s="67" t="s">
        <v>4118</v>
      </c>
      <c r="B596" s="67" t="s">
        <v>2946</v>
      </c>
      <c r="C596" s="67">
        <v>140</v>
      </c>
      <c r="D596" s="2" t="s">
        <v>4119</v>
      </c>
      <c r="E596" s="67" t="s">
        <v>4119</v>
      </c>
    </row>
    <row r="597" spans="1:5" x14ac:dyDescent="0.25">
      <c r="A597" s="67" t="s">
        <v>4120</v>
      </c>
      <c r="B597" s="67" t="s">
        <v>2946</v>
      </c>
      <c r="C597" s="67">
        <v>8</v>
      </c>
      <c r="D597" s="2" t="s">
        <v>4121</v>
      </c>
      <c r="E597" s="67" t="s">
        <v>4122</v>
      </c>
    </row>
    <row r="598" spans="1:5" x14ac:dyDescent="0.25">
      <c r="A598" s="67" t="s">
        <v>4123</v>
      </c>
      <c r="B598" s="67" t="s">
        <v>2946</v>
      </c>
      <c r="C598" s="67">
        <v>10</v>
      </c>
      <c r="D598" s="2" t="s">
        <v>4124</v>
      </c>
      <c r="E598" s="67" t="s">
        <v>4124</v>
      </c>
    </row>
    <row r="599" spans="1:5" x14ac:dyDescent="0.25">
      <c r="A599" s="67" t="s">
        <v>2127</v>
      </c>
      <c r="B599" s="67" t="s">
        <v>2946</v>
      </c>
      <c r="C599" s="67">
        <v>4</v>
      </c>
      <c r="D599" s="2" t="s">
        <v>4125</v>
      </c>
      <c r="E599" s="67" t="s">
        <v>4126</v>
      </c>
    </row>
    <row r="600" spans="1:5" x14ac:dyDescent="0.25">
      <c r="A600" s="67" t="s">
        <v>4127</v>
      </c>
      <c r="B600" s="67" t="s">
        <v>2946</v>
      </c>
      <c r="C600" s="67">
        <v>3</v>
      </c>
      <c r="D600" s="2" t="s">
        <v>4128</v>
      </c>
      <c r="E600" s="67" t="s">
        <v>4128</v>
      </c>
    </row>
    <row r="601" spans="1:5" x14ac:dyDescent="0.25">
      <c r="A601" s="67" t="s">
        <v>4129</v>
      </c>
      <c r="B601" s="67" t="s">
        <v>2946</v>
      </c>
      <c r="C601" s="67">
        <v>20</v>
      </c>
      <c r="D601" s="2" t="s">
        <v>4130</v>
      </c>
      <c r="E601" s="67" t="s">
        <v>4130</v>
      </c>
    </row>
    <row r="602" spans="1:5" x14ac:dyDescent="0.25">
      <c r="A602" s="67" t="s">
        <v>4131</v>
      </c>
      <c r="B602" s="67" t="s">
        <v>2946</v>
      </c>
      <c r="C602" s="67">
        <v>32</v>
      </c>
      <c r="D602" s="2" t="s">
        <v>4132</v>
      </c>
      <c r="E602" s="67" t="s">
        <v>4132</v>
      </c>
    </row>
    <row r="603" spans="1:5" x14ac:dyDescent="0.25">
      <c r="A603" s="67" t="s">
        <v>4133</v>
      </c>
      <c r="B603" s="67" t="s">
        <v>2946</v>
      </c>
      <c r="C603" s="67">
        <v>64</v>
      </c>
      <c r="D603" s="2" t="s">
        <v>4134</v>
      </c>
      <c r="E603" s="67" t="s">
        <v>4134</v>
      </c>
    </row>
    <row r="604" spans="1:5" x14ac:dyDescent="0.25">
      <c r="A604" s="67" t="s">
        <v>4135</v>
      </c>
      <c r="B604" s="67" t="s">
        <v>2946</v>
      </c>
      <c r="C604" s="67">
        <v>20</v>
      </c>
      <c r="D604" s="2" t="s">
        <v>4136</v>
      </c>
      <c r="E604" s="67" t="s">
        <v>4137</v>
      </c>
    </row>
    <row r="605" spans="1:5" x14ac:dyDescent="0.25">
      <c r="A605" s="67" t="s">
        <v>4138</v>
      </c>
      <c r="B605" s="67" t="s">
        <v>381</v>
      </c>
      <c r="C605" s="67">
        <v>2</v>
      </c>
      <c r="D605" s="2" t="s">
        <v>113</v>
      </c>
      <c r="E605" s="67" t="s">
        <v>113</v>
      </c>
    </row>
    <row r="606" spans="1:5" x14ac:dyDescent="0.25">
      <c r="A606" s="67" t="s">
        <v>4139</v>
      </c>
      <c r="B606" s="67" t="s">
        <v>2946</v>
      </c>
      <c r="C606" s="67">
        <v>32</v>
      </c>
      <c r="D606" s="2" t="s">
        <v>113</v>
      </c>
      <c r="E606" s="67" t="s">
        <v>113</v>
      </c>
    </row>
    <row r="607" spans="1:5" x14ac:dyDescent="0.25">
      <c r="A607" s="67" t="s">
        <v>4140</v>
      </c>
      <c r="B607" s="67" t="s">
        <v>2946</v>
      </c>
      <c r="C607" s="67">
        <v>35</v>
      </c>
      <c r="D607" s="2" t="s">
        <v>113</v>
      </c>
      <c r="E607" s="67" t="s">
        <v>113</v>
      </c>
    </row>
    <row r="608" spans="1:5" x14ac:dyDescent="0.25">
      <c r="A608" s="67" t="s">
        <v>4141</v>
      </c>
      <c r="B608" s="67" t="s">
        <v>2946</v>
      </c>
      <c r="C608" s="67">
        <v>8</v>
      </c>
      <c r="D608" s="2" t="s">
        <v>4142</v>
      </c>
      <c r="E608" s="67" t="s">
        <v>4142</v>
      </c>
    </row>
    <row r="609" spans="1:5" x14ac:dyDescent="0.25">
      <c r="A609" s="67" t="s">
        <v>4143</v>
      </c>
      <c r="B609" s="67" t="s">
        <v>2946</v>
      </c>
      <c r="C609" s="67">
        <v>140</v>
      </c>
      <c r="D609" s="2" t="s">
        <v>4144</v>
      </c>
      <c r="E609" s="67" t="s">
        <v>4144</v>
      </c>
    </row>
    <row r="610" spans="1:5" x14ac:dyDescent="0.25">
      <c r="A610" s="67" t="s">
        <v>4145</v>
      </c>
      <c r="B610" s="67" t="s">
        <v>2955</v>
      </c>
      <c r="C610" s="67">
        <v>8</v>
      </c>
      <c r="D610" s="2" t="s">
        <v>4146</v>
      </c>
      <c r="E610" s="67" t="s">
        <v>4146</v>
      </c>
    </row>
    <row r="611" spans="1:5" x14ac:dyDescent="0.25">
      <c r="A611" s="67" t="s">
        <v>4147</v>
      </c>
      <c r="B611" s="67" t="s">
        <v>2946</v>
      </c>
      <c r="C611" s="67">
        <v>20</v>
      </c>
      <c r="D611" s="2" t="s">
        <v>3314</v>
      </c>
      <c r="E611" s="67" t="s">
        <v>3314</v>
      </c>
    </row>
    <row r="612" spans="1:5" x14ac:dyDescent="0.25">
      <c r="A612" s="67" t="s">
        <v>4148</v>
      </c>
      <c r="B612" s="67" t="s">
        <v>381</v>
      </c>
      <c r="C612" s="67">
        <v>2</v>
      </c>
      <c r="D612" s="2" t="s">
        <v>4149</v>
      </c>
      <c r="E612" s="67" t="s">
        <v>4149</v>
      </c>
    </row>
    <row r="613" spans="1:5" x14ac:dyDescent="0.25">
      <c r="A613" s="67" t="s">
        <v>4150</v>
      </c>
      <c r="B613" s="67" t="s">
        <v>381</v>
      </c>
      <c r="C613" s="67">
        <v>4</v>
      </c>
      <c r="D613" s="2" t="s">
        <v>313</v>
      </c>
      <c r="E613" s="67" t="s">
        <v>313</v>
      </c>
    </row>
    <row r="614" spans="1:5" x14ac:dyDescent="0.25">
      <c r="A614" s="67" t="s">
        <v>4151</v>
      </c>
      <c r="B614" s="67" t="s">
        <v>2946</v>
      </c>
      <c r="C614" s="67">
        <v>250</v>
      </c>
      <c r="D614" s="2" t="s">
        <v>4152</v>
      </c>
      <c r="E614" s="67" t="s">
        <v>4153</v>
      </c>
    </row>
    <row r="615" spans="1:5" x14ac:dyDescent="0.25">
      <c r="A615" s="67" t="s">
        <v>4154</v>
      </c>
      <c r="B615" s="67" t="s">
        <v>2946</v>
      </c>
      <c r="C615" s="67">
        <v>64</v>
      </c>
      <c r="D615" s="2" t="s">
        <v>4155</v>
      </c>
      <c r="E615" s="67" t="s">
        <v>4155</v>
      </c>
    </row>
    <row r="616" spans="1:5" x14ac:dyDescent="0.25">
      <c r="A616" s="67" t="s">
        <v>4156</v>
      </c>
      <c r="B616" s="67" t="s">
        <v>2946</v>
      </c>
      <c r="C616" s="67">
        <v>8</v>
      </c>
      <c r="D616" s="2" t="s">
        <v>4157</v>
      </c>
      <c r="E616" s="67" t="s">
        <v>4157</v>
      </c>
    </row>
    <row r="617" spans="1:5" x14ac:dyDescent="0.25">
      <c r="A617" s="67" t="s">
        <v>4158</v>
      </c>
      <c r="B617" s="67" t="s">
        <v>2946</v>
      </c>
      <c r="C617" s="67">
        <v>8</v>
      </c>
      <c r="D617" s="2" t="s">
        <v>4159</v>
      </c>
      <c r="E617" s="67" t="s">
        <v>4159</v>
      </c>
    </row>
    <row r="618" spans="1:5" x14ac:dyDescent="0.25">
      <c r="A618" s="67" t="s">
        <v>4160</v>
      </c>
      <c r="B618" s="67" t="s">
        <v>2946</v>
      </c>
      <c r="C618" s="67">
        <v>32</v>
      </c>
      <c r="D618" s="2" t="s">
        <v>4161</v>
      </c>
      <c r="E618" s="67" t="s">
        <v>4161</v>
      </c>
    </row>
    <row r="619" spans="1:5" x14ac:dyDescent="0.25">
      <c r="A619" s="67" t="s">
        <v>4162</v>
      </c>
      <c r="B619" s="67" t="s">
        <v>2946</v>
      </c>
      <c r="C619" s="67">
        <v>64</v>
      </c>
      <c r="D619" s="2" t="s">
        <v>4163</v>
      </c>
      <c r="E619" s="67" t="s">
        <v>4163</v>
      </c>
    </row>
    <row r="620" spans="1:5" x14ac:dyDescent="0.25">
      <c r="A620" s="67" t="s">
        <v>4164</v>
      </c>
      <c r="B620" s="67" t="s">
        <v>2946</v>
      </c>
      <c r="C620" s="67">
        <v>30</v>
      </c>
      <c r="D620" s="2" t="s">
        <v>4165</v>
      </c>
      <c r="E620" s="67" t="s">
        <v>4165</v>
      </c>
    </row>
    <row r="621" spans="1:5" x14ac:dyDescent="0.25">
      <c r="A621" s="67" t="s">
        <v>4166</v>
      </c>
      <c r="B621" s="67" t="s">
        <v>2946</v>
      </c>
      <c r="C621" s="67">
        <v>10</v>
      </c>
      <c r="D621" s="2" t="s">
        <v>4167</v>
      </c>
      <c r="E621" s="67" t="s">
        <v>4168</v>
      </c>
    </row>
    <row r="622" spans="1:5" x14ac:dyDescent="0.25">
      <c r="A622" s="67" t="s">
        <v>4169</v>
      </c>
      <c r="B622" s="67" t="s">
        <v>2946</v>
      </c>
      <c r="C622" s="67">
        <v>8</v>
      </c>
      <c r="D622" s="2" t="s">
        <v>4170</v>
      </c>
      <c r="E622" s="67" t="s">
        <v>4170</v>
      </c>
    </row>
    <row r="623" spans="1:5" x14ac:dyDescent="0.25">
      <c r="A623" s="67" t="s">
        <v>4171</v>
      </c>
      <c r="B623" s="67" t="s">
        <v>2946</v>
      </c>
      <c r="C623" s="67">
        <v>19</v>
      </c>
      <c r="D623" s="2" t="s">
        <v>4172</v>
      </c>
      <c r="E623" s="67" t="s">
        <v>4173</v>
      </c>
    </row>
    <row r="624" spans="1:5" x14ac:dyDescent="0.25">
      <c r="A624" s="67" t="s">
        <v>4174</v>
      </c>
      <c r="B624" s="67" t="s">
        <v>2946</v>
      </c>
      <c r="C624" s="67">
        <v>200</v>
      </c>
      <c r="D624" s="2" t="s">
        <v>3269</v>
      </c>
      <c r="E624" s="67" t="s">
        <v>3269</v>
      </c>
    </row>
    <row r="625" spans="1:5" x14ac:dyDescent="0.25">
      <c r="A625" s="67" t="s">
        <v>4175</v>
      </c>
      <c r="B625" s="67" t="s">
        <v>2946</v>
      </c>
      <c r="C625" s="67">
        <v>254</v>
      </c>
      <c r="D625" s="2" t="s">
        <v>3269</v>
      </c>
      <c r="E625" s="67" t="s">
        <v>3269</v>
      </c>
    </row>
    <row r="626" spans="1:5" x14ac:dyDescent="0.25">
      <c r="A626" s="67" t="s">
        <v>4176</v>
      </c>
      <c r="B626" s="67" t="s">
        <v>381</v>
      </c>
      <c r="C626" s="67">
        <v>3</v>
      </c>
      <c r="D626" s="2" t="s">
        <v>4080</v>
      </c>
      <c r="E626" s="67" t="s">
        <v>4080</v>
      </c>
    </row>
    <row r="627" spans="1:5" x14ac:dyDescent="0.25">
      <c r="A627" s="67" t="s">
        <v>4177</v>
      </c>
      <c r="B627" s="67" t="s">
        <v>2972</v>
      </c>
      <c r="C627" s="67">
        <v>8</v>
      </c>
      <c r="D627" s="2" t="s">
        <v>4178</v>
      </c>
      <c r="E627" s="67" t="s">
        <v>4178</v>
      </c>
    </row>
    <row r="628" spans="1:5" x14ac:dyDescent="0.25">
      <c r="A628" s="67" t="s">
        <v>4179</v>
      </c>
      <c r="B628" s="67" t="s">
        <v>2946</v>
      </c>
      <c r="C628" s="67">
        <v>16</v>
      </c>
      <c r="D628" s="2" t="s">
        <v>4180</v>
      </c>
      <c r="E628" s="67" t="s">
        <v>4180</v>
      </c>
    </row>
    <row r="629" spans="1:5" x14ac:dyDescent="0.25">
      <c r="A629" s="67" t="s">
        <v>4181</v>
      </c>
      <c r="B629" s="67" t="s">
        <v>2946</v>
      </c>
      <c r="C629" s="67">
        <v>20</v>
      </c>
      <c r="D629" s="2" t="s">
        <v>4182</v>
      </c>
      <c r="E629" s="67" t="s">
        <v>4182</v>
      </c>
    </row>
    <row r="630" spans="1:5" x14ac:dyDescent="0.25">
      <c r="A630" s="67" t="s">
        <v>4183</v>
      </c>
      <c r="B630" s="67" t="s">
        <v>2972</v>
      </c>
      <c r="C630" s="67">
        <v>8</v>
      </c>
      <c r="D630" s="2" t="s">
        <v>4146</v>
      </c>
      <c r="E630" s="67" t="s">
        <v>4146</v>
      </c>
    </row>
    <row r="631" spans="1:5" x14ac:dyDescent="0.25">
      <c r="A631" s="67" t="s">
        <v>4183</v>
      </c>
      <c r="B631" s="67" t="s">
        <v>2972</v>
      </c>
      <c r="C631" s="67">
        <v>8</v>
      </c>
      <c r="D631" s="2" t="s">
        <v>4184</v>
      </c>
      <c r="E631" s="67" t="s">
        <v>4184</v>
      </c>
    </row>
    <row r="632" spans="1:5" x14ac:dyDescent="0.25">
      <c r="A632" s="67" t="s">
        <v>4185</v>
      </c>
      <c r="B632" s="67" t="s">
        <v>2946</v>
      </c>
      <c r="C632" s="67">
        <v>18</v>
      </c>
      <c r="D632" s="2" t="s">
        <v>4186</v>
      </c>
      <c r="E632" s="67" t="s">
        <v>4186</v>
      </c>
    </row>
    <row r="633" spans="1:5" x14ac:dyDescent="0.25">
      <c r="A633" s="67" t="s">
        <v>4187</v>
      </c>
      <c r="B633" s="67" t="s">
        <v>2955</v>
      </c>
      <c r="C633" s="67">
        <v>8</v>
      </c>
      <c r="D633" s="2" t="s">
        <v>4188</v>
      </c>
      <c r="E633" s="67" t="s">
        <v>4189</v>
      </c>
    </row>
    <row r="634" spans="1:5" x14ac:dyDescent="0.25">
      <c r="A634" s="67" t="s">
        <v>4190</v>
      </c>
      <c r="B634" s="67" t="s">
        <v>2946</v>
      </c>
      <c r="C634" s="67">
        <v>34</v>
      </c>
      <c r="D634" s="2" t="s">
        <v>4191</v>
      </c>
      <c r="E634" s="67" t="s">
        <v>4192</v>
      </c>
    </row>
    <row r="635" spans="1:5" x14ac:dyDescent="0.25">
      <c r="A635" s="67" t="s">
        <v>4193</v>
      </c>
      <c r="B635" s="67" t="s">
        <v>2946</v>
      </c>
      <c r="C635" s="67">
        <v>64</v>
      </c>
      <c r="D635" s="2" t="s">
        <v>4194</v>
      </c>
      <c r="E635" s="67" t="s">
        <v>4194</v>
      </c>
    </row>
    <row r="636" spans="1:5" x14ac:dyDescent="0.25">
      <c r="A636" s="67" t="s">
        <v>4195</v>
      </c>
      <c r="B636" s="67" t="s">
        <v>3027</v>
      </c>
      <c r="C636" s="67">
        <v>18</v>
      </c>
      <c r="D636" s="2" t="s">
        <v>4196</v>
      </c>
      <c r="E636" s="67" t="s">
        <v>4197</v>
      </c>
    </row>
    <row r="637" spans="1:5" x14ac:dyDescent="0.25">
      <c r="A637" s="67" t="s">
        <v>4198</v>
      </c>
      <c r="B637" s="67" t="s">
        <v>2955</v>
      </c>
      <c r="C637" s="67">
        <v>8</v>
      </c>
      <c r="D637" s="2" t="s">
        <v>4199</v>
      </c>
      <c r="E637" s="67" t="s">
        <v>4200</v>
      </c>
    </row>
    <row r="638" spans="1:5" x14ac:dyDescent="0.25">
      <c r="A638" s="67" t="s">
        <v>4201</v>
      </c>
      <c r="B638" s="67" t="s">
        <v>2955</v>
      </c>
      <c r="C638" s="67">
        <v>8</v>
      </c>
      <c r="D638" s="2" t="s">
        <v>4199</v>
      </c>
      <c r="E638" s="67" t="s">
        <v>4200</v>
      </c>
    </row>
    <row r="639" spans="1:5" x14ac:dyDescent="0.25">
      <c r="A639" s="67" t="s">
        <v>4202</v>
      </c>
      <c r="B639" s="67" t="s">
        <v>2946</v>
      </c>
      <c r="C639" s="67">
        <v>19</v>
      </c>
      <c r="D639" s="2" t="s">
        <v>4203</v>
      </c>
      <c r="E639" s="67" t="s">
        <v>4203</v>
      </c>
    </row>
    <row r="640" spans="1:5" x14ac:dyDescent="0.25">
      <c r="A640" s="67" t="s">
        <v>4204</v>
      </c>
      <c r="B640" s="67" t="s">
        <v>2946</v>
      </c>
      <c r="C640" s="67">
        <v>35</v>
      </c>
      <c r="D640" s="2" t="s">
        <v>4205</v>
      </c>
      <c r="E640" s="67" t="s">
        <v>3688</v>
      </c>
    </row>
    <row r="641" spans="1:5" x14ac:dyDescent="0.25">
      <c r="A641" s="67" t="s">
        <v>4206</v>
      </c>
      <c r="B641" s="67" t="s">
        <v>2946</v>
      </c>
      <c r="C641" s="67">
        <v>35</v>
      </c>
      <c r="D641" s="2" t="s">
        <v>4207</v>
      </c>
      <c r="E641" s="67" t="s">
        <v>4207</v>
      </c>
    </row>
    <row r="642" spans="1:5" x14ac:dyDescent="0.25">
      <c r="A642" s="67" t="s">
        <v>4208</v>
      </c>
      <c r="B642" s="67" t="s">
        <v>2946</v>
      </c>
      <c r="C642" s="67">
        <v>20</v>
      </c>
      <c r="D642" s="2" t="s">
        <v>4209</v>
      </c>
      <c r="E642" s="67" t="s">
        <v>4209</v>
      </c>
    </row>
    <row r="643" spans="1:5" x14ac:dyDescent="0.25">
      <c r="A643" s="67" t="s">
        <v>4210</v>
      </c>
      <c r="B643" s="67" t="s">
        <v>2946</v>
      </c>
      <c r="C643" s="67">
        <v>18</v>
      </c>
      <c r="D643" s="2" t="s">
        <v>4211</v>
      </c>
      <c r="E643" s="67" t="s">
        <v>4211</v>
      </c>
    </row>
    <row r="644" spans="1:5" x14ac:dyDescent="0.25">
      <c r="A644" s="67" t="s">
        <v>4212</v>
      </c>
      <c r="B644" s="67" t="s">
        <v>2946</v>
      </c>
      <c r="C644" s="67">
        <v>40</v>
      </c>
      <c r="D644" s="2" t="s">
        <v>4194</v>
      </c>
      <c r="E644" s="67" t="s">
        <v>4194</v>
      </c>
    </row>
    <row r="645" spans="1:5" x14ac:dyDescent="0.25">
      <c r="A645" s="67" t="s">
        <v>4213</v>
      </c>
      <c r="B645" s="67" t="s">
        <v>2946</v>
      </c>
      <c r="C645" s="67">
        <v>60</v>
      </c>
      <c r="D645" s="2" t="s">
        <v>4214</v>
      </c>
      <c r="E645" s="67" t="s">
        <v>4214</v>
      </c>
    </row>
    <row r="646" spans="1:5" x14ac:dyDescent="0.25">
      <c r="A646" s="67" t="s">
        <v>4215</v>
      </c>
      <c r="B646" s="67" t="s">
        <v>2946</v>
      </c>
      <c r="C646" s="67">
        <v>8</v>
      </c>
      <c r="D646" s="2" t="s">
        <v>4216</v>
      </c>
      <c r="E646" s="67" t="s">
        <v>4216</v>
      </c>
    </row>
    <row r="647" spans="1:5" x14ac:dyDescent="0.25">
      <c r="A647" s="67" t="s">
        <v>4217</v>
      </c>
      <c r="B647" s="67" t="s">
        <v>2946</v>
      </c>
      <c r="C647" s="67">
        <v>52</v>
      </c>
      <c r="D647" s="2" t="s">
        <v>4218</v>
      </c>
      <c r="E647" s="67" t="s">
        <v>4218</v>
      </c>
    </row>
    <row r="648" spans="1:5" x14ac:dyDescent="0.25">
      <c r="A648" s="67" t="s">
        <v>4219</v>
      </c>
      <c r="B648" s="67" t="s">
        <v>2972</v>
      </c>
      <c r="C648" s="67">
        <v>8</v>
      </c>
      <c r="D648" s="2" t="s">
        <v>4220</v>
      </c>
      <c r="E648" s="67" t="s">
        <v>4220</v>
      </c>
    </row>
    <row r="649" spans="1:5" x14ac:dyDescent="0.25">
      <c r="A649" s="67" t="s">
        <v>4221</v>
      </c>
      <c r="B649" s="67" t="s">
        <v>2946</v>
      </c>
      <c r="C649" s="67">
        <v>8</v>
      </c>
      <c r="D649" s="2" t="s">
        <v>4222</v>
      </c>
      <c r="E649" s="67" t="s">
        <v>4222</v>
      </c>
    </row>
    <row r="650" spans="1:5" x14ac:dyDescent="0.25">
      <c r="A650" s="67" t="s">
        <v>4223</v>
      </c>
      <c r="B650" s="67" t="s">
        <v>381</v>
      </c>
      <c r="C650" s="67">
        <v>8</v>
      </c>
      <c r="D650" s="2" t="s">
        <v>4224</v>
      </c>
      <c r="E650" s="67" t="s">
        <v>4224</v>
      </c>
    </row>
    <row r="651" spans="1:5" x14ac:dyDescent="0.25">
      <c r="A651" s="67" t="s">
        <v>4225</v>
      </c>
      <c r="B651" s="67" t="s">
        <v>2946</v>
      </c>
      <c r="C651" s="67">
        <v>64</v>
      </c>
      <c r="D651" s="2" t="s">
        <v>4226</v>
      </c>
      <c r="E651" s="67" t="s">
        <v>4226</v>
      </c>
    </row>
    <row r="652" spans="1:5" x14ac:dyDescent="0.25">
      <c r="A652" s="67" t="s">
        <v>4227</v>
      </c>
      <c r="B652" s="67" t="s">
        <v>2946</v>
      </c>
      <c r="C652" s="67">
        <v>10</v>
      </c>
      <c r="D652" s="2" t="s">
        <v>4228</v>
      </c>
      <c r="E652" s="67" t="s">
        <v>4228</v>
      </c>
    </row>
    <row r="653" spans="1:5" x14ac:dyDescent="0.25">
      <c r="A653" s="67" t="s">
        <v>4229</v>
      </c>
      <c r="B653" s="67" t="s">
        <v>2946</v>
      </c>
      <c r="C653" s="67">
        <v>6</v>
      </c>
      <c r="D653" s="2" t="s">
        <v>4211</v>
      </c>
      <c r="E653" s="67" t="s">
        <v>4211</v>
      </c>
    </row>
    <row r="654" spans="1:5" x14ac:dyDescent="0.25">
      <c r="A654" s="67" t="s">
        <v>4230</v>
      </c>
      <c r="B654" s="67" t="s">
        <v>2946</v>
      </c>
      <c r="C654" s="67">
        <v>8</v>
      </c>
      <c r="D654" s="2" t="s">
        <v>3688</v>
      </c>
      <c r="E654" s="67" t="s">
        <v>3688</v>
      </c>
    </row>
    <row r="655" spans="1:5" x14ac:dyDescent="0.25">
      <c r="A655" s="67" t="s">
        <v>4231</v>
      </c>
      <c r="B655" s="67" t="s">
        <v>2972</v>
      </c>
      <c r="C655" s="67">
        <v>8</v>
      </c>
      <c r="D655" s="2" t="s">
        <v>4232</v>
      </c>
      <c r="E655" s="67" t="s">
        <v>4200</v>
      </c>
    </row>
    <row r="656" spans="1:5" x14ac:dyDescent="0.25">
      <c r="A656" s="67" t="s">
        <v>4233</v>
      </c>
      <c r="B656" s="67" t="s">
        <v>2946</v>
      </c>
      <c r="C656" s="67">
        <v>8</v>
      </c>
      <c r="D656" s="2" t="s">
        <v>4234</v>
      </c>
      <c r="E656" s="67" t="s">
        <v>4234</v>
      </c>
    </row>
    <row r="657" spans="1:5" x14ac:dyDescent="0.25">
      <c r="A657" s="67" t="s">
        <v>4235</v>
      </c>
      <c r="B657" s="67" t="s">
        <v>2946</v>
      </c>
      <c r="C657" s="67">
        <v>254</v>
      </c>
      <c r="D657" s="2" t="s">
        <v>3176</v>
      </c>
      <c r="E657" s="67" t="s">
        <v>3176</v>
      </c>
    </row>
    <row r="658" spans="1:5" x14ac:dyDescent="0.25">
      <c r="A658" s="67" t="s">
        <v>4236</v>
      </c>
      <c r="B658" s="67" t="s">
        <v>2972</v>
      </c>
      <c r="C658" s="67">
        <v>8</v>
      </c>
      <c r="D658" s="2" t="s">
        <v>4237</v>
      </c>
      <c r="E658" s="67" t="s">
        <v>4237</v>
      </c>
    </row>
    <row r="659" spans="1:5" x14ac:dyDescent="0.25">
      <c r="A659" s="67" t="s">
        <v>4238</v>
      </c>
      <c r="B659" s="67" t="s">
        <v>2946</v>
      </c>
      <c r="C659" s="67">
        <v>254</v>
      </c>
      <c r="D659" s="2" t="s">
        <v>3397</v>
      </c>
      <c r="E659" s="67" t="s">
        <v>3397</v>
      </c>
    </row>
    <row r="660" spans="1:5" x14ac:dyDescent="0.25">
      <c r="A660" s="67" t="s">
        <v>4239</v>
      </c>
      <c r="B660" s="67" t="s">
        <v>2946</v>
      </c>
      <c r="C660" s="67">
        <v>254</v>
      </c>
      <c r="D660" s="2" t="s">
        <v>4240</v>
      </c>
      <c r="E660" s="67" t="s">
        <v>4240</v>
      </c>
    </row>
    <row r="661" spans="1:5" x14ac:dyDescent="0.25">
      <c r="A661" s="67" t="s">
        <v>4241</v>
      </c>
      <c r="B661" s="67" t="s">
        <v>2946</v>
      </c>
      <c r="C661" s="67">
        <v>254</v>
      </c>
      <c r="D661" s="2" t="s">
        <v>3626</v>
      </c>
      <c r="E661" s="67" t="s">
        <v>3626</v>
      </c>
    </row>
    <row r="662" spans="1:5" x14ac:dyDescent="0.25">
      <c r="A662" s="67" t="s">
        <v>4242</v>
      </c>
      <c r="B662" s="67" t="s">
        <v>2946</v>
      </c>
      <c r="C662" s="67">
        <v>254</v>
      </c>
      <c r="D662" s="2" t="s">
        <v>3962</v>
      </c>
      <c r="E662" s="67" t="s">
        <v>3962</v>
      </c>
    </row>
    <row r="663" spans="1:5" x14ac:dyDescent="0.25">
      <c r="A663" s="67" t="s">
        <v>4243</v>
      </c>
      <c r="B663" s="67" t="s">
        <v>2946</v>
      </c>
      <c r="C663" s="67">
        <v>254</v>
      </c>
      <c r="D663" s="2" t="s">
        <v>3186</v>
      </c>
      <c r="E663" s="67" t="s">
        <v>3186</v>
      </c>
    </row>
    <row r="664" spans="1:5" x14ac:dyDescent="0.25">
      <c r="A664" s="67" t="s">
        <v>4244</v>
      </c>
      <c r="B664" s="67" t="s">
        <v>2972</v>
      </c>
      <c r="C664" s="67">
        <v>8</v>
      </c>
      <c r="D664" s="2" t="s">
        <v>3174</v>
      </c>
      <c r="E664" s="67" t="s">
        <v>3174</v>
      </c>
    </row>
    <row r="665" spans="1:5" x14ac:dyDescent="0.25">
      <c r="A665" s="67" t="s">
        <v>4245</v>
      </c>
      <c r="B665" s="67" t="s">
        <v>2946</v>
      </c>
      <c r="C665" s="67">
        <v>64</v>
      </c>
      <c r="D665" s="2" t="s">
        <v>4246</v>
      </c>
      <c r="E665" s="67" t="s">
        <v>4246</v>
      </c>
    </row>
    <row r="666" spans="1:5" x14ac:dyDescent="0.25">
      <c r="A666" s="67" t="s">
        <v>4247</v>
      </c>
      <c r="B666" s="67" t="s">
        <v>2972</v>
      </c>
      <c r="C666" s="67">
        <v>8</v>
      </c>
      <c r="D666" s="2" t="s">
        <v>4248</v>
      </c>
      <c r="E666" s="67" t="s">
        <v>4248</v>
      </c>
    </row>
    <row r="667" spans="1:5" x14ac:dyDescent="0.25">
      <c r="A667" s="67" t="s">
        <v>4249</v>
      </c>
      <c r="B667" s="67" t="s">
        <v>2946</v>
      </c>
      <c r="C667" s="67">
        <v>40</v>
      </c>
      <c r="D667" s="2" t="s">
        <v>4250</v>
      </c>
      <c r="E667" s="67" t="s">
        <v>4250</v>
      </c>
    </row>
    <row r="668" spans="1:5" x14ac:dyDescent="0.25">
      <c r="A668" s="67" t="s">
        <v>4251</v>
      </c>
      <c r="B668" s="67" t="s">
        <v>2946</v>
      </c>
      <c r="C668" s="67">
        <v>40</v>
      </c>
      <c r="D668" s="2" t="s">
        <v>4252</v>
      </c>
      <c r="E668" s="67" t="s">
        <v>4252</v>
      </c>
    </row>
    <row r="669" spans="1:5" x14ac:dyDescent="0.25">
      <c r="A669" s="67" t="s">
        <v>4253</v>
      </c>
      <c r="B669" s="67" t="s">
        <v>2946</v>
      </c>
      <c r="C669" s="67">
        <v>254</v>
      </c>
      <c r="D669" s="2" t="s">
        <v>4254</v>
      </c>
      <c r="E669" s="67" t="s">
        <v>4254</v>
      </c>
    </row>
    <row r="670" spans="1:5" x14ac:dyDescent="0.25">
      <c r="A670" s="67" t="s">
        <v>4255</v>
      </c>
      <c r="B670" s="67" t="s">
        <v>2946</v>
      </c>
      <c r="C670" s="67">
        <v>50</v>
      </c>
      <c r="D670" s="2" t="s">
        <v>4256</v>
      </c>
      <c r="E670" s="67" t="s">
        <v>4256</v>
      </c>
    </row>
    <row r="671" spans="1:5" x14ac:dyDescent="0.25">
      <c r="A671" s="67" t="s">
        <v>4257</v>
      </c>
      <c r="B671" s="67" t="s">
        <v>2946</v>
      </c>
      <c r="C671" s="67">
        <v>64</v>
      </c>
      <c r="D671" s="2" t="s">
        <v>4258</v>
      </c>
      <c r="E671" s="67" t="s">
        <v>4258</v>
      </c>
    </row>
    <row r="672" spans="1:5" x14ac:dyDescent="0.25">
      <c r="A672" s="67" t="s">
        <v>95</v>
      </c>
      <c r="B672" s="67" t="s">
        <v>2946</v>
      </c>
      <c r="C672" s="67">
        <v>254</v>
      </c>
      <c r="D672" s="2" t="s">
        <v>4259</v>
      </c>
      <c r="E672" s="67" t="s">
        <v>4259</v>
      </c>
    </row>
    <row r="673" spans="1:5" x14ac:dyDescent="0.25">
      <c r="A673" s="67" t="s">
        <v>4260</v>
      </c>
      <c r="B673" s="67" t="s">
        <v>2946</v>
      </c>
      <c r="C673" s="67">
        <v>52</v>
      </c>
      <c r="D673" s="2" t="s">
        <v>4261</v>
      </c>
      <c r="E673" s="67" t="s">
        <v>4261</v>
      </c>
    </row>
    <row r="674" spans="1:5" x14ac:dyDescent="0.25">
      <c r="A674" s="67" t="s">
        <v>4262</v>
      </c>
      <c r="B674" s="67" t="s">
        <v>381</v>
      </c>
      <c r="C674" s="67">
        <v>5</v>
      </c>
      <c r="D674" s="2" t="s">
        <v>4263</v>
      </c>
      <c r="E674" s="67" t="s">
        <v>4263</v>
      </c>
    </row>
    <row r="675" spans="1:5" x14ac:dyDescent="0.25">
      <c r="A675" s="67" t="s">
        <v>4264</v>
      </c>
      <c r="B675" s="67" t="s">
        <v>2946</v>
      </c>
      <c r="C675" s="67">
        <v>3</v>
      </c>
      <c r="D675" s="2" t="s">
        <v>4264</v>
      </c>
      <c r="E675" s="67" t="s">
        <v>4264</v>
      </c>
    </row>
    <row r="676" spans="1:5" x14ac:dyDescent="0.25">
      <c r="A676" s="67" t="s">
        <v>4265</v>
      </c>
      <c r="B676" s="67" t="s">
        <v>2946</v>
      </c>
      <c r="C676" s="67">
        <v>25</v>
      </c>
      <c r="D676" s="2" t="s">
        <v>4266</v>
      </c>
      <c r="E676" s="67" t="s">
        <v>4266</v>
      </c>
    </row>
    <row r="677" spans="1:5" x14ac:dyDescent="0.25">
      <c r="A677" s="67" t="s">
        <v>4267</v>
      </c>
      <c r="B677" s="67" t="s">
        <v>2972</v>
      </c>
      <c r="C677" s="67">
        <v>8</v>
      </c>
      <c r="D677" s="2" t="s">
        <v>4268</v>
      </c>
      <c r="E677" s="67" t="s">
        <v>4268</v>
      </c>
    </row>
    <row r="678" spans="1:5" x14ac:dyDescent="0.25">
      <c r="A678" s="67" t="s">
        <v>4269</v>
      </c>
      <c r="B678" s="67" t="s">
        <v>2946</v>
      </c>
      <c r="C678" s="67">
        <v>8</v>
      </c>
      <c r="D678" s="2" t="s">
        <v>4270</v>
      </c>
      <c r="E678" s="67" t="s">
        <v>4270</v>
      </c>
    </row>
    <row r="679" spans="1:5" x14ac:dyDescent="0.25">
      <c r="A679" s="67" t="s">
        <v>4271</v>
      </c>
      <c r="B679" s="67" t="s">
        <v>2946</v>
      </c>
      <c r="C679" s="67">
        <v>8</v>
      </c>
      <c r="D679" s="2" t="s">
        <v>4272</v>
      </c>
      <c r="E679" s="67" t="s">
        <v>4272</v>
      </c>
    </row>
    <row r="680" spans="1:5" x14ac:dyDescent="0.25">
      <c r="A680" s="67" t="s">
        <v>4273</v>
      </c>
      <c r="B680" s="67" t="s">
        <v>2946</v>
      </c>
      <c r="C680" s="67">
        <v>50</v>
      </c>
      <c r="D680" s="2" t="s">
        <v>4274</v>
      </c>
      <c r="E680" s="67" t="s">
        <v>4274</v>
      </c>
    </row>
    <row r="681" spans="1:5" x14ac:dyDescent="0.25">
      <c r="A681" s="67" t="s">
        <v>4275</v>
      </c>
      <c r="B681" s="67" t="s">
        <v>2946</v>
      </c>
      <c r="C681" s="67">
        <v>8</v>
      </c>
      <c r="D681" s="2" t="s">
        <v>4276</v>
      </c>
      <c r="E681" s="67" t="s">
        <v>4276</v>
      </c>
    </row>
    <row r="682" spans="1:5" x14ac:dyDescent="0.25">
      <c r="A682" s="67" t="s">
        <v>4275</v>
      </c>
      <c r="B682" s="67" t="s">
        <v>2946</v>
      </c>
      <c r="C682" s="67">
        <v>8</v>
      </c>
      <c r="D682" s="2" t="s">
        <v>4277</v>
      </c>
      <c r="E682" s="67" t="s">
        <v>4277</v>
      </c>
    </row>
    <row r="683" spans="1:5" x14ac:dyDescent="0.25">
      <c r="A683" s="67" t="s">
        <v>94</v>
      </c>
      <c r="B683" s="67" t="s">
        <v>2972</v>
      </c>
      <c r="C683" s="67">
        <v>8</v>
      </c>
      <c r="D683" s="2" t="s">
        <v>4278</v>
      </c>
      <c r="E683" s="67" t="s">
        <v>4278</v>
      </c>
    </row>
    <row r="684" spans="1:5" x14ac:dyDescent="0.25">
      <c r="A684" s="67" t="s">
        <v>4279</v>
      </c>
      <c r="B684" s="67" t="s">
        <v>2972</v>
      </c>
      <c r="C684" s="67">
        <v>8</v>
      </c>
      <c r="D684" s="2" t="s">
        <v>3931</v>
      </c>
      <c r="E684" s="67" t="s">
        <v>3931</v>
      </c>
    </row>
    <row r="685" spans="1:5" x14ac:dyDescent="0.25">
      <c r="A685" s="67" t="s">
        <v>4280</v>
      </c>
      <c r="B685" s="67" t="s">
        <v>2972</v>
      </c>
      <c r="C685" s="67">
        <v>8</v>
      </c>
      <c r="D685" s="2" t="s">
        <v>4281</v>
      </c>
      <c r="E685" s="67" t="s">
        <v>4281</v>
      </c>
    </row>
    <row r="686" spans="1:5" x14ac:dyDescent="0.25">
      <c r="A686" s="67" t="s">
        <v>4282</v>
      </c>
      <c r="B686" s="67" t="s">
        <v>381</v>
      </c>
      <c r="C686" s="67">
        <v>6</v>
      </c>
      <c r="D686" s="2" t="s">
        <v>4283</v>
      </c>
      <c r="E686" s="67" t="s">
        <v>4283</v>
      </c>
    </row>
    <row r="687" spans="1:5" x14ac:dyDescent="0.25">
      <c r="A687" s="67" t="s">
        <v>4284</v>
      </c>
      <c r="B687" s="67" t="s">
        <v>2946</v>
      </c>
      <c r="C687" s="67">
        <v>8</v>
      </c>
      <c r="D687" s="2" t="s">
        <v>4285</v>
      </c>
      <c r="E687" s="67" t="s">
        <v>4286</v>
      </c>
    </row>
    <row r="688" spans="1:5" x14ac:dyDescent="0.25">
      <c r="A688" s="67" t="s">
        <v>4287</v>
      </c>
      <c r="B688" s="67" t="s">
        <v>2946</v>
      </c>
      <c r="C688" s="67">
        <v>8</v>
      </c>
      <c r="D688" s="2" t="s">
        <v>4288</v>
      </c>
      <c r="E688" s="67" t="s">
        <v>4289</v>
      </c>
    </row>
    <row r="689" spans="1:5" x14ac:dyDescent="0.25">
      <c r="A689" s="67" t="s">
        <v>4290</v>
      </c>
      <c r="B689" s="67" t="s">
        <v>2946</v>
      </c>
      <c r="C689" s="67">
        <v>18</v>
      </c>
      <c r="D689" s="2" t="s">
        <v>4094</v>
      </c>
      <c r="E689" s="67" t="s">
        <v>4094</v>
      </c>
    </row>
    <row r="690" spans="1:5" x14ac:dyDescent="0.25">
      <c r="A690" s="67" t="s">
        <v>4291</v>
      </c>
      <c r="B690" s="67" t="s">
        <v>2946</v>
      </c>
      <c r="C690" s="67">
        <v>12</v>
      </c>
      <c r="D690" s="2" t="s">
        <v>4290</v>
      </c>
      <c r="E690" s="67" t="s">
        <v>4290</v>
      </c>
    </row>
    <row r="691" spans="1:5" x14ac:dyDescent="0.25">
      <c r="A691" s="67" t="s">
        <v>4292</v>
      </c>
      <c r="B691" s="67" t="s">
        <v>2946</v>
      </c>
      <c r="C691" s="67">
        <v>9</v>
      </c>
      <c r="D691" s="2" t="s">
        <v>4293</v>
      </c>
      <c r="E691" s="67" t="s">
        <v>4294</v>
      </c>
    </row>
    <row r="692" spans="1:5" x14ac:dyDescent="0.25">
      <c r="A692" s="67" t="s">
        <v>4295</v>
      </c>
      <c r="B692" s="67" t="s">
        <v>2946</v>
      </c>
      <c r="C692" s="67">
        <v>19</v>
      </c>
      <c r="D692" s="2" t="s">
        <v>4296</v>
      </c>
      <c r="E692" s="67" t="s">
        <v>4296</v>
      </c>
    </row>
    <row r="693" spans="1:5" x14ac:dyDescent="0.25">
      <c r="A693" s="67" t="s">
        <v>4297</v>
      </c>
      <c r="B693" s="67" t="s">
        <v>2972</v>
      </c>
      <c r="C693" s="67">
        <v>8</v>
      </c>
      <c r="D693" s="2" t="s">
        <v>4298</v>
      </c>
      <c r="E693" s="67" t="s">
        <v>4277</v>
      </c>
    </row>
    <row r="694" spans="1:5" x14ac:dyDescent="0.25">
      <c r="A694" s="67" t="s">
        <v>4297</v>
      </c>
      <c r="B694" s="67" t="s">
        <v>2972</v>
      </c>
      <c r="C694" s="67">
        <v>8</v>
      </c>
      <c r="D694" s="2" t="s">
        <v>4277</v>
      </c>
      <c r="E694" s="67" t="s">
        <v>4277</v>
      </c>
    </row>
    <row r="695" spans="1:5" x14ac:dyDescent="0.25">
      <c r="A695" s="67" t="s">
        <v>4299</v>
      </c>
      <c r="B695" s="67" t="s">
        <v>2955</v>
      </c>
      <c r="C695" s="67">
        <v>8</v>
      </c>
      <c r="D695" s="2" t="s">
        <v>4298</v>
      </c>
      <c r="E695" s="67" t="s">
        <v>4277</v>
      </c>
    </row>
    <row r="696" spans="1:5" x14ac:dyDescent="0.25">
      <c r="A696" s="67" t="s">
        <v>4300</v>
      </c>
      <c r="B696" s="67" t="s">
        <v>2946</v>
      </c>
      <c r="C696" s="67">
        <v>2</v>
      </c>
      <c r="D696" s="2" t="s">
        <v>4080</v>
      </c>
      <c r="E696" s="67" t="s">
        <v>4080</v>
      </c>
    </row>
    <row r="697" spans="1:5" x14ac:dyDescent="0.25">
      <c r="A697" s="67" t="s">
        <v>4301</v>
      </c>
      <c r="B697" s="67" t="s">
        <v>2946</v>
      </c>
      <c r="C697" s="67">
        <v>3</v>
      </c>
      <c r="D697" s="2" t="s">
        <v>4080</v>
      </c>
      <c r="E697" s="67" t="s">
        <v>4080</v>
      </c>
    </row>
    <row r="698" spans="1:5" x14ac:dyDescent="0.25">
      <c r="A698" s="67" t="s">
        <v>4302</v>
      </c>
      <c r="B698" s="67" t="s">
        <v>2946</v>
      </c>
      <c r="C698" s="67">
        <v>8</v>
      </c>
      <c r="D698" s="2" t="s">
        <v>4080</v>
      </c>
      <c r="E698" s="67" t="s">
        <v>4080</v>
      </c>
    </row>
    <row r="699" spans="1:5" x14ac:dyDescent="0.25">
      <c r="A699" s="67" t="s">
        <v>4303</v>
      </c>
      <c r="B699" s="67" t="s">
        <v>381</v>
      </c>
      <c r="C699" s="67">
        <v>20</v>
      </c>
      <c r="D699" s="2" t="s">
        <v>4304</v>
      </c>
      <c r="E699" s="67" t="s">
        <v>4304</v>
      </c>
    </row>
    <row r="700" spans="1:5" x14ac:dyDescent="0.25">
      <c r="A700" s="67" t="s">
        <v>4305</v>
      </c>
      <c r="B700" s="67" t="s">
        <v>2946</v>
      </c>
      <c r="C700" s="67">
        <v>8</v>
      </c>
      <c r="D700" s="2" t="s">
        <v>4306</v>
      </c>
      <c r="E700" s="67" t="s">
        <v>4306</v>
      </c>
    </row>
    <row r="701" spans="1:5" x14ac:dyDescent="0.25">
      <c r="A701" s="67" t="s">
        <v>4307</v>
      </c>
      <c r="B701" s="67" t="s">
        <v>2946</v>
      </c>
      <c r="C701" s="67">
        <v>50</v>
      </c>
      <c r="D701" s="2" t="s">
        <v>4308</v>
      </c>
      <c r="E701" s="67" t="s">
        <v>4308</v>
      </c>
    </row>
    <row r="702" spans="1:5" x14ac:dyDescent="0.25">
      <c r="A702" s="67" t="s">
        <v>4309</v>
      </c>
      <c r="B702" s="67" t="s">
        <v>2946</v>
      </c>
      <c r="C702" s="67">
        <v>100</v>
      </c>
      <c r="D702" s="2" t="s">
        <v>4310</v>
      </c>
      <c r="E702" s="67" t="s">
        <v>4311</v>
      </c>
    </row>
    <row r="703" spans="1:5" x14ac:dyDescent="0.25">
      <c r="A703" s="67" t="s">
        <v>4312</v>
      </c>
      <c r="B703" s="67" t="s">
        <v>2946</v>
      </c>
      <c r="C703" s="67">
        <v>10</v>
      </c>
      <c r="D703" s="2" t="s">
        <v>4313</v>
      </c>
      <c r="E703" s="67" t="s">
        <v>4313</v>
      </c>
    </row>
    <row r="704" spans="1:5" x14ac:dyDescent="0.25">
      <c r="A704" s="67" t="s">
        <v>4314</v>
      </c>
      <c r="B704" s="67" t="s">
        <v>2946</v>
      </c>
      <c r="C704" s="67">
        <v>3</v>
      </c>
      <c r="D704" s="2" t="s">
        <v>3302</v>
      </c>
      <c r="E704" s="67" t="s">
        <v>3301</v>
      </c>
    </row>
    <row r="705" spans="1:5" x14ac:dyDescent="0.25">
      <c r="A705" s="67" t="s">
        <v>4315</v>
      </c>
      <c r="B705" s="67" t="s">
        <v>2946</v>
      </c>
      <c r="C705" s="67">
        <v>26</v>
      </c>
      <c r="D705" s="2" t="s">
        <v>4316</v>
      </c>
      <c r="E705" s="67" t="s">
        <v>4316</v>
      </c>
    </row>
    <row r="706" spans="1:5" x14ac:dyDescent="0.25">
      <c r="A706" s="67" t="s">
        <v>4317</v>
      </c>
      <c r="B706" s="67" t="s">
        <v>2946</v>
      </c>
      <c r="C706" s="67">
        <v>61</v>
      </c>
      <c r="D706" s="2" t="s">
        <v>4318</v>
      </c>
      <c r="E706" s="67" t="s">
        <v>4318</v>
      </c>
    </row>
    <row r="707" spans="1:5" x14ac:dyDescent="0.25">
      <c r="A707" s="67" t="s">
        <v>4319</v>
      </c>
      <c r="B707" s="67" t="s">
        <v>2946</v>
      </c>
      <c r="C707" s="67">
        <v>13</v>
      </c>
      <c r="D707" s="2" t="s">
        <v>4320</v>
      </c>
      <c r="E707" s="67" t="s">
        <v>4320</v>
      </c>
    </row>
    <row r="708" spans="1:5" x14ac:dyDescent="0.25">
      <c r="A708" s="67" t="s">
        <v>4321</v>
      </c>
      <c r="B708" s="67" t="s">
        <v>2946</v>
      </c>
      <c r="C708" s="67">
        <v>8</v>
      </c>
      <c r="D708" s="2" t="s">
        <v>4322</v>
      </c>
      <c r="E708" s="67" t="s">
        <v>4323</v>
      </c>
    </row>
    <row r="709" spans="1:5" x14ac:dyDescent="0.25">
      <c r="A709"/>
      <c r="B709"/>
      <c r="C709"/>
      <c r="D709"/>
      <c r="E709"/>
    </row>
    <row r="710" spans="1:5" x14ac:dyDescent="0.25">
      <c r="A710"/>
      <c r="B710"/>
      <c r="C710"/>
      <c r="D710"/>
      <c r="E710"/>
    </row>
    <row r="711" spans="1:5" x14ac:dyDescent="0.25">
      <c r="A711"/>
      <c r="B711"/>
      <c r="C711"/>
      <c r="D711"/>
      <c r="E711"/>
    </row>
    <row r="712" spans="1:5" x14ac:dyDescent="0.25">
      <c r="A712"/>
      <c r="B712"/>
      <c r="C712"/>
      <c r="D712"/>
      <c r="E712"/>
    </row>
    <row r="713" spans="1:5" x14ac:dyDescent="0.25">
      <c r="A713"/>
      <c r="B713"/>
      <c r="C713"/>
      <c r="D713"/>
      <c r="E713"/>
    </row>
    <row r="714" spans="1:5" x14ac:dyDescent="0.25">
      <c r="A714"/>
      <c r="B714"/>
      <c r="C714"/>
      <c r="D714"/>
      <c r="E714"/>
    </row>
    <row r="715" spans="1:5" x14ac:dyDescent="0.25">
      <c r="A715"/>
      <c r="B715"/>
      <c r="C715"/>
      <c r="D715"/>
      <c r="E715"/>
    </row>
    <row r="716" spans="1:5" x14ac:dyDescent="0.25">
      <c r="A716"/>
      <c r="B716"/>
      <c r="C716"/>
      <c r="D716"/>
      <c r="E716"/>
    </row>
    <row r="717" spans="1:5" x14ac:dyDescent="0.25">
      <c r="A717"/>
      <c r="B717"/>
      <c r="C717"/>
      <c r="D717"/>
      <c r="E717"/>
    </row>
    <row r="718" spans="1:5" x14ac:dyDescent="0.25">
      <c r="A718"/>
      <c r="B718"/>
      <c r="C718"/>
      <c r="D718"/>
      <c r="E718"/>
    </row>
    <row r="719" spans="1:5" x14ac:dyDescent="0.25">
      <c r="A719"/>
      <c r="B719"/>
      <c r="C719"/>
      <c r="D719"/>
      <c r="E719"/>
    </row>
    <row r="720" spans="1:5" x14ac:dyDescent="0.25">
      <c r="A720"/>
      <c r="B720"/>
      <c r="C720"/>
      <c r="D720"/>
      <c r="E720"/>
    </row>
    <row r="721" customFormat="1" x14ac:dyDescent="0.25"/>
    <row r="722" customFormat="1" x14ac:dyDescent="0.25"/>
    <row r="723" customFormat="1" x14ac:dyDescent="0.25"/>
    <row r="724" customFormat="1" x14ac:dyDescent="0.25"/>
    <row r="725" customFormat="1" x14ac:dyDescent="0.25"/>
    <row r="726" customFormat="1" x14ac:dyDescent="0.25"/>
    <row r="727" customFormat="1" x14ac:dyDescent="0.25"/>
    <row r="728" customFormat="1" x14ac:dyDescent="0.25"/>
    <row r="729" customFormat="1" x14ac:dyDescent="0.25"/>
    <row r="730" customFormat="1" x14ac:dyDescent="0.25"/>
    <row r="731" customFormat="1" x14ac:dyDescent="0.25"/>
    <row r="732" customFormat="1" x14ac:dyDescent="0.25"/>
    <row r="733" customFormat="1" x14ac:dyDescent="0.25"/>
    <row r="734" customFormat="1" x14ac:dyDescent="0.25"/>
    <row r="735" customFormat="1" x14ac:dyDescent="0.25"/>
    <row r="736" customFormat="1" x14ac:dyDescent="0.25"/>
    <row r="737" customFormat="1" x14ac:dyDescent="0.25"/>
    <row r="738" customFormat="1" x14ac:dyDescent="0.25"/>
    <row r="739" customFormat="1" x14ac:dyDescent="0.25"/>
    <row r="740" customFormat="1" x14ac:dyDescent="0.25"/>
    <row r="741" customFormat="1" x14ac:dyDescent="0.25"/>
    <row r="742" customFormat="1" x14ac:dyDescent="0.25"/>
    <row r="743" customFormat="1" x14ac:dyDescent="0.25"/>
    <row r="744" customFormat="1" x14ac:dyDescent="0.25"/>
    <row r="745" customFormat="1" x14ac:dyDescent="0.25"/>
    <row r="746" customFormat="1" x14ac:dyDescent="0.25"/>
    <row r="747" customFormat="1" x14ac:dyDescent="0.25"/>
    <row r="748" customFormat="1" x14ac:dyDescent="0.25"/>
    <row r="749" customFormat="1" x14ac:dyDescent="0.25"/>
    <row r="750" customFormat="1" x14ac:dyDescent="0.25"/>
    <row r="751" customFormat="1" x14ac:dyDescent="0.25"/>
    <row r="752" customFormat="1" x14ac:dyDescent="0.25"/>
    <row r="753" customFormat="1" x14ac:dyDescent="0.25"/>
    <row r="754" customFormat="1" x14ac:dyDescent="0.25"/>
    <row r="755" customFormat="1" x14ac:dyDescent="0.25"/>
    <row r="756" customFormat="1" x14ac:dyDescent="0.25"/>
    <row r="757" customFormat="1" x14ac:dyDescent="0.25"/>
    <row r="758" customFormat="1" x14ac:dyDescent="0.25"/>
    <row r="759" customFormat="1" x14ac:dyDescent="0.25"/>
    <row r="760" customFormat="1" x14ac:dyDescent="0.25"/>
    <row r="761" customFormat="1" x14ac:dyDescent="0.25"/>
    <row r="762" customFormat="1" x14ac:dyDescent="0.25"/>
    <row r="763" customFormat="1" x14ac:dyDescent="0.25"/>
    <row r="764" customFormat="1" x14ac:dyDescent="0.25"/>
    <row r="765" customFormat="1" x14ac:dyDescent="0.25"/>
    <row r="766" customFormat="1" x14ac:dyDescent="0.25"/>
    <row r="767" customFormat="1" x14ac:dyDescent="0.25"/>
    <row r="768" customFormat="1" x14ac:dyDescent="0.25"/>
    <row r="769" customFormat="1" x14ac:dyDescent="0.25"/>
    <row r="770" customFormat="1" x14ac:dyDescent="0.25"/>
    <row r="771" customFormat="1" x14ac:dyDescent="0.25"/>
    <row r="772" customFormat="1" x14ac:dyDescent="0.25"/>
    <row r="773" customFormat="1" x14ac:dyDescent="0.25"/>
    <row r="774" customFormat="1" x14ac:dyDescent="0.25"/>
    <row r="775" customFormat="1" x14ac:dyDescent="0.25"/>
    <row r="776" customFormat="1" x14ac:dyDescent="0.25"/>
    <row r="777" customFormat="1" x14ac:dyDescent="0.25"/>
    <row r="778" customFormat="1" x14ac:dyDescent="0.25"/>
    <row r="779" customFormat="1" x14ac:dyDescent="0.25"/>
    <row r="780" customFormat="1" x14ac:dyDescent="0.25"/>
    <row r="781" customFormat="1" x14ac:dyDescent="0.25"/>
    <row r="782" customFormat="1" x14ac:dyDescent="0.25"/>
    <row r="783" customFormat="1" x14ac:dyDescent="0.25"/>
    <row r="784" customFormat="1" x14ac:dyDescent="0.25"/>
    <row r="785" customFormat="1" x14ac:dyDescent="0.25"/>
    <row r="786" customFormat="1" x14ac:dyDescent="0.25"/>
    <row r="787" customFormat="1" x14ac:dyDescent="0.25"/>
    <row r="788" customFormat="1" x14ac:dyDescent="0.25"/>
    <row r="789" customFormat="1" x14ac:dyDescent="0.25"/>
    <row r="790" customFormat="1" x14ac:dyDescent="0.25"/>
    <row r="791" customFormat="1" x14ac:dyDescent="0.25"/>
    <row r="792" customFormat="1" x14ac:dyDescent="0.25"/>
    <row r="793" customFormat="1" x14ac:dyDescent="0.25"/>
    <row r="794" customFormat="1" x14ac:dyDescent="0.25"/>
    <row r="795" customFormat="1" x14ac:dyDescent="0.25"/>
    <row r="796" customFormat="1" x14ac:dyDescent="0.25"/>
    <row r="797" customFormat="1" x14ac:dyDescent="0.25"/>
    <row r="798" customFormat="1" x14ac:dyDescent="0.25"/>
    <row r="799" customFormat="1" x14ac:dyDescent="0.25"/>
    <row r="800" customFormat="1" x14ac:dyDescent="0.25"/>
    <row r="801" customFormat="1" x14ac:dyDescent="0.25"/>
    <row r="802" customFormat="1" x14ac:dyDescent="0.25"/>
    <row r="803" customFormat="1" x14ac:dyDescent="0.25"/>
    <row r="804" customFormat="1" x14ac:dyDescent="0.25"/>
    <row r="805" customFormat="1" x14ac:dyDescent="0.25"/>
    <row r="806" customFormat="1" x14ac:dyDescent="0.25"/>
    <row r="807" customFormat="1" x14ac:dyDescent="0.25"/>
    <row r="808" customFormat="1" x14ac:dyDescent="0.25"/>
    <row r="809" customFormat="1" x14ac:dyDescent="0.25"/>
    <row r="810" customFormat="1" x14ac:dyDescent="0.25"/>
    <row r="811" customFormat="1" x14ac:dyDescent="0.25"/>
    <row r="812" customFormat="1" x14ac:dyDescent="0.25"/>
    <row r="813" customFormat="1" x14ac:dyDescent="0.25"/>
    <row r="814" customFormat="1" x14ac:dyDescent="0.25"/>
    <row r="815" customFormat="1" x14ac:dyDescent="0.25"/>
    <row r="816" customFormat="1" x14ac:dyDescent="0.25"/>
    <row r="817" customFormat="1" x14ac:dyDescent="0.25"/>
    <row r="818" customFormat="1" x14ac:dyDescent="0.25"/>
    <row r="819" customFormat="1" x14ac:dyDescent="0.25"/>
    <row r="820" customFormat="1" x14ac:dyDescent="0.25"/>
    <row r="821" customFormat="1" x14ac:dyDescent="0.25"/>
    <row r="822" customFormat="1" x14ac:dyDescent="0.25"/>
    <row r="823" customFormat="1" x14ac:dyDescent="0.25"/>
    <row r="824" customFormat="1" x14ac:dyDescent="0.25"/>
    <row r="825" customFormat="1" x14ac:dyDescent="0.25"/>
    <row r="826" customFormat="1" x14ac:dyDescent="0.25"/>
    <row r="827" customFormat="1" x14ac:dyDescent="0.25"/>
    <row r="828" customFormat="1" x14ac:dyDescent="0.25"/>
    <row r="829" customFormat="1" x14ac:dyDescent="0.25"/>
    <row r="830" customFormat="1" x14ac:dyDescent="0.25"/>
    <row r="831" customFormat="1" x14ac:dyDescent="0.25"/>
    <row r="832" customFormat="1" x14ac:dyDescent="0.25"/>
    <row r="833" customFormat="1" x14ac:dyDescent="0.25"/>
    <row r="834" customFormat="1" x14ac:dyDescent="0.25"/>
    <row r="835" customFormat="1" x14ac:dyDescent="0.25"/>
    <row r="836" customFormat="1" x14ac:dyDescent="0.25"/>
    <row r="837" customFormat="1" x14ac:dyDescent="0.25"/>
    <row r="838" customFormat="1" x14ac:dyDescent="0.25"/>
    <row r="839" customFormat="1" x14ac:dyDescent="0.25"/>
    <row r="840" customFormat="1" x14ac:dyDescent="0.25"/>
    <row r="841" customFormat="1" x14ac:dyDescent="0.25"/>
    <row r="842" customFormat="1" x14ac:dyDescent="0.25"/>
    <row r="843" customFormat="1" x14ac:dyDescent="0.25"/>
    <row r="844" customFormat="1" x14ac:dyDescent="0.25"/>
    <row r="845" customFormat="1" x14ac:dyDescent="0.25"/>
    <row r="846" customFormat="1" x14ac:dyDescent="0.25"/>
    <row r="847" customFormat="1" x14ac:dyDescent="0.25"/>
    <row r="848" customFormat="1" x14ac:dyDescent="0.25"/>
    <row r="849" customFormat="1" x14ac:dyDescent="0.25"/>
    <row r="850" customFormat="1" x14ac:dyDescent="0.25"/>
    <row r="851" customFormat="1" x14ac:dyDescent="0.25"/>
    <row r="852" customFormat="1" x14ac:dyDescent="0.25"/>
    <row r="853" customFormat="1" x14ac:dyDescent="0.25"/>
    <row r="854" customFormat="1" x14ac:dyDescent="0.25"/>
    <row r="855" customFormat="1" x14ac:dyDescent="0.25"/>
    <row r="856" customFormat="1" x14ac:dyDescent="0.25"/>
    <row r="857" customFormat="1" x14ac:dyDescent="0.25"/>
    <row r="858" customFormat="1" x14ac:dyDescent="0.25"/>
    <row r="859" customFormat="1" x14ac:dyDescent="0.25"/>
    <row r="860" customFormat="1" x14ac:dyDescent="0.25"/>
    <row r="861" customFormat="1" x14ac:dyDescent="0.25"/>
    <row r="862" customFormat="1" x14ac:dyDescent="0.25"/>
    <row r="863" customFormat="1" x14ac:dyDescent="0.25"/>
    <row r="864" customFormat="1" x14ac:dyDescent="0.25"/>
    <row r="865" customFormat="1" x14ac:dyDescent="0.25"/>
    <row r="866" customFormat="1" x14ac:dyDescent="0.25"/>
    <row r="867" customFormat="1" x14ac:dyDescent="0.25"/>
    <row r="868" customFormat="1" x14ac:dyDescent="0.25"/>
    <row r="869" customFormat="1" x14ac:dyDescent="0.25"/>
    <row r="870" customFormat="1" x14ac:dyDescent="0.25"/>
    <row r="871" customFormat="1" x14ac:dyDescent="0.25"/>
    <row r="872" customFormat="1" x14ac:dyDescent="0.25"/>
    <row r="873" customFormat="1" x14ac:dyDescent="0.25"/>
    <row r="874" customFormat="1" x14ac:dyDescent="0.25"/>
    <row r="875" customFormat="1" x14ac:dyDescent="0.25"/>
    <row r="876" customFormat="1" x14ac:dyDescent="0.25"/>
    <row r="877" customFormat="1" x14ac:dyDescent="0.25"/>
    <row r="878" customFormat="1" x14ac:dyDescent="0.25"/>
    <row r="879" customFormat="1" x14ac:dyDescent="0.25"/>
    <row r="880" customFormat="1" x14ac:dyDescent="0.25"/>
    <row r="881" customFormat="1" x14ac:dyDescent="0.25"/>
    <row r="882" customFormat="1" x14ac:dyDescent="0.25"/>
    <row r="883" customFormat="1" x14ac:dyDescent="0.25"/>
    <row r="884" customFormat="1" x14ac:dyDescent="0.25"/>
    <row r="885" customFormat="1" x14ac:dyDescent="0.25"/>
    <row r="886" customFormat="1" x14ac:dyDescent="0.25"/>
    <row r="887" customFormat="1" x14ac:dyDescent="0.25"/>
    <row r="888" customFormat="1" x14ac:dyDescent="0.25"/>
    <row r="889" customFormat="1" x14ac:dyDescent="0.25"/>
    <row r="890" customFormat="1" x14ac:dyDescent="0.25"/>
    <row r="891" customFormat="1" x14ac:dyDescent="0.25"/>
    <row r="892" customFormat="1" x14ac:dyDescent="0.25"/>
    <row r="893" customFormat="1" x14ac:dyDescent="0.25"/>
    <row r="894" customFormat="1" x14ac:dyDescent="0.25"/>
    <row r="895" customFormat="1" x14ac:dyDescent="0.25"/>
    <row r="896" customFormat="1" x14ac:dyDescent="0.25"/>
    <row r="897" customFormat="1" x14ac:dyDescent="0.25"/>
    <row r="898" customFormat="1" x14ac:dyDescent="0.25"/>
    <row r="899" customFormat="1" x14ac:dyDescent="0.25"/>
    <row r="900" customFormat="1" x14ac:dyDescent="0.25"/>
    <row r="901" customFormat="1" x14ac:dyDescent="0.25"/>
    <row r="902" customFormat="1" x14ac:dyDescent="0.25"/>
    <row r="903" customFormat="1" x14ac:dyDescent="0.25"/>
    <row r="904" customFormat="1" x14ac:dyDescent="0.25"/>
    <row r="905" customFormat="1" x14ac:dyDescent="0.25"/>
    <row r="906" customFormat="1" x14ac:dyDescent="0.25"/>
    <row r="907" customFormat="1" x14ac:dyDescent="0.25"/>
    <row r="908" customFormat="1" x14ac:dyDescent="0.25"/>
    <row r="909" customFormat="1" x14ac:dyDescent="0.25"/>
    <row r="910" customFormat="1" x14ac:dyDescent="0.25"/>
    <row r="911" customFormat="1" x14ac:dyDescent="0.25"/>
    <row r="912" customFormat="1" x14ac:dyDescent="0.25"/>
    <row r="913" customFormat="1" x14ac:dyDescent="0.25"/>
    <row r="914" customFormat="1" x14ac:dyDescent="0.25"/>
    <row r="915" customFormat="1" x14ac:dyDescent="0.25"/>
    <row r="916" customFormat="1" x14ac:dyDescent="0.25"/>
    <row r="917" customFormat="1" x14ac:dyDescent="0.25"/>
    <row r="918" customFormat="1" x14ac:dyDescent="0.25"/>
    <row r="919" customFormat="1" x14ac:dyDescent="0.25"/>
    <row r="920" customFormat="1" x14ac:dyDescent="0.25"/>
    <row r="921" customFormat="1" x14ac:dyDescent="0.25"/>
    <row r="922" customFormat="1" x14ac:dyDescent="0.25"/>
    <row r="923" customFormat="1" x14ac:dyDescent="0.25"/>
    <row r="924" customFormat="1" x14ac:dyDescent="0.25"/>
    <row r="925" customFormat="1" x14ac:dyDescent="0.25"/>
    <row r="926" customFormat="1" x14ac:dyDescent="0.25"/>
    <row r="927" customFormat="1" x14ac:dyDescent="0.25"/>
    <row r="928" customFormat="1" x14ac:dyDescent="0.25"/>
    <row r="929" customFormat="1" x14ac:dyDescent="0.25"/>
    <row r="930" customFormat="1" x14ac:dyDescent="0.25"/>
    <row r="931" customFormat="1" x14ac:dyDescent="0.25"/>
    <row r="932" customFormat="1" x14ac:dyDescent="0.25"/>
    <row r="933" customFormat="1" x14ac:dyDescent="0.25"/>
    <row r="934" customFormat="1" x14ac:dyDescent="0.25"/>
    <row r="935" customFormat="1" x14ac:dyDescent="0.25"/>
    <row r="936" customFormat="1" x14ac:dyDescent="0.25"/>
    <row r="937" customFormat="1" x14ac:dyDescent="0.25"/>
    <row r="938" customFormat="1" x14ac:dyDescent="0.25"/>
    <row r="939" customFormat="1" x14ac:dyDescent="0.25"/>
    <row r="940" customFormat="1" x14ac:dyDescent="0.25"/>
    <row r="941" customFormat="1" x14ac:dyDescent="0.25"/>
    <row r="942" customFormat="1" x14ac:dyDescent="0.25"/>
    <row r="943" customFormat="1" x14ac:dyDescent="0.25"/>
    <row r="944" customFormat="1" x14ac:dyDescent="0.25"/>
    <row r="945" customFormat="1" x14ac:dyDescent="0.25"/>
    <row r="946" customFormat="1" x14ac:dyDescent="0.25"/>
    <row r="947" customFormat="1" x14ac:dyDescent="0.25"/>
    <row r="948" customFormat="1" x14ac:dyDescent="0.25"/>
    <row r="949" customFormat="1" x14ac:dyDescent="0.25"/>
    <row r="950" customFormat="1" x14ac:dyDescent="0.25"/>
    <row r="951" customFormat="1" x14ac:dyDescent="0.25"/>
    <row r="952" customFormat="1" x14ac:dyDescent="0.25"/>
    <row r="953" customFormat="1" x14ac:dyDescent="0.25"/>
    <row r="954" customFormat="1" x14ac:dyDescent="0.25"/>
    <row r="955" customFormat="1" x14ac:dyDescent="0.25"/>
    <row r="956" customFormat="1" x14ac:dyDescent="0.25"/>
    <row r="957" customFormat="1" x14ac:dyDescent="0.25"/>
    <row r="958" customFormat="1" x14ac:dyDescent="0.25"/>
    <row r="959" customFormat="1" x14ac:dyDescent="0.25"/>
    <row r="960" customFormat="1" x14ac:dyDescent="0.25"/>
    <row r="961" customFormat="1" x14ac:dyDescent="0.25"/>
    <row r="962" customFormat="1" x14ac:dyDescent="0.25"/>
    <row r="963" customFormat="1" x14ac:dyDescent="0.25"/>
    <row r="964" customFormat="1" x14ac:dyDescent="0.25"/>
    <row r="965" customFormat="1" x14ac:dyDescent="0.25"/>
    <row r="966" customFormat="1" x14ac:dyDescent="0.25"/>
    <row r="967" customFormat="1" x14ac:dyDescent="0.25"/>
    <row r="968" customFormat="1" x14ac:dyDescent="0.25"/>
    <row r="969" customFormat="1" x14ac:dyDescent="0.25"/>
    <row r="970" customFormat="1" x14ac:dyDescent="0.25"/>
    <row r="971" customFormat="1" x14ac:dyDescent="0.25"/>
    <row r="972" customFormat="1" x14ac:dyDescent="0.25"/>
    <row r="973" customFormat="1" x14ac:dyDescent="0.25"/>
    <row r="974" customFormat="1" x14ac:dyDescent="0.25"/>
    <row r="975" customFormat="1" x14ac:dyDescent="0.25"/>
    <row r="976" customFormat="1" x14ac:dyDescent="0.25"/>
    <row r="977" customFormat="1" x14ac:dyDescent="0.25"/>
    <row r="978" customFormat="1" x14ac:dyDescent="0.25"/>
    <row r="979" customFormat="1" x14ac:dyDescent="0.25"/>
    <row r="980" customFormat="1" x14ac:dyDescent="0.25"/>
    <row r="981" customFormat="1" x14ac:dyDescent="0.25"/>
    <row r="982" customFormat="1" x14ac:dyDescent="0.25"/>
    <row r="983" customFormat="1" x14ac:dyDescent="0.25"/>
    <row r="984" customFormat="1" x14ac:dyDescent="0.25"/>
    <row r="985" customFormat="1" x14ac:dyDescent="0.25"/>
    <row r="986" customFormat="1" x14ac:dyDescent="0.25"/>
    <row r="987" customFormat="1" x14ac:dyDescent="0.25"/>
    <row r="988" customFormat="1" x14ac:dyDescent="0.25"/>
    <row r="989" customFormat="1" x14ac:dyDescent="0.25"/>
    <row r="990" customFormat="1" x14ac:dyDescent="0.25"/>
    <row r="991" customFormat="1" x14ac:dyDescent="0.25"/>
    <row r="992" customFormat="1" x14ac:dyDescent="0.25"/>
    <row r="993" customFormat="1" x14ac:dyDescent="0.25"/>
    <row r="994" customFormat="1" x14ac:dyDescent="0.25"/>
    <row r="995" customFormat="1" x14ac:dyDescent="0.25"/>
    <row r="996" customFormat="1" x14ac:dyDescent="0.25"/>
    <row r="997" customFormat="1" x14ac:dyDescent="0.25"/>
    <row r="998" customFormat="1" x14ac:dyDescent="0.25"/>
    <row r="999" customFormat="1" x14ac:dyDescent="0.25"/>
    <row r="1000" customFormat="1" x14ac:dyDescent="0.25"/>
    <row r="1001" customFormat="1" x14ac:dyDescent="0.25"/>
    <row r="1002" customFormat="1" x14ac:dyDescent="0.25"/>
    <row r="1003" customFormat="1" x14ac:dyDescent="0.25"/>
    <row r="1004" customFormat="1" x14ac:dyDescent="0.25"/>
    <row r="1005" customFormat="1" x14ac:dyDescent="0.25"/>
    <row r="1006" customFormat="1" x14ac:dyDescent="0.25"/>
    <row r="1007" customFormat="1" x14ac:dyDescent="0.25"/>
    <row r="1008" customFormat="1" x14ac:dyDescent="0.25"/>
    <row r="1009" customFormat="1" x14ac:dyDescent="0.25"/>
    <row r="1010" customFormat="1" x14ac:dyDescent="0.25"/>
    <row r="1011" customFormat="1" x14ac:dyDescent="0.25"/>
    <row r="1012" customFormat="1" x14ac:dyDescent="0.25"/>
    <row r="1013" customFormat="1" x14ac:dyDescent="0.25"/>
    <row r="1014" customFormat="1" x14ac:dyDescent="0.25"/>
    <row r="1015" customFormat="1" x14ac:dyDescent="0.25"/>
    <row r="1016" customFormat="1" x14ac:dyDescent="0.25"/>
    <row r="1017" customFormat="1" x14ac:dyDescent="0.25"/>
    <row r="1018" customFormat="1" x14ac:dyDescent="0.25"/>
    <row r="1019" customFormat="1" x14ac:dyDescent="0.25"/>
    <row r="1020" customFormat="1" x14ac:dyDescent="0.25"/>
    <row r="1021" customFormat="1" x14ac:dyDescent="0.25"/>
    <row r="1022" customFormat="1" x14ac:dyDescent="0.25"/>
    <row r="1023" customFormat="1" x14ac:dyDescent="0.25"/>
    <row r="1024" customFormat="1" x14ac:dyDescent="0.25"/>
    <row r="1025" customFormat="1" x14ac:dyDescent="0.25"/>
    <row r="1026" customFormat="1" x14ac:dyDescent="0.25"/>
    <row r="1027" customFormat="1" x14ac:dyDescent="0.25"/>
    <row r="1028" customFormat="1" x14ac:dyDescent="0.25"/>
    <row r="1029" customFormat="1" x14ac:dyDescent="0.25"/>
    <row r="1030" customFormat="1" x14ac:dyDescent="0.25"/>
    <row r="1031" customFormat="1" x14ac:dyDescent="0.25"/>
    <row r="1032" customFormat="1" x14ac:dyDescent="0.25"/>
    <row r="1033" customFormat="1" x14ac:dyDescent="0.25"/>
    <row r="1034" customFormat="1" x14ac:dyDescent="0.25"/>
    <row r="1035" customFormat="1" x14ac:dyDescent="0.25"/>
    <row r="1036" customFormat="1" x14ac:dyDescent="0.25"/>
    <row r="1037" customFormat="1" x14ac:dyDescent="0.25"/>
    <row r="1038" customFormat="1" x14ac:dyDescent="0.25"/>
    <row r="1039" customFormat="1" x14ac:dyDescent="0.25"/>
    <row r="1040" customFormat="1" x14ac:dyDescent="0.25"/>
    <row r="1041" customFormat="1" x14ac:dyDescent="0.25"/>
    <row r="1042" customFormat="1" x14ac:dyDescent="0.25"/>
    <row r="1043" customFormat="1" x14ac:dyDescent="0.25"/>
    <row r="1044" customFormat="1" x14ac:dyDescent="0.25"/>
    <row r="1045" customFormat="1" x14ac:dyDescent="0.25"/>
    <row r="1046" customFormat="1" x14ac:dyDescent="0.25"/>
    <row r="1047" customFormat="1" x14ac:dyDescent="0.25"/>
    <row r="1048" customFormat="1" x14ac:dyDescent="0.25"/>
    <row r="1049" customFormat="1" x14ac:dyDescent="0.25"/>
    <row r="1050" customFormat="1" x14ac:dyDescent="0.25"/>
    <row r="1051" customFormat="1" x14ac:dyDescent="0.25"/>
    <row r="1052" customFormat="1" x14ac:dyDescent="0.25"/>
    <row r="1053" customFormat="1" x14ac:dyDescent="0.25"/>
    <row r="1054" customFormat="1" x14ac:dyDescent="0.25"/>
    <row r="1055" customFormat="1" x14ac:dyDescent="0.25"/>
    <row r="1056" customFormat="1" x14ac:dyDescent="0.25"/>
    <row r="1057" customFormat="1" x14ac:dyDescent="0.25"/>
    <row r="1058" customFormat="1" x14ac:dyDescent="0.25"/>
    <row r="1059" customFormat="1" x14ac:dyDescent="0.25"/>
    <row r="1060" customFormat="1" x14ac:dyDescent="0.25"/>
    <row r="1061" customFormat="1" x14ac:dyDescent="0.25"/>
    <row r="1062" customFormat="1" x14ac:dyDescent="0.25"/>
    <row r="1063" customFormat="1" x14ac:dyDescent="0.25"/>
    <row r="1064" customFormat="1" x14ac:dyDescent="0.25"/>
    <row r="1065" customFormat="1" x14ac:dyDescent="0.25"/>
    <row r="1066" customFormat="1" x14ac:dyDescent="0.25"/>
    <row r="1067" customFormat="1" x14ac:dyDescent="0.25"/>
    <row r="1068" customFormat="1" x14ac:dyDescent="0.25"/>
    <row r="1069" customFormat="1" x14ac:dyDescent="0.25"/>
    <row r="1070" customFormat="1" x14ac:dyDescent="0.25"/>
    <row r="1071" customFormat="1" x14ac:dyDescent="0.25"/>
    <row r="1072" customFormat="1" x14ac:dyDescent="0.25"/>
    <row r="1073" customFormat="1" x14ac:dyDescent="0.25"/>
    <row r="1074" customFormat="1" x14ac:dyDescent="0.25"/>
    <row r="1075" customFormat="1" x14ac:dyDescent="0.25"/>
    <row r="1076" customFormat="1" x14ac:dyDescent="0.25"/>
    <row r="1077" customFormat="1" x14ac:dyDescent="0.25"/>
    <row r="1078" customFormat="1" x14ac:dyDescent="0.25"/>
    <row r="1079" customFormat="1" x14ac:dyDescent="0.25"/>
    <row r="1080" customFormat="1" x14ac:dyDescent="0.25"/>
    <row r="1081" customFormat="1" x14ac:dyDescent="0.25"/>
    <row r="1082" customFormat="1" x14ac:dyDescent="0.25"/>
    <row r="1083" customFormat="1" x14ac:dyDescent="0.25"/>
    <row r="1084" customFormat="1" x14ac:dyDescent="0.25"/>
    <row r="1085" customFormat="1" x14ac:dyDescent="0.25"/>
    <row r="1086" customFormat="1" x14ac:dyDescent="0.25"/>
    <row r="1087" customFormat="1" x14ac:dyDescent="0.25"/>
    <row r="1088" customFormat="1" x14ac:dyDescent="0.25"/>
    <row r="1089" customFormat="1" x14ac:dyDescent="0.25"/>
    <row r="1090" customFormat="1" x14ac:dyDescent="0.25"/>
    <row r="1091" customFormat="1" x14ac:dyDescent="0.25"/>
    <row r="1092" customFormat="1" x14ac:dyDescent="0.25"/>
    <row r="1093" customFormat="1" x14ac:dyDescent="0.25"/>
    <row r="1094" customFormat="1" x14ac:dyDescent="0.25"/>
    <row r="1095" customFormat="1" x14ac:dyDescent="0.25"/>
    <row r="1096" customFormat="1" x14ac:dyDescent="0.25"/>
    <row r="1097" customFormat="1" x14ac:dyDescent="0.25"/>
    <row r="1098" customFormat="1" x14ac:dyDescent="0.25"/>
    <row r="1099" customFormat="1" x14ac:dyDescent="0.25"/>
    <row r="1100" customFormat="1" x14ac:dyDescent="0.25"/>
    <row r="1101" customFormat="1" x14ac:dyDescent="0.25"/>
    <row r="1102" customFormat="1" x14ac:dyDescent="0.25"/>
    <row r="1103" customFormat="1" x14ac:dyDescent="0.25"/>
    <row r="1104" customFormat="1" x14ac:dyDescent="0.25"/>
    <row r="1105" customFormat="1" x14ac:dyDescent="0.25"/>
    <row r="1106" customFormat="1" x14ac:dyDescent="0.25"/>
    <row r="1107" customFormat="1" x14ac:dyDescent="0.25"/>
    <row r="1108" customFormat="1" x14ac:dyDescent="0.25"/>
    <row r="1109" customFormat="1" x14ac:dyDescent="0.25"/>
    <row r="1110" customFormat="1" x14ac:dyDescent="0.25"/>
    <row r="1111" customFormat="1" x14ac:dyDescent="0.25"/>
    <row r="1112" customFormat="1" x14ac:dyDescent="0.25"/>
    <row r="1113" customFormat="1" x14ac:dyDescent="0.25"/>
    <row r="1114" customFormat="1" x14ac:dyDescent="0.25"/>
    <row r="1115" customFormat="1" x14ac:dyDescent="0.25"/>
    <row r="1116" customFormat="1" x14ac:dyDescent="0.25"/>
    <row r="1117" customFormat="1" x14ac:dyDescent="0.25"/>
    <row r="1118" customFormat="1" x14ac:dyDescent="0.25"/>
    <row r="1119" customFormat="1" x14ac:dyDescent="0.25"/>
    <row r="1120" customFormat="1" x14ac:dyDescent="0.25"/>
    <row r="1121" customFormat="1" x14ac:dyDescent="0.25"/>
    <row r="1122" customFormat="1" x14ac:dyDescent="0.25"/>
    <row r="1123" customFormat="1" x14ac:dyDescent="0.25"/>
    <row r="1124" customFormat="1" x14ac:dyDescent="0.25"/>
    <row r="1125" customFormat="1" x14ac:dyDescent="0.25"/>
    <row r="1126" customFormat="1" x14ac:dyDescent="0.25"/>
    <row r="1127" customFormat="1" x14ac:dyDescent="0.25"/>
    <row r="1128" customFormat="1" x14ac:dyDescent="0.25"/>
    <row r="1129" customFormat="1" x14ac:dyDescent="0.25"/>
    <row r="1130" customFormat="1" x14ac:dyDescent="0.25"/>
    <row r="1131" customFormat="1" x14ac:dyDescent="0.25"/>
    <row r="1132" customFormat="1" x14ac:dyDescent="0.25"/>
    <row r="1133" customFormat="1" x14ac:dyDescent="0.25"/>
    <row r="1134" customFormat="1" x14ac:dyDescent="0.25"/>
    <row r="1135" customFormat="1" x14ac:dyDescent="0.25"/>
    <row r="1136" customFormat="1" x14ac:dyDescent="0.25"/>
    <row r="1137" customFormat="1" x14ac:dyDescent="0.25"/>
    <row r="1138" customFormat="1" x14ac:dyDescent="0.25"/>
    <row r="1139" customFormat="1" x14ac:dyDescent="0.25"/>
    <row r="1140" customFormat="1" x14ac:dyDescent="0.25"/>
    <row r="1141" customFormat="1" x14ac:dyDescent="0.25"/>
    <row r="1142" customFormat="1" x14ac:dyDescent="0.25"/>
    <row r="1143" customFormat="1" x14ac:dyDescent="0.25"/>
    <row r="1144" customFormat="1" x14ac:dyDescent="0.25"/>
    <row r="1145" customFormat="1" x14ac:dyDescent="0.25"/>
    <row r="1146" customFormat="1" x14ac:dyDescent="0.25"/>
    <row r="1147" customFormat="1" x14ac:dyDescent="0.25"/>
    <row r="1148" customFormat="1" x14ac:dyDescent="0.25"/>
    <row r="1149" customFormat="1" x14ac:dyDescent="0.25"/>
    <row r="1150" customFormat="1" x14ac:dyDescent="0.25"/>
    <row r="1151" customFormat="1" x14ac:dyDescent="0.25"/>
    <row r="1152" customFormat="1" x14ac:dyDescent="0.25"/>
    <row r="1153" customFormat="1" x14ac:dyDescent="0.25"/>
    <row r="1154" customFormat="1" x14ac:dyDescent="0.25"/>
    <row r="1155" customFormat="1" x14ac:dyDescent="0.25"/>
    <row r="1156" customFormat="1" x14ac:dyDescent="0.25"/>
    <row r="1157" customFormat="1" x14ac:dyDescent="0.25"/>
    <row r="1158" customFormat="1" x14ac:dyDescent="0.25"/>
    <row r="1159" customFormat="1" x14ac:dyDescent="0.25"/>
    <row r="1160" customFormat="1" x14ac:dyDescent="0.25"/>
    <row r="1161" customFormat="1" x14ac:dyDescent="0.25"/>
    <row r="1162" customFormat="1" x14ac:dyDescent="0.25"/>
    <row r="1163" customFormat="1" x14ac:dyDescent="0.25"/>
    <row r="1164" customFormat="1" x14ac:dyDescent="0.25"/>
    <row r="1165" customFormat="1" x14ac:dyDescent="0.25"/>
    <row r="1166" customFormat="1" x14ac:dyDescent="0.25"/>
    <row r="1167" customFormat="1" x14ac:dyDescent="0.25"/>
    <row r="1168" customFormat="1" x14ac:dyDescent="0.25"/>
    <row r="1169" customFormat="1" x14ac:dyDescent="0.25"/>
    <row r="1170" customFormat="1" x14ac:dyDescent="0.25"/>
    <row r="1171" customFormat="1" x14ac:dyDescent="0.25"/>
    <row r="1172" customFormat="1" x14ac:dyDescent="0.25"/>
    <row r="1173" customFormat="1" x14ac:dyDescent="0.25"/>
    <row r="1174" customFormat="1" x14ac:dyDescent="0.25"/>
    <row r="1175" customFormat="1" x14ac:dyDescent="0.25"/>
    <row r="1176" customFormat="1" x14ac:dyDescent="0.25"/>
    <row r="1177" customFormat="1" x14ac:dyDescent="0.25"/>
    <row r="1178" customFormat="1" x14ac:dyDescent="0.25"/>
    <row r="1179" customFormat="1" x14ac:dyDescent="0.25"/>
    <row r="1180" customFormat="1" x14ac:dyDescent="0.25"/>
    <row r="1181" customFormat="1" x14ac:dyDescent="0.25"/>
    <row r="1182" customFormat="1" x14ac:dyDescent="0.25"/>
    <row r="1183" customFormat="1" x14ac:dyDescent="0.25"/>
    <row r="1184" customFormat="1" x14ac:dyDescent="0.25"/>
    <row r="1185" customFormat="1" x14ac:dyDescent="0.25"/>
    <row r="1186" customFormat="1" x14ac:dyDescent="0.25"/>
    <row r="1187" customFormat="1" x14ac:dyDescent="0.25"/>
    <row r="1188" customFormat="1" x14ac:dyDescent="0.25"/>
    <row r="1189" customFormat="1" x14ac:dyDescent="0.25"/>
    <row r="1190" customFormat="1" x14ac:dyDescent="0.25"/>
    <row r="1191" customFormat="1" x14ac:dyDescent="0.25"/>
    <row r="1192" customFormat="1" x14ac:dyDescent="0.25"/>
    <row r="1193" customFormat="1" x14ac:dyDescent="0.25"/>
    <row r="1194" customFormat="1" x14ac:dyDescent="0.25"/>
    <row r="1195" customFormat="1" x14ac:dyDescent="0.25"/>
    <row r="1196" customFormat="1" x14ac:dyDescent="0.25"/>
    <row r="1197" customFormat="1" x14ac:dyDescent="0.25"/>
    <row r="1198" customFormat="1" x14ac:dyDescent="0.25"/>
    <row r="1199" customFormat="1" x14ac:dyDescent="0.25"/>
    <row r="1200" customFormat="1" x14ac:dyDescent="0.25"/>
    <row r="1201" customFormat="1" x14ac:dyDescent="0.25"/>
    <row r="1202" customFormat="1" x14ac:dyDescent="0.25"/>
    <row r="1203" customFormat="1" x14ac:dyDescent="0.25"/>
    <row r="1204" customFormat="1" x14ac:dyDescent="0.25"/>
    <row r="1205" customFormat="1" x14ac:dyDescent="0.25"/>
    <row r="1206" customFormat="1" x14ac:dyDescent="0.25"/>
    <row r="1207" customFormat="1" x14ac:dyDescent="0.25"/>
    <row r="1208" customFormat="1" x14ac:dyDescent="0.25"/>
    <row r="1209" customFormat="1" x14ac:dyDescent="0.25"/>
    <row r="1210" customFormat="1" x14ac:dyDescent="0.25"/>
    <row r="1211" customFormat="1" x14ac:dyDescent="0.25"/>
    <row r="1212" customFormat="1" x14ac:dyDescent="0.25"/>
    <row r="1213" customFormat="1" x14ac:dyDescent="0.25"/>
    <row r="1214" customFormat="1" x14ac:dyDescent="0.25"/>
    <row r="1215" customFormat="1" x14ac:dyDescent="0.25"/>
    <row r="1216" customFormat="1" x14ac:dyDescent="0.25"/>
    <row r="1217" customFormat="1" x14ac:dyDescent="0.25"/>
    <row r="1218" customFormat="1" x14ac:dyDescent="0.25"/>
    <row r="1219" customFormat="1" x14ac:dyDescent="0.25"/>
    <row r="1220" customFormat="1" x14ac:dyDescent="0.25"/>
    <row r="1221" customFormat="1" x14ac:dyDescent="0.25"/>
    <row r="1222" customFormat="1" x14ac:dyDescent="0.25"/>
    <row r="1223" customFormat="1" x14ac:dyDescent="0.25"/>
    <row r="1224" customFormat="1" x14ac:dyDescent="0.25"/>
    <row r="1225" customFormat="1" x14ac:dyDescent="0.25"/>
    <row r="1226" customFormat="1" x14ac:dyDescent="0.25"/>
    <row r="1227" customFormat="1" x14ac:dyDescent="0.25"/>
    <row r="1228" customFormat="1" x14ac:dyDescent="0.25"/>
    <row r="1229" customFormat="1" x14ac:dyDescent="0.25"/>
    <row r="1230" customFormat="1" x14ac:dyDescent="0.25"/>
    <row r="1231" customFormat="1" x14ac:dyDescent="0.25"/>
    <row r="1232" customFormat="1" x14ac:dyDescent="0.25"/>
    <row r="1233" customFormat="1" x14ac:dyDescent="0.25"/>
    <row r="1234" customFormat="1" x14ac:dyDescent="0.25"/>
    <row r="1235" customFormat="1" x14ac:dyDescent="0.25"/>
    <row r="1236" customFormat="1" x14ac:dyDescent="0.25"/>
    <row r="1237" customFormat="1" x14ac:dyDescent="0.25"/>
    <row r="1238" customFormat="1" x14ac:dyDescent="0.25"/>
    <row r="1239" customFormat="1" x14ac:dyDescent="0.25"/>
    <row r="1240" customFormat="1" x14ac:dyDescent="0.25"/>
    <row r="1241" customFormat="1" x14ac:dyDescent="0.25"/>
    <row r="1242" customFormat="1" x14ac:dyDescent="0.25"/>
    <row r="1243" customFormat="1" x14ac:dyDescent="0.25"/>
    <row r="1244" customFormat="1" x14ac:dyDescent="0.25"/>
    <row r="1245" customFormat="1" x14ac:dyDescent="0.25"/>
    <row r="1246" customFormat="1" x14ac:dyDescent="0.25"/>
    <row r="1247" customFormat="1" x14ac:dyDescent="0.25"/>
    <row r="1248" customFormat="1" x14ac:dyDescent="0.25"/>
    <row r="1249" customFormat="1" x14ac:dyDescent="0.25"/>
    <row r="1250" customFormat="1" x14ac:dyDescent="0.25"/>
    <row r="1251" customFormat="1" x14ac:dyDescent="0.25"/>
    <row r="1252" customFormat="1" x14ac:dyDescent="0.25"/>
    <row r="1253" customFormat="1" x14ac:dyDescent="0.25"/>
    <row r="1254" customFormat="1" x14ac:dyDescent="0.25"/>
    <row r="1255" customFormat="1" x14ac:dyDescent="0.25"/>
    <row r="1256" customFormat="1" x14ac:dyDescent="0.25"/>
    <row r="1257" customFormat="1" x14ac:dyDescent="0.25"/>
    <row r="1258" customFormat="1" x14ac:dyDescent="0.25"/>
    <row r="1259" customFormat="1" x14ac:dyDescent="0.25"/>
    <row r="1260" customFormat="1" x14ac:dyDescent="0.25"/>
    <row r="1261" customFormat="1" x14ac:dyDescent="0.25"/>
    <row r="1262" customFormat="1" x14ac:dyDescent="0.25"/>
    <row r="1263" customFormat="1" x14ac:dyDescent="0.25"/>
    <row r="1264" customFormat="1" x14ac:dyDescent="0.25"/>
    <row r="1265" customFormat="1" x14ac:dyDescent="0.25"/>
    <row r="1266" customFormat="1" x14ac:dyDescent="0.25"/>
    <row r="1267" customFormat="1" x14ac:dyDescent="0.25"/>
    <row r="1268" customFormat="1" x14ac:dyDescent="0.25"/>
    <row r="1269" customFormat="1" x14ac:dyDescent="0.25"/>
    <row r="1270" customFormat="1" x14ac:dyDescent="0.25"/>
    <row r="1271" customFormat="1" x14ac:dyDescent="0.25"/>
    <row r="1272" customFormat="1" x14ac:dyDescent="0.25"/>
    <row r="1273" customFormat="1" x14ac:dyDescent="0.25"/>
    <row r="1274" customFormat="1" x14ac:dyDescent="0.25"/>
    <row r="1275" customFormat="1" x14ac:dyDescent="0.25"/>
    <row r="1276" customFormat="1" x14ac:dyDescent="0.25"/>
    <row r="1277" customFormat="1" x14ac:dyDescent="0.25"/>
    <row r="1278" customFormat="1" x14ac:dyDescent="0.25"/>
    <row r="1279" customFormat="1" x14ac:dyDescent="0.25"/>
    <row r="1280" customFormat="1" x14ac:dyDescent="0.25"/>
    <row r="1281" customFormat="1" x14ac:dyDescent="0.25"/>
    <row r="1282" customFormat="1" x14ac:dyDescent="0.25"/>
    <row r="1283" customFormat="1" x14ac:dyDescent="0.25"/>
    <row r="1284" customFormat="1" x14ac:dyDescent="0.25"/>
    <row r="1285" customFormat="1" x14ac:dyDescent="0.25"/>
    <row r="1286" customFormat="1" x14ac:dyDescent="0.25"/>
    <row r="1287" customFormat="1" x14ac:dyDescent="0.25"/>
    <row r="1288" customFormat="1" x14ac:dyDescent="0.25"/>
    <row r="1289" customFormat="1" x14ac:dyDescent="0.25"/>
    <row r="1290" customFormat="1" x14ac:dyDescent="0.25"/>
    <row r="1291" customFormat="1" x14ac:dyDescent="0.25"/>
    <row r="1292" customFormat="1" x14ac:dyDescent="0.25"/>
    <row r="1293" customFormat="1" x14ac:dyDescent="0.25"/>
    <row r="1294" customFormat="1" x14ac:dyDescent="0.25"/>
    <row r="1295" customFormat="1" x14ac:dyDescent="0.25"/>
    <row r="1296" customFormat="1" x14ac:dyDescent="0.25"/>
    <row r="1297" customFormat="1" x14ac:dyDescent="0.25"/>
    <row r="1298" customFormat="1" x14ac:dyDescent="0.25"/>
    <row r="1299" customFormat="1" x14ac:dyDescent="0.25"/>
    <row r="1300" customFormat="1" x14ac:dyDescent="0.25"/>
    <row r="1301" customFormat="1" x14ac:dyDescent="0.25"/>
    <row r="1302" customFormat="1" x14ac:dyDescent="0.25"/>
    <row r="1303" customFormat="1" x14ac:dyDescent="0.25"/>
    <row r="1304" customFormat="1" x14ac:dyDescent="0.25"/>
    <row r="1305" customFormat="1" x14ac:dyDescent="0.25"/>
    <row r="1306" customFormat="1" x14ac:dyDescent="0.25"/>
    <row r="1307" customFormat="1" x14ac:dyDescent="0.25"/>
    <row r="1308" customFormat="1" x14ac:dyDescent="0.25"/>
    <row r="1309" customFormat="1" x14ac:dyDescent="0.25"/>
    <row r="1310" customFormat="1" x14ac:dyDescent="0.25"/>
    <row r="1311" customFormat="1" x14ac:dyDescent="0.25"/>
    <row r="1312" customFormat="1" x14ac:dyDescent="0.25"/>
    <row r="1313" customFormat="1" x14ac:dyDescent="0.25"/>
    <row r="1314" customFormat="1" x14ac:dyDescent="0.25"/>
    <row r="1315" customFormat="1" x14ac:dyDescent="0.25"/>
    <row r="1316" customFormat="1" x14ac:dyDescent="0.25"/>
    <row r="1317" customFormat="1" x14ac:dyDescent="0.25"/>
    <row r="1318" customFormat="1" x14ac:dyDescent="0.25"/>
    <row r="1319" customFormat="1" x14ac:dyDescent="0.25"/>
    <row r="1320" customFormat="1" x14ac:dyDescent="0.25"/>
    <row r="1321" customFormat="1" x14ac:dyDescent="0.25"/>
    <row r="1322" customFormat="1" x14ac:dyDescent="0.25"/>
    <row r="1323" customFormat="1" x14ac:dyDescent="0.25"/>
    <row r="1324" customFormat="1" x14ac:dyDescent="0.25"/>
    <row r="1325" customFormat="1" x14ac:dyDescent="0.25"/>
    <row r="1326" customFormat="1" x14ac:dyDescent="0.25"/>
    <row r="1327" customFormat="1" x14ac:dyDescent="0.25"/>
    <row r="1328" customFormat="1" x14ac:dyDescent="0.25"/>
    <row r="1329" customFormat="1" x14ac:dyDescent="0.25"/>
    <row r="1330" customFormat="1" x14ac:dyDescent="0.25"/>
    <row r="1331" customFormat="1" x14ac:dyDescent="0.25"/>
    <row r="1332" customFormat="1" x14ac:dyDescent="0.25"/>
    <row r="1333" customFormat="1" x14ac:dyDescent="0.25"/>
    <row r="1334" customFormat="1" x14ac:dyDescent="0.25"/>
    <row r="1335" customFormat="1" x14ac:dyDescent="0.25"/>
    <row r="1336" customFormat="1" x14ac:dyDescent="0.25"/>
    <row r="1337" customFormat="1" x14ac:dyDescent="0.25"/>
    <row r="1338" customFormat="1" x14ac:dyDescent="0.25"/>
    <row r="1339" customFormat="1" x14ac:dyDescent="0.25"/>
    <row r="1340" customFormat="1" x14ac:dyDescent="0.25"/>
    <row r="1341" customFormat="1" x14ac:dyDescent="0.25"/>
    <row r="1342" customFormat="1" x14ac:dyDescent="0.25"/>
    <row r="1343" customFormat="1" x14ac:dyDescent="0.25"/>
    <row r="1344" customFormat="1" x14ac:dyDescent="0.25"/>
    <row r="1345" customFormat="1" x14ac:dyDescent="0.25"/>
    <row r="1346" customFormat="1" x14ac:dyDescent="0.25"/>
    <row r="1347" customFormat="1" x14ac:dyDescent="0.25"/>
    <row r="1348" customFormat="1" x14ac:dyDescent="0.25"/>
    <row r="1349" customFormat="1" x14ac:dyDescent="0.25"/>
    <row r="1350" customFormat="1" x14ac:dyDescent="0.25"/>
    <row r="1351" customFormat="1" x14ac:dyDescent="0.25"/>
    <row r="1352" customFormat="1" x14ac:dyDescent="0.25"/>
    <row r="1353" customFormat="1" x14ac:dyDescent="0.25"/>
    <row r="1354" customFormat="1" x14ac:dyDescent="0.25"/>
    <row r="1355" customFormat="1" x14ac:dyDescent="0.25"/>
    <row r="1356" customFormat="1" x14ac:dyDescent="0.25"/>
    <row r="1357" customFormat="1" x14ac:dyDescent="0.25"/>
    <row r="1358" customFormat="1" x14ac:dyDescent="0.25"/>
    <row r="1359" customFormat="1" x14ac:dyDescent="0.25"/>
    <row r="1360" customFormat="1" x14ac:dyDescent="0.25"/>
    <row r="1361" customFormat="1" x14ac:dyDescent="0.25"/>
    <row r="1362" customFormat="1" x14ac:dyDescent="0.25"/>
    <row r="1363" customFormat="1" x14ac:dyDescent="0.25"/>
    <row r="1364" customFormat="1" x14ac:dyDescent="0.25"/>
    <row r="1365" customFormat="1" x14ac:dyDescent="0.25"/>
    <row r="1366" customFormat="1" x14ac:dyDescent="0.25"/>
    <row r="1367" customFormat="1" x14ac:dyDescent="0.25"/>
    <row r="1368" customFormat="1" x14ac:dyDescent="0.25"/>
    <row r="1369" customFormat="1" x14ac:dyDescent="0.25"/>
    <row r="1370" customFormat="1" x14ac:dyDescent="0.25"/>
    <row r="1371" customFormat="1" x14ac:dyDescent="0.25"/>
    <row r="1372" customFormat="1" x14ac:dyDescent="0.25"/>
    <row r="1373" customFormat="1" x14ac:dyDescent="0.25"/>
    <row r="1374" customFormat="1" x14ac:dyDescent="0.25"/>
    <row r="1375" customFormat="1" x14ac:dyDescent="0.25"/>
    <row r="1376" customFormat="1" x14ac:dyDescent="0.25"/>
    <row r="1377" customFormat="1" x14ac:dyDescent="0.25"/>
    <row r="1378" customFormat="1" x14ac:dyDescent="0.25"/>
    <row r="1379" customFormat="1" x14ac:dyDescent="0.25"/>
    <row r="1380" customFormat="1" x14ac:dyDescent="0.25"/>
    <row r="1381" customFormat="1" x14ac:dyDescent="0.25"/>
    <row r="1382" customFormat="1" x14ac:dyDescent="0.25"/>
    <row r="1383" customFormat="1" x14ac:dyDescent="0.25"/>
    <row r="1384" customFormat="1" x14ac:dyDescent="0.25"/>
    <row r="1385" customFormat="1" x14ac:dyDescent="0.25"/>
    <row r="1386" customFormat="1" x14ac:dyDescent="0.25"/>
    <row r="1387" customFormat="1" x14ac:dyDescent="0.25"/>
    <row r="1388" customFormat="1" x14ac:dyDescent="0.25"/>
    <row r="1389" customFormat="1" x14ac:dyDescent="0.25"/>
    <row r="1390" customFormat="1" x14ac:dyDescent="0.25"/>
    <row r="1391" customFormat="1" x14ac:dyDescent="0.25"/>
    <row r="1392" customFormat="1" x14ac:dyDescent="0.25"/>
    <row r="1393" customFormat="1" x14ac:dyDescent="0.25"/>
    <row r="1394" customFormat="1" x14ac:dyDescent="0.25"/>
    <row r="1395" customFormat="1" x14ac:dyDescent="0.25"/>
    <row r="1396" customFormat="1" x14ac:dyDescent="0.25"/>
    <row r="1397" customFormat="1" x14ac:dyDescent="0.25"/>
    <row r="1398" customFormat="1" x14ac:dyDescent="0.25"/>
    <row r="1399" customFormat="1" x14ac:dyDescent="0.25"/>
    <row r="1400" customFormat="1" x14ac:dyDescent="0.25"/>
    <row r="1401" customFormat="1" x14ac:dyDescent="0.25"/>
    <row r="1402" customFormat="1" x14ac:dyDescent="0.25"/>
    <row r="1403" customFormat="1" x14ac:dyDescent="0.25"/>
    <row r="1404" customFormat="1" x14ac:dyDescent="0.25"/>
    <row r="1405" customFormat="1" x14ac:dyDescent="0.25"/>
    <row r="1406" customFormat="1" x14ac:dyDescent="0.25"/>
    <row r="1407" customFormat="1" x14ac:dyDescent="0.25"/>
    <row r="1408" customFormat="1" x14ac:dyDescent="0.25"/>
    <row r="1409" customFormat="1" x14ac:dyDescent="0.25"/>
    <row r="1410" customFormat="1" x14ac:dyDescent="0.25"/>
    <row r="1411" customFormat="1" x14ac:dyDescent="0.25"/>
    <row r="1412" customFormat="1" x14ac:dyDescent="0.25"/>
    <row r="1413" customFormat="1" x14ac:dyDescent="0.25"/>
    <row r="1414" customFormat="1" x14ac:dyDescent="0.25"/>
    <row r="1415" customFormat="1" x14ac:dyDescent="0.25"/>
    <row r="1416" customFormat="1" x14ac:dyDescent="0.25"/>
    <row r="1417" customFormat="1" x14ac:dyDescent="0.25"/>
    <row r="1418" customFormat="1" x14ac:dyDescent="0.25"/>
    <row r="1419" customFormat="1" x14ac:dyDescent="0.25"/>
    <row r="1420" customFormat="1" x14ac:dyDescent="0.25"/>
    <row r="1421" customFormat="1" x14ac:dyDescent="0.25"/>
    <row r="1422" customFormat="1" x14ac:dyDescent="0.25"/>
    <row r="1423" customFormat="1" x14ac:dyDescent="0.25"/>
    <row r="1424" customFormat="1" x14ac:dyDescent="0.25"/>
    <row r="1425" customFormat="1" x14ac:dyDescent="0.25"/>
    <row r="1426" customFormat="1" x14ac:dyDescent="0.25"/>
    <row r="1427" customFormat="1" x14ac:dyDescent="0.25"/>
    <row r="1428" customFormat="1" x14ac:dyDescent="0.25"/>
    <row r="1429" customFormat="1" x14ac:dyDescent="0.25"/>
    <row r="1430" customFormat="1" x14ac:dyDescent="0.25"/>
    <row r="1431" customFormat="1" x14ac:dyDescent="0.25"/>
    <row r="1432" customFormat="1" x14ac:dyDescent="0.25"/>
    <row r="1433" customFormat="1" x14ac:dyDescent="0.25"/>
    <row r="1434" customFormat="1" x14ac:dyDescent="0.25"/>
    <row r="1435" customFormat="1" x14ac:dyDescent="0.25"/>
    <row r="1436" customFormat="1" x14ac:dyDescent="0.25"/>
    <row r="1437" customFormat="1" x14ac:dyDescent="0.25"/>
    <row r="1438" customFormat="1" x14ac:dyDescent="0.25"/>
    <row r="1439" customFormat="1" x14ac:dyDescent="0.25"/>
    <row r="1440" customFormat="1" x14ac:dyDescent="0.25"/>
    <row r="1441" customFormat="1" x14ac:dyDescent="0.25"/>
    <row r="1442" customFormat="1" x14ac:dyDescent="0.25"/>
    <row r="1443" customFormat="1" x14ac:dyDescent="0.25"/>
    <row r="1444" customFormat="1" x14ac:dyDescent="0.25"/>
    <row r="1445" customFormat="1" x14ac:dyDescent="0.25"/>
    <row r="1446" customFormat="1" x14ac:dyDescent="0.25"/>
    <row r="1447" customFormat="1" x14ac:dyDescent="0.25"/>
    <row r="1448" customFormat="1" x14ac:dyDescent="0.25"/>
    <row r="1449" customFormat="1" x14ac:dyDescent="0.25"/>
    <row r="1450" customFormat="1" x14ac:dyDescent="0.25"/>
    <row r="1451" customFormat="1" x14ac:dyDescent="0.25"/>
    <row r="1452" customFormat="1" x14ac:dyDescent="0.25"/>
    <row r="1453" customFormat="1" x14ac:dyDescent="0.25"/>
    <row r="1454" customFormat="1" x14ac:dyDescent="0.25"/>
    <row r="1455" customFormat="1" x14ac:dyDescent="0.25"/>
    <row r="1456" customFormat="1" x14ac:dyDescent="0.25"/>
    <row r="1457" customFormat="1" x14ac:dyDescent="0.25"/>
    <row r="1458" customFormat="1" x14ac:dyDescent="0.25"/>
    <row r="1459" customFormat="1" x14ac:dyDescent="0.25"/>
    <row r="1460" customFormat="1" x14ac:dyDescent="0.25"/>
    <row r="1461" customFormat="1" x14ac:dyDescent="0.25"/>
    <row r="1462" customFormat="1" x14ac:dyDescent="0.25"/>
    <row r="1463" customFormat="1" x14ac:dyDescent="0.25"/>
    <row r="1464" customFormat="1" x14ac:dyDescent="0.25"/>
    <row r="1465" customFormat="1" x14ac:dyDescent="0.25"/>
    <row r="1466" customFormat="1" x14ac:dyDescent="0.25"/>
    <row r="1467" customFormat="1" x14ac:dyDescent="0.25"/>
    <row r="1468" customFormat="1" x14ac:dyDescent="0.25"/>
    <row r="1469" customFormat="1" x14ac:dyDescent="0.25"/>
    <row r="1470" customFormat="1" x14ac:dyDescent="0.25"/>
    <row r="1471" customFormat="1" x14ac:dyDescent="0.25"/>
    <row r="1472" customFormat="1" x14ac:dyDescent="0.25"/>
    <row r="1473" customFormat="1" x14ac:dyDescent="0.25"/>
    <row r="1474" customFormat="1" x14ac:dyDescent="0.25"/>
    <row r="1475" customFormat="1" x14ac:dyDescent="0.25"/>
    <row r="1476" customFormat="1" x14ac:dyDescent="0.25"/>
    <row r="1477" customFormat="1" x14ac:dyDescent="0.25"/>
    <row r="1478" customFormat="1" x14ac:dyDescent="0.25"/>
    <row r="1479" customFormat="1" x14ac:dyDescent="0.25"/>
    <row r="1480" customFormat="1" x14ac:dyDescent="0.25"/>
    <row r="1481" customFormat="1" x14ac:dyDescent="0.25"/>
    <row r="1482" customFormat="1" x14ac:dyDescent="0.25"/>
    <row r="1483" customFormat="1" x14ac:dyDescent="0.25"/>
    <row r="1484" customFormat="1" x14ac:dyDescent="0.25"/>
    <row r="1485" customFormat="1" x14ac:dyDescent="0.25"/>
    <row r="1486" customFormat="1" x14ac:dyDescent="0.25"/>
    <row r="1487" customFormat="1" x14ac:dyDescent="0.25"/>
    <row r="1488" customFormat="1" x14ac:dyDescent="0.25"/>
    <row r="1489" customFormat="1" x14ac:dyDescent="0.25"/>
    <row r="1490" customFormat="1" x14ac:dyDescent="0.25"/>
    <row r="1491" customFormat="1" x14ac:dyDescent="0.25"/>
    <row r="1492" customFormat="1" x14ac:dyDescent="0.25"/>
    <row r="1493" customFormat="1" x14ac:dyDescent="0.25"/>
    <row r="1494" customFormat="1" x14ac:dyDescent="0.25"/>
    <row r="1495" customFormat="1" x14ac:dyDescent="0.25"/>
    <row r="1496" customFormat="1" x14ac:dyDescent="0.25"/>
    <row r="1497" customFormat="1" x14ac:dyDescent="0.25"/>
    <row r="1498" customFormat="1" x14ac:dyDescent="0.25"/>
    <row r="1499" customFormat="1" x14ac:dyDescent="0.25"/>
    <row r="1500" customFormat="1" x14ac:dyDescent="0.25"/>
    <row r="1501" customFormat="1" x14ac:dyDescent="0.25"/>
    <row r="1502" customFormat="1" x14ac:dyDescent="0.25"/>
    <row r="1503" customFormat="1" x14ac:dyDescent="0.25"/>
    <row r="1504" customFormat="1" x14ac:dyDescent="0.25"/>
    <row r="1505" customFormat="1" x14ac:dyDescent="0.25"/>
    <row r="1506" customFormat="1" x14ac:dyDescent="0.25"/>
    <row r="1507" customFormat="1" x14ac:dyDescent="0.25"/>
    <row r="1508" customFormat="1" x14ac:dyDescent="0.25"/>
    <row r="1509" customFormat="1" x14ac:dyDescent="0.25"/>
    <row r="1510" customFormat="1" x14ac:dyDescent="0.25"/>
    <row r="1511" customFormat="1" x14ac:dyDescent="0.25"/>
    <row r="1512" customFormat="1" x14ac:dyDescent="0.25"/>
    <row r="1513" customFormat="1" x14ac:dyDescent="0.25"/>
    <row r="1514" customFormat="1" x14ac:dyDescent="0.25"/>
    <row r="1515" customFormat="1" x14ac:dyDescent="0.25"/>
    <row r="1516" customFormat="1" x14ac:dyDescent="0.25"/>
    <row r="1517" customFormat="1" x14ac:dyDescent="0.25"/>
    <row r="1518" customFormat="1" x14ac:dyDescent="0.25"/>
    <row r="1519" customFormat="1" x14ac:dyDescent="0.25"/>
    <row r="1520" customFormat="1" x14ac:dyDescent="0.25"/>
    <row r="1521" customFormat="1" x14ac:dyDescent="0.25"/>
    <row r="1522" customFormat="1" x14ac:dyDescent="0.25"/>
    <row r="1523" customFormat="1" x14ac:dyDescent="0.25"/>
    <row r="1524" customFormat="1" x14ac:dyDescent="0.25"/>
    <row r="1525" customFormat="1" x14ac:dyDescent="0.25"/>
    <row r="1526" customFormat="1" x14ac:dyDescent="0.25"/>
    <row r="1527" customFormat="1" x14ac:dyDescent="0.25"/>
    <row r="1528" customFormat="1" x14ac:dyDescent="0.25"/>
    <row r="1529" customFormat="1" x14ac:dyDescent="0.25"/>
    <row r="1530" customFormat="1" x14ac:dyDescent="0.25"/>
    <row r="1531" customFormat="1" x14ac:dyDescent="0.25"/>
    <row r="1532" customFormat="1" x14ac:dyDescent="0.25"/>
    <row r="1533" customFormat="1" x14ac:dyDescent="0.25"/>
    <row r="1534" customFormat="1" x14ac:dyDescent="0.25"/>
    <row r="1535" customFormat="1" x14ac:dyDescent="0.25"/>
    <row r="1536" customFormat="1" x14ac:dyDescent="0.25"/>
    <row r="1537" customFormat="1" x14ac:dyDescent="0.25"/>
    <row r="1538" customFormat="1" x14ac:dyDescent="0.25"/>
    <row r="1539" customFormat="1" x14ac:dyDescent="0.25"/>
    <row r="1540" customFormat="1" x14ac:dyDescent="0.25"/>
    <row r="1541" customFormat="1" x14ac:dyDescent="0.25"/>
    <row r="1542" customFormat="1" x14ac:dyDescent="0.25"/>
    <row r="1543" customFormat="1" x14ac:dyDescent="0.25"/>
    <row r="1544" customFormat="1" x14ac:dyDescent="0.25"/>
    <row r="1545" customFormat="1" x14ac:dyDescent="0.25"/>
    <row r="1546" customFormat="1" x14ac:dyDescent="0.25"/>
    <row r="1547" customFormat="1" x14ac:dyDescent="0.25"/>
    <row r="1548" customFormat="1" x14ac:dyDescent="0.25"/>
    <row r="1549" customFormat="1" x14ac:dyDescent="0.25"/>
    <row r="1550" customFormat="1" x14ac:dyDescent="0.25"/>
    <row r="1551" customFormat="1" x14ac:dyDescent="0.25"/>
    <row r="1552" customFormat="1" x14ac:dyDescent="0.25"/>
    <row r="1553" customFormat="1" x14ac:dyDescent="0.25"/>
    <row r="1554" customFormat="1" x14ac:dyDescent="0.25"/>
    <row r="1555" customFormat="1" x14ac:dyDescent="0.25"/>
    <row r="1556" customFormat="1" x14ac:dyDescent="0.25"/>
    <row r="1557" customFormat="1" x14ac:dyDescent="0.25"/>
    <row r="1558" customFormat="1" x14ac:dyDescent="0.25"/>
    <row r="1559" customFormat="1" x14ac:dyDescent="0.25"/>
    <row r="1560" customFormat="1" x14ac:dyDescent="0.25"/>
    <row r="1561" customFormat="1" x14ac:dyDescent="0.25"/>
    <row r="1562" customFormat="1" x14ac:dyDescent="0.25"/>
    <row r="1563" customFormat="1" x14ac:dyDescent="0.25"/>
    <row r="1564" customFormat="1" x14ac:dyDescent="0.25"/>
    <row r="1565" customFormat="1" x14ac:dyDescent="0.25"/>
    <row r="1566" customFormat="1" x14ac:dyDescent="0.25"/>
    <row r="1567" customFormat="1" x14ac:dyDescent="0.25"/>
    <row r="1568" customFormat="1" x14ac:dyDescent="0.25"/>
    <row r="1569" customFormat="1" x14ac:dyDescent="0.25"/>
    <row r="1570" customFormat="1" x14ac:dyDescent="0.25"/>
    <row r="1571" customFormat="1" x14ac:dyDescent="0.25"/>
    <row r="1572" customFormat="1" x14ac:dyDescent="0.25"/>
    <row r="1573" customFormat="1" x14ac:dyDescent="0.25"/>
    <row r="1574" customFormat="1" x14ac:dyDescent="0.25"/>
    <row r="1575" customFormat="1" x14ac:dyDescent="0.25"/>
    <row r="1576" customFormat="1" x14ac:dyDescent="0.25"/>
    <row r="1577" customFormat="1" x14ac:dyDescent="0.25"/>
    <row r="1578" customFormat="1" x14ac:dyDescent="0.25"/>
    <row r="1579" customFormat="1" x14ac:dyDescent="0.25"/>
    <row r="1580" customFormat="1" x14ac:dyDescent="0.25"/>
    <row r="1581" customFormat="1" x14ac:dyDescent="0.25"/>
    <row r="1582" customFormat="1" x14ac:dyDescent="0.25"/>
    <row r="1583" customFormat="1" x14ac:dyDescent="0.25"/>
    <row r="1584" customFormat="1" x14ac:dyDescent="0.25"/>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sheetData>
  <autoFilter ref="A3:E708" xr:uid="{F8EB6948-027C-43F5-882A-55B98FE3AB09}">
    <sortState xmlns:xlrd2="http://schemas.microsoft.com/office/spreadsheetml/2017/richdata2" ref="A4:E708">
      <sortCondition ref="A3:A708"/>
    </sortState>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3B159-F400-46BF-91B1-665FB41670EE}">
  <dimension ref="A1:P64"/>
  <sheetViews>
    <sheetView zoomScaleNormal="100" workbookViewId="0">
      <selection activeCell="A57" sqref="A57:D64"/>
    </sheetView>
  </sheetViews>
  <sheetFormatPr defaultRowHeight="15" x14ac:dyDescent="0.25"/>
  <cols>
    <col min="1" max="1" width="24.28515625" bestFit="1" customWidth="1"/>
    <col min="2" max="2" width="20.85546875" customWidth="1"/>
    <col min="3" max="3" width="30.28515625" customWidth="1"/>
    <col min="4" max="4" width="18.5703125" bestFit="1" customWidth="1"/>
    <col min="5" max="5" width="35.28515625" bestFit="1" customWidth="1"/>
    <col min="6" max="6" width="18.140625" bestFit="1" customWidth="1"/>
    <col min="7" max="7" width="32.7109375" bestFit="1" customWidth="1"/>
    <col min="8" max="8" width="25.7109375" bestFit="1" customWidth="1"/>
    <col min="9" max="9" width="18.28515625" bestFit="1" customWidth="1"/>
    <col min="10" max="10" width="13.5703125" bestFit="1" customWidth="1"/>
    <col min="11" max="11" width="18" bestFit="1" customWidth="1"/>
    <col min="12" max="12" width="24.7109375" bestFit="1" customWidth="1"/>
    <col min="13" max="16" width="18.5703125" bestFit="1" customWidth="1"/>
  </cols>
  <sheetData>
    <row r="1" spans="1:16" x14ac:dyDescent="0.25">
      <c r="A1" t="s">
        <v>4324</v>
      </c>
    </row>
    <row r="2" spans="1:16" ht="60" x14ac:dyDescent="0.25">
      <c r="A2" s="16" t="s">
        <v>4325</v>
      </c>
      <c r="B2" s="16"/>
      <c r="C2" s="16"/>
      <c r="E2" t="s">
        <v>4326</v>
      </c>
      <c r="J2" s="4" t="s">
        <v>4327</v>
      </c>
      <c r="K2" t="s">
        <v>4328</v>
      </c>
    </row>
    <row r="3" spans="1:16" x14ac:dyDescent="0.25">
      <c r="A3" t="s">
        <v>4329</v>
      </c>
      <c r="H3" t="s">
        <v>4330</v>
      </c>
      <c r="M3" t="s">
        <v>4331</v>
      </c>
    </row>
    <row r="4" spans="1:16" x14ac:dyDescent="0.25">
      <c r="A4" t="s">
        <v>4330</v>
      </c>
      <c r="B4" t="s">
        <v>4330</v>
      </c>
      <c r="C4" t="s">
        <v>4330</v>
      </c>
      <c r="D4" t="s">
        <v>4330</v>
      </c>
      <c r="E4" t="s">
        <v>4330</v>
      </c>
      <c r="F4" t="s">
        <v>4330</v>
      </c>
      <c r="G4" t="s">
        <v>4330</v>
      </c>
      <c r="H4" t="s">
        <v>4332</v>
      </c>
      <c r="K4" t="s">
        <v>4333</v>
      </c>
      <c r="M4" t="s">
        <v>4330</v>
      </c>
      <c r="N4" t="s">
        <v>4330</v>
      </c>
      <c r="O4" t="s">
        <v>4330</v>
      </c>
      <c r="P4" t="s">
        <v>4330</v>
      </c>
    </row>
    <row r="5" spans="1:16" ht="30" x14ac:dyDescent="0.25">
      <c r="A5" t="s">
        <v>3</v>
      </c>
      <c r="B5" s="9" t="s">
        <v>4334</v>
      </c>
      <c r="C5" s="9" t="s">
        <v>3102</v>
      </c>
      <c r="D5" t="s">
        <v>4335</v>
      </c>
      <c r="E5" t="s">
        <v>4336</v>
      </c>
      <c r="F5" t="s">
        <v>4337</v>
      </c>
      <c r="G5" t="s">
        <v>4338</v>
      </c>
      <c r="H5" t="s">
        <v>4339</v>
      </c>
      <c r="I5" t="s">
        <v>4340</v>
      </c>
      <c r="J5" s="4" t="s">
        <v>4341</v>
      </c>
      <c r="K5" t="s">
        <v>4342</v>
      </c>
      <c r="L5" t="s">
        <v>4343</v>
      </c>
      <c r="M5" t="s">
        <v>4344</v>
      </c>
      <c r="N5" t="s">
        <v>4345</v>
      </c>
      <c r="O5" t="s">
        <v>4346</v>
      </c>
      <c r="P5" t="s">
        <v>4347</v>
      </c>
    </row>
    <row r="6" spans="1:16" hidden="1" x14ac:dyDescent="0.25">
      <c r="A6" s="2">
        <v>1</v>
      </c>
      <c r="B6" s="2"/>
      <c r="C6" s="2"/>
      <c r="D6" s="2"/>
      <c r="E6" s="10" t="s">
        <v>231</v>
      </c>
      <c r="F6" s="10" t="s">
        <v>4348</v>
      </c>
      <c r="G6" s="2" t="s">
        <v>217</v>
      </c>
      <c r="H6" s="2" t="b">
        <v>1</v>
      </c>
      <c r="I6" s="2"/>
      <c r="J6" s="2"/>
      <c r="K6" s="2"/>
      <c r="L6" s="2"/>
      <c r="M6" s="2"/>
      <c r="N6" s="10"/>
      <c r="O6" s="2"/>
      <c r="P6" s="2"/>
    </row>
    <row r="7" spans="1:16" hidden="1" x14ac:dyDescent="0.25">
      <c r="A7" s="2">
        <v>1</v>
      </c>
      <c r="B7" s="2"/>
      <c r="C7" s="2"/>
      <c r="D7" s="2"/>
      <c r="E7" s="10" t="s">
        <v>3050</v>
      </c>
      <c r="F7" s="10" t="s">
        <v>4349</v>
      </c>
      <c r="G7" s="2" t="s">
        <v>217</v>
      </c>
      <c r="H7" s="2" t="b">
        <v>1</v>
      </c>
      <c r="I7" s="2"/>
      <c r="J7" s="2"/>
      <c r="K7" s="2"/>
      <c r="L7" s="2"/>
      <c r="M7" s="2"/>
      <c r="N7" s="10"/>
      <c r="O7" s="2"/>
      <c r="P7" s="2"/>
    </row>
    <row r="8" spans="1:16" hidden="1" x14ac:dyDescent="0.25">
      <c r="A8" s="2">
        <v>1</v>
      </c>
      <c r="B8" s="2"/>
      <c r="C8" s="2"/>
      <c r="D8" s="2"/>
      <c r="E8" s="10" t="s">
        <v>3714</v>
      </c>
      <c r="F8" s="10" t="s">
        <v>4349</v>
      </c>
      <c r="G8" s="2" t="s">
        <v>217</v>
      </c>
      <c r="H8" s="2" t="b">
        <v>1</v>
      </c>
      <c r="I8" s="2"/>
      <c r="J8" s="2"/>
      <c r="K8" s="2"/>
      <c r="L8" s="2"/>
      <c r="M8" s="2"/>
      <c r="N8" s="10"/>
      <c r="O8" s="2"/>
      <c r="P8" s="2"/>
    </row>
    <row r="9" spans="1:16" hidden="1" x14ac:dyDescent="0.25">
      <c r="A9" s="2">
        <v>1</v>
      </c>
      <c r="B9" s="2"/>
      <c r="C9" s="2"/>
      <c r="D9" s="2"/>
      <c r="E9" s="2" t="s">
        <v>4179</v>
      </c>
      <c r="F9" s="2" t="s">
        <v>4349</v>
      </c>
      <c r="G9" s="2"/>
      <c r="H9" s="2"/>
      <c r="I9" s="2"/>
      <c r="J9" s="2"/>
      <c r="K9" s="2"/>
      <c r="L9" s="2"/>
      <c r="M9" s="2"/>
      <c r="N9" t="s">
        <v>4350</v>
      </c>
      <c r="O9" s="2"/>
      <c r="P9" s="2"/>
    </row>
    <row r="10" spans="1:16" hidden="1" x14ac:dyDescent="0.25">
      <c r="A10" s="2">
        <v>1</v>
      </c>
      <c r="B10" s="2"/>
      <c r="C10" s="2"/>
      <c r="D10" s="2"/>
      <c r="E10" s="2" t="s">
        <v>4147</v>
      </c>
      <c r="F10" s="2" t="s">
        <v>4349</v>
      </c>
      <c r="G10" s="2"/>
      <c r="H10" s="2"/>
      <c r="I10" s="2"/>
      <c r="J10" s="2"/>
      <c r="K10" s="2"/>
      <c r="L10" s="2"/>
      <c r="M10" s="2"/>
      <c r="N10" s="5"/>
      <c r="O10" s="2"/>
      <c r="P10" s="2"/>
    </row>
    <row r="11" spans="1:16" hidden="1" x14ac:dyDescent="0.25">
      <c r="A11" s="2">
        <v>1</v>
      </c>
      <c r="B11" s="2"/>
      <c r="C11" s="2"/>
      <c r="D11" s="2"/>
      <c r="E11" s="2" t="s">
        <v>3258</v>
      </c>
      <c r="F11" s="2" t="s">
        <v>4349</v>
      </c>
      <c r="G11" s="2"/>
      <c r="H11" s="2"/>
      <c r="I11" s="2"/>
      <c r="J11" s="2"/>
      <c r="K11" s="2"/>
      <c r="L11" s="2"/>
      <c r="M11" s="2"/>
      <c r="N11" s="2"/>
      <c r="O11" s="2"/>
      <c r="P11" s="2"/>
    </row>
    <row r="12" spans="1:16" hidden="1" x14ac:dyDescent="0.25">
      <c r="A12" s="2">
        <v>1</v>
      </c>
      <c r="B12" s="2"/>
      <c r="C12" s="2"/>
      <c r="D12" s="2"/>
      <c r="E12" s="2" t="s">
        <v>3787</v>
      </c>
      <c r="F12" s="2" t="s">
        <v>4349</v>
      </c>
      <c r="G12" s="2"/>
      <c r="H12" s="2"/>
      <c r="I12" s="2"/>
      <c r="J12" s="2"/>
      <c r="K12" s="2"/>
      <c r="L12" s="2"/>
      <c r="M12" s="2"/>
      <c r="N12" s="2"/>
      <c r="O12" s="2"/>
      <c r="P12" s="2"/>
    </row>
    <row r="13" spans="1:16" hidden="1" x14ac:dyDescent="0.25">
      <c r="A13" s="2">
        <v>1</v>
      </c>
      <c r="B13" s="2"/>
      <c r="C13" s="2"/>
      <c r="D13" s="2"/>
      <c r="E13" s="10" t="s">
        <v>4183</v>
      </c>
      <c r="F13" s="10" t="s">
        <v>4348</v>
      </c>
      <c r="G13" s="2"/>
      <c r="H13" s="2"/>
      <c r="I13" s="2"/>
      <c r="J13" s="2"/>
      <c r="K13" s="2"/>
      <c r="L13" s="2"/>
      <c r="M13" s="2"/>
      <c r="N13" s="2"/>
      <c r="O13" s="2"/>
      <c r="P13" s="2"/>
    </row>
    <row r="14" spans="1:16" hidden="1" x14ac:dyDescent="0.25">
      <c r="A14" s="2">
        <v>1</v>
      </c>
      <c r="B14" s="2"/>
      <c r="C14" s="2"/>
      <c r="D14" s="2"/>
      <c r="E14" s="10" t="s">
        <v>3507</v>
      </c>
      <c r="F14" s="10" t="s">
        <v>4348</v>
      </c>
      <c r="G14" s="2"/>
      <c r="H14" s="2"/>
      <c r="I14" s="2"/>
      <c r="J14" s="2"/>
      <c r="K14" s="2"/>
      <c r="L14" s="2"/>
      <c r="M14" s="2"/>
      <c r="N14" s="2"/>
      <c r="O14" s="2"/>
      <c r="P14" s="2"/>
    </row>
    <row r="15" spans="1:16" hidden="1" x14ac:dyDescent="0.25">
      <c r="A15" s="2">
        <v>1</v>
      </c>
      <c r="B15" s="2"/>
      <c r="C15" s="2"/>
      <c r="D15" s="2"/>
      <c r="E15" s="10" t="s">
        <v>4300</v>
      </c>
      <c r="F15" s="10"/>
      <c r="G15" s="2"/>
      <c r="H15" s="2"/>
      <c r="I15" s="2"/>
      <c r="J15" s="2"/>
      <c r="K15" s="2"/>
      <c r="L15" s="2"/>
      <c r="M15" s="2"/>
      <c r="N15" s="2"/>
      <c r="O15" s="2"/>
      <c r="P15" s="2"/>
    </row>
    <row r="16" spans="1:16" hidden="1" x14ac:dyDescent="0.25">
      <c r="A16" s="2">
        <v>1</v>
      </c>
      <c r="B16" s="2"/>
      <c r="C16" s="2"/>
      <c r="D16" s="2"/>
      <c r="E16" s="10" t="s">
        <v>3300</v>
      </c>
      <c r="F16" s="10" t="s">
        <v>4349</v>
      </c>
      <c r="G16" s="2"/>
      <c r="H16" s="2"/>
      <c r="I16" s="2"/>
      <c r="J16" s="2"/>
      <c r="K16" s="2"/>
      <c r="L16" s="2"/>
      <c r="M16" s="2"/>
      <c r="N16" s="2"/>
      <c r="O16" s="2"/>
      <c r="P16" s="2"/>
    </row>
    <row r="17" spans="1:16" x14ac:dyDescent="0.25">
      <c r="A17" s="2">
        <v>2</v>
      </c>
      <c r="B17" s="2" t="s">
        <v>4351</v>
      </c>
      <c r="C17" s="2" t="s">
        <v>4352</v>
      </c>
      <c r="D17" s="11" t="s">
        <v>4353</v>
      </c>
      <c r="E17" s="10" t="s">
        <v>230</v>
      </c>
      <c r="F17" s="10" t="s">
        <v>4354</v>
      </c>
      <c r="G17" s="10" t="s">
        <v>217</v>
      </c>
      <c r="H17" s="13" t="b">
        <v>1</v>
      </c>
      <c r="I17" s="10"/>
      <c r="J17" s="10"/>
      <c r="K17" s="10"/>
      <c r="L17" s="2" t="s">
        <v>4355</v>
      </c>
      <c r="M17" s="10"/>
      <c r="N17" s="10"/>
      <c r="O17" s="10"/>
      <c r="P17" s="10"/>
    </row>
    <row r="18" spans="1:16" x14ac:dyDescent="0.25">
      <c r="A18" s="2">
        <v>2</v>
      </c>
      <c r="B18" s="11" t="s">
        <v>4356</v>
      </c>
      <c r="C18" s="2" t="s">
        <v>4357</v>
      </c>
      <c r="D18" s="11" t="s">
        <v>4358</v>
      </c>
      <c r="E18" s="10" t="s">
        <v>4359</v>
      </c>
      <c r="F18" s="10" t="s">
        <v>4354</v>
      </c>
      <c r="G18" s="10" t="s">
        <v>217</v>
      </c>
      <c r="H18" s="13" t="b">
        <v>1</v>
      </c>
      <c r="I18" s="10"/>
      <c r="J18" s="10"/>
      <c r="K18" s="10"/>
      <c r="L18" s="2" t="s">
        <v>4355</v>
      </c>
      <c r="M18" s="10"/>
      <c r="N18" s="10"/>
      <c r="O18" s="10"/>
      <c r="P18" s="10"/>
    </row>
    <row r="19" spans="1:16" x14ac:dyDescent="0.25">
      <c r="A19" s="2">
        <v>2</v>
      </c>
      <c r="B19" s="11" t="s">
        <v>4356</v>
      </c>
      <c r="C19" s="2" t="s">
        <v>4357</v>
      </c>
      <c r="D19" s="11" t="s">
        <v>4360</v>
      </c>
      <c r="E19" s="10" t="s">
        <v>4361</v>
      </c>
      <c r="F19" s="10" t="s">
        <v>4354</v>
      </c>
      <c r="G19" s="10" t="s">
        <v>217</v>
      </c>
      <c r="H19" s="13" t="b">
        <v>1</v>
      </c>
      <c r="I19" s="10"/>
      <c r="J19" s="10"/>
      <c r="K19" s="10"/>
      <c r="L19" s="2" t="s">
        <v>4355</v>
      </c>
      <c r="M19" s="10"/>
      <c r="N19" s="10"/>
      <c r="O19" s="10"/>
      <c r="P19" s="10"/>
    </row>
    <row r="20" spans="1:16" x14ac:dyDescent="0.25">
      <c r="A20" s="2">
        <v>2</v>
      </c>
      <c r="B20" s="2" t="s">
        <v>4362</v>
      </c>
      <c r="C20" s="2" t="s">
        <v>4363</v>
      </c>
      <c r="D20" s="2" t="s">
        <v>4362</v>
      </c>
      <c r="E20" s="2" t="s">
        <v>4364</v>
      </c>
      <c r="F20" s="2" t="s">
        <v>4354</v>
      </c>
      <c r="G20" s="2" t="s">
        <v>229</v>
      </c>
      <c r="H20" s="2" t="b">
        <v>0</v>
      </c>
      <c r="J20" s="14"/>
      <c r="K20" s="14"/>
      <c r="L20" t="s">
        <v>4365</v>
      </c>
      <c r="M20" t="s">
        <v>4350</v>
      </c>
    </row>
    <row r="21" spans="1:16" x14ac:dyDescent="0.25">
      <c r="A21" s="2">
        <v>2</v>
      </c>
      <c r="B21" s="2">
        <v>32</v>
      </c>
      <c r="C21" s="2" t="s">
        <v>4366</v>
      </c>
      <c r="D21" s="2" t="s">
        <v>4367</v>
      </c>
      <c r="E21" s="10" t="s">
        <v>4368</v>
      </c>
      <c r="F21" s="10" t="s">
        <v>4354</v>
      </c>
      <c r="G21" s="10" t="s">
        <v>229</v>
      </c>
      <c r="H21" s="2" t="b">
        <v>1</v>
      </c>
      <c r="I21" s="5"/>
      <c r="J21" s="5"/>
      <c r="K21" s="5"/>
      <c r="L21" t="s">
        <v>4365</v>
      </c>
      <c r="M21" s="5"/>
      <c r="N21" s="5"/>
    </row>
    <row r="22" spans="1:16" x14ac:dyDescent="0.25">
      <c r="G22" t="s">
        <v>4333</v>
      </c>
    </row>
    <row r="23" spans="1:16" ht="45" x14ac:dyDescent="0.25">
      <c r="A23" s="8" t="s">
        <v>4369</v>
      </c>
      <c r="B23" s="12" t="s">
        <v>4370</v>
      </c>
      <c r="H23" t="s">
        <v>4333</v>
      </c>
      <c r="I23" t="s">
        <v>4371</v>
      </c>
    </row>
    <row r="24" spans="1:16" x14ac:dyDescent="0.25">
      <c r="A24" s="14"/>
      <c r="B24" t="s">
        <v>4372</v>
      </c>
      <c r="I24" t="s">
        <v>4373</v>
      </c>
    </row>
    <row r="25" spans="1:16" x14ac:dyDescent="0.25">
      <c r="A25" t="s">
        <v>4374</v>
      </c>
      <c r="B25" t="s">
        <v>4375</v>
      </c>
      <c r="I25" t="s">
        <v>4376</v>
      </c>
    </row>
    <row r="26" spans="1:16" x14ac:dyDescent="0.25">
      <c r="I26" t="s">
        <v>4377</v>
      </c>
    </row>
    <row r="27" spans="1:16" x14ac:dyDescent="0.25">
      <c r="A27" t="s">
        <v>4378</v>
      </c>
    </row>
    <row r="28" spans="1:16" x14ac:dyDescent="0.25">
      <c r="A28" t="s">
        <v>4379</v>
      </c>
      <c r="I28" s="15" t="s">
        <v>4380</v>
      </c>
    </row>
    <row r="29" spans="1:16" x14ac:dyDescent="0.25">
      <c r="A29" t="s">
        <v>4381</v>
      </c>
    </row>
    <row r="30" spans="1:16" x14ac:dyDescent="0.25">
      <c r="A30" t="s">
        <v>4382</v>
      </c>
    </row>
    <row r="31" spans="1:16" x14ac:dyDescent="0.25">
      <c r="A31" t="s">
        <v>4383</v>
      </c>
    </row>
    <row r="32" spans="1:16" x14ac:dyDescent="0.25">
      <c r="A32" t="s">
        <v>4384</v>
      </c>
    </row>
    <row r="34" spans="1:4" x14ac:dyDescent="0.25">
      <c r="A34" s="1" t="s">
        <v>4385</v>
      </c>
    </row>
    <row r="35" spans="1:4" x14ac:dyDescent="0.25">
      <c r="A35" t="s">
        <v>4386</v>
      </c>
    </row>
    <row r="36" spans="1:4" x14ac:dyDescent="0.25">
      <c r="A36" t="s">
        <v>4387</v>
      </c>
      <c r="B36" t="s">
        <v>4388</v>
      </c>
    </row>
    <row r="38" spans="1:4" x14ac:dyDescent="0.25">
      <c r="A38" t="s">
        <v>4389</v>
      </c>
    </row>
    <row r="39" spans="1:4" x14ac:dyDescent="0.25">
      <c r="B39" t="s">
        <v>4390</v>
      </c>
    </row>
    <row r="40" spans="1:4" x14ac:dyDescent="0.25">
      <c r="C40" s="1" t="s">
        <v>4391</v>
      </c>
      <c r="D40" s="1"/>
    </row>
    <row r="44" spans="1:4" x14ac:dyDescent="0.25">
      <c r="A44" t="s">
        <v>4392</v>
      </c>
      <c r="C44" t="s">
        <v>4393</v>
      </c>
    </row>
    <row r="46" spans="1:4" x14ac:dyDescent="0.25">
      <c r="A46" t="s">
        <v>4394</v>
      </c>
    </row>
    <row r="48" spans="1:4" x14ac:dyDescent="0.25">
      <c r="A48" t="s">
        <v>4395</v>
      </c>
    </row>
    <row r="52" spans="1:4" x14ac:dyDescent="0.25">
      <c r="A52" s="2" t="s">
        <v>4396</v>
      </c>
      <c r="B52" t="s">
        <v>4397</v>
      </c>
    </row>
    <row r="55" spans="1:4" x14ac:dyDescent="0.25">
      <c r="A55" t="s">
        <v>4398</v>
      </c>
    </row>
    <row r="57" spans="1:4" x14ac:dyDescent="0.25">
      <c r="B57" s="1" t="s">
        <v>4399</v>
      </c>
      <c r="C57" s="1" t="s">
        <v>4400</v>
      </c>
      <c r="D57" s="1" t="s">
        <v>4401</v>
      </c>
    </row>
    <row r="58" spans="1:4" x14ac:dyDescent="0.25">
      <c r="A58" t="s">
        <v>4339</v>
      </c>
      <c r="B58" t="s">
        <v>4402</v>
      </c>
      <c r="C58" t="s">
        <v>4402</v>
      </c>
      <c r="D58" t="s">
        <v>4403</v>
      </c>
    </row>
    <row r="59" spans="1:4" x14ac:dyDescent="0.25">
      <c r="A59" t="s">
        <v>4340</v>
      </c>
      <c r="B59" t="s">
        <v>4404</v>
      </c>
      <c r="C59" t="s">
        <v>4402</v>
      </c>
      <c r="D59" t="s">
        <v>4405</v>
      </c>
    </row>
    <row r="60" spans="1:4" x14ac:dyDescent="0.25">
      <c r="A60" t="s">
        <v>4406</v>
      </c>
      <c r="B60" t="s">
        <v>4404</v>
      </c>
      <c r="C60" t="s">
        <v>4402</v>
      </c>
      <c r="D60" t="s">
        <v>4407</v>
      </c>
    </row>
    <row r="61" spans="1:4" x14ac:dyDescent="0.25">
      <c r="A61" t="s">
        <v>4342</v>
      </c>
      <c r="B61" t="s">
        <v>4404</v>
      </c>
      <c r="C61" t="s">
        <v>4402</v>
      </c>
      <c r="D61" t="s">
        <v>4407</v>
      </c>
    </row>
    <row r="62" spans="1:4" x14ac:dyDescent="0.25">
      <c r="A62" t="s">
        <v>4408</v>
      </c>
      <c r="B62" t="s">
        <v>4404</v>
      </c>
      <c r="C62" t="s">
        <v>4402</v>
      </c>
      <c r="D62" t="s">
        <v>4403</v>
      </c>
    </row>
    <row r="63" spans="1:4" x14ac:dyDescent="0.25">
      <c r="A63" t="s">
        <v>4409</v>
      </c>
      <c r="B63" t="s">
        <v>4404</v>
      </c>
      <c r="C63" t="s">
        <v>4402</v>
      </c>
      <c r="D63" t="s">
        <v>4410</v>
      </c>
    </row>
    <row r="64" spans="1:4" x14ac:dyDescent="0.25">
      <c r="A64" t="s">
        <v>4374</v>
      </c>
      <c r="B64" t="s">
        <v>4404</v>
      </c>
      <c r="C64" t="s">
        <v>4402</v>
      </c>
      <c r="D64" t="s">
        <v>4403</v>
      </c>
    </row>
  </sheetData>
  <phoneticPr fontId="5" type="noConversion"/>
  <pageMargins left="0.7" right="0.7" top="0.75" bottom="0.75" header="0.3" footer="0.3"/>
  <pageSetup paperSize="9" orientation="portrait" r:id="rId1"/>
  <tableParts count="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B8249-B04B-4E87-B1FC-32750E0F0EB9}">
  <dimension ref="A1:I10"/>
  <sheetViews>
    <sheetView zoomScale="145" zoomScaleNormal="145" workbookViewId="0">
      <selection activeCell="A3" sqref="A3:H11"/>
    </sheetView>
  </sheetViews>
  <sheetFormatPr defaultRowHeight="15" x14ac:dyDescent="0.25"/>
  <cols>
    <col min="1" max="1" width="14.7109375" customWidth="1"/>
    <col min="2" max="2" width="18.5703125" bestFit="1" customWidth="1"/>
    <col min="3" max="3" width="11.140625" bestFit="1" customWidth="1"/>
    <col min="4" max="4" width="17" bestFit="1" customWidth="1"/>
    <col min="5" max="5" width="18.7109375" bestFit="1" customWidth="1"/>
    <col min="6" max="7" width="13.42578125" bestFit="1" customWidth="1"/>
    <col min="8" max="8" width="13.28515625" customWidth="1"/>
  </cols>
  <sheetData>
    <row r="1" spans="1:9" x14ac:dyDescent="0.25">
      <c r="A1" s="1" t="s">
        <v>4411</v>
      </c>
    </row>
    <row r="3" spans="1:9" x14ac:dyDescent="0.25">
      <c r="A3" s="1" t="s">
        <v>4412</v>
      </c>
      <c r="B3" s="1" t="s">
        <v>4413</v>
      </c>
      <c r="C3" s="1" t="s">
        <v>157</v>
      </c>
      <c r="D3" s="1" t="s">
        <v>224</v>
      </c>
      <c r="E3" s="1" t="s">
        <v>4414</v>
      </c>
      <c r="F3" s="22">
        <v>44153</v>
      </c>
      <c r="G3" s="22">
        <f>F3-1</f>
        <v>44152</v>
      </c>
      <c r="H3" s="22">
        <f>G3-1</f>
        <v>44151</v>
      </c>
      <c r="I3" s="1"/>
    </row>
    <row r="4" spans="1:9" x14ac:dyDescent="0.25">
      <c r="A4" t="s">
        <v>4415</v>
      </c>
      <c r="B4" s="3" t="s">
        <v>10</v>
      </c>
      <c r="C4" t="s">
        <v>9</v>
      </c>
      <c r="D4" t="s">
        <v>4416</v>
      </c>
      <c r="E4" t="s">
        <v>17</v>
      </c>
      <c r="F4" s="24" t="s">
        <v>4417</v>
      </c>
      <c r="G4" s="24" t="s">
        <v>4417</v>
      </c>
      <c r="H4" s="17" t="s">
        <v>4418</v>
      </c>
    </row>
    <row r="5" spans="1:9" x14ac:dyDescent="0.25">
      <c r="A5" t="s">
        <v>4415</v>
      </c>
      <c r="B5" s="3" t="s">
        <v>10</v>
      </c>
      <c r="C5" t="s">
        <v>9</v>
      </c>
      <c r="D5" t="s">
        <v>4419</v>
      </c>
      <c r="E5" t="s">
        <v>17</v>
      </c>
      <c r="F5" s="17" t="s">
        <v>4418</v>
      </c>
      <c r="G5" s="24" t="s">
        <v>4417</v>
      </c>
      <c r="H5" s="24" t="s">
        <v>4417</v>
      </c>
    </row>
    <row r="8" spans="1:9" ht="30" x14ac:dyDescent="0.25">
      <c r="A8" s="1" t="s">
        <v>4412</v>
      </c>
      <c r="B8" s="1" t="s">
        <v>4413</v>
      </c>
      <c r="C8" s="1" t="s">
        <v>157</v>
      </c>
      <c r="D8" s="1" t="s">
        <v>224</v>
      </c>
      <c r="E8" s="1" t="s">
        <v>4414</v>
      </c>
      <c r="F8" s="23" t="s">
        <v>4420</v>
      </c>
      <c r="G8" s="23" t="s">
        <v>4421</v>
      </c>
      <c r="H8" s="23" t="s">
        <v>4422</v>
      </c>
    </row>
    <row r="9" spans="1:9" x14ac:dyDescent="0.25">
      <c r="A9" t="s">
        <v>4415</v>
      </c>
      <c r="B9" s="3" t="s">
        <v>10</v>
      </c>
      <c r="C9" t="s">
        <v>9</v>
      </c>
      <c r="D9" t="s">
        <v>4416</v>
      </c>
      <c r="E9" t="s">
        <v>11</v>
      </c>
      <c r="F9" s="24" t="s">
        <v>4417</v>
      </c>
      <c r="G9" s="24" t="s">
        <v>4417</v>
      </c>
      <c r="H9" s="17" t="s">
        <v>4418</v>
      </c>
    </row>
    <row r="10" spans="1:9" x14ac:dyDescent="0.25">
      <c r="A10" t="s">
        <v>4415</v>
      </c>
      <c r="B10" s="3" t="s">
        <v>10</v>
      </c>
      <c r="C10" t="s">
        <v>9</v>
      </c>
      <c r="D10" t="s">
        <v>4419</v>
      </c>
      <c r="E10" t="s">
        <v>11</v>
      </c>
      <c r="F10" s="17" t="s">
        <v>4418</v>
      </c>
      <c r="G10" s="24" t="s">
        <v>4417</v>
      </c>
      <c r="H10" s="24" t="s">
        <v>4417</v>
      </c>
    </row>
  </sheetData>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D391C-10E7-4F67-83F2-436CF4546F4C}">
  <dimension ref="A1:N119"/>
  <sheetViews>
    <sheetView zoomScale="130" zoomScaleNormal="130" workbookViewId="0">
      <selection activeCell="C16" sqref="C16"/>
    </sheetView>
  </sheetViews>
  <sheetFormatPr defaultRowHeight="15" x14ac:dyDescent="0.25"/>
  <cols>
    <col min="1" max="1" width="14.7109375" bestFit="1" customWidth="1"/>
    <col min="2" max="2" width="26.85546875" customWidth="1"/>
    <col min="3" max="3" width="27.140625" bestFit="1" customWidth="1"/>
    <col min="4" max="4" width="15.140625" bestFit="1" customWidth="1"/>
    <col min="5" max="5" width="12.85546875" customWidth="1"/>
    <col min="6" max="6" width="19.5703125" bestFit="1" customWidth="1"/>
    <col min="7" max="7" width="20.140625" bestFit="1" customWidth="1"/>
    <col min="8" max="9" width="22.42578125" bestFit="1" customWidth="1"/>
    <col min="10" max="10" width="7.140625" bestFit="1" customWidth="1"/>
    <col min="11" max="11" width="22.42578125" bestFit="1" customWidth="1"/>
    <col min="12" max="12" width="19.5703125" customWidth="1"/>
    <col min="13" max="13" width="17" customWidth="1"/>
    <col min="14" max="14" width="14" bestFit="1" customWidth="1"/>
  </cols>
  <sheetData>
    <row r="1" spans="1:12" x14ac:dyDescent="0.25">
      <c r="A1" s="1" t="s">
        <v>4423</v>
      </c>
    </row>
    <row r="2" spans="1:12" x14ac:dyDescent="0.25">
      <c r="A2" s="1"/>
      <c r="L2" t="s">
        <v>4424</v>
      </c>
    </row>
    <row r="3" spans="1:12" x14ac:dyDescent="0.25">
      <c r="A3" s="1"/>
      <c r="B3" s="39" t="s">
        <v>4425</v>
      </c>
      <c r="L3" t="s">
        <v>4426</v>
      </c>
    </row>
    <row r="4" spans="1:12" x14ac:dyDescent="0.25">
      <c r="A4" s="1"/>
      <c r="B4" s="39" t="s">
        <v>4427</v>
      </c>
      <c r="L4" t="s">
        <v>4428</v>
      </c>
    </row>
    <row r="5" spans="1:12" x14ac:dyDescent="0.25">
      <c r="A5" s="1"/>
      <c r="B5" s="39"/>
      <c r="L5" t="s">
        <v>4429</v>
      </c>
    </row>
    <row r="6" spans="1:12" x14ac:dyDescent="0.25">
      <c r="B6" s="40" t="s">
        <v>4430</v>
      </c>
      <c r="C6" s="40" t="s">
        <v>4431</v>
      </c>
      <c r="D6" s="40" t="s">
        <v>4432</v>
      </c>
      <c r="E6" s="40" t="s">
        <v>4337</v>
      </c>
      <c r="F6" s="40" t="s">
        <v>4338</v>
      </c>
      <c r="G6" s="40" t="s">
        <v>4433</v>
      </c>
      <c r="H6" s="40" t="s">
        <v>4339</v>
      </c>
      <c r="I6" s="40" t="s">
        <v>4344</v>
      </c>
      <c r="L6" s="49" t="s">
        <v>4434</v>
      </c>
    </row>
    <row r="7" spans="1:12" x14ac:dyDescent="0.25">
      <c r="B7" s="41" t="s">
        <v>4435</v>
      </c>
      <c r="C7" s="41" t="s">
        <v>4357</v>
      </c>
      <c r="D7" s="41" t="s">
        <v>4436</v>
      </c>
      <c r="E7" s="41" t="s">
        <v>4437</v>
      </c>
      <c r="F7" s="41" t="s">
        <v>217</v>
      </c>
      <c r="G7" s="41"/>
      <c r="H7" s="41" t="b">
        <v>1</v>
      </c>
      <c r="I7" s="41"/>
    </row>
    <row r="8" spans="1:12" x14ac:dyDescent="0.25">
      <c r="B8" s="41"/>
      <c r="C8" s="41" t="s">
        <v>4438</v>
      </c>
      <c r="D8" s="41" t="s">
        <v>4439</v>
      </c>
      <c r="E8" s="42" t="s">
        <v>4440</v>
      </c>
      <c r="F8" s="43"/>
      <c r="G8" s="43" t="b">
        <v>1</v>
      </c>
      <c r="H8" s="43" t="b">
        <v>1</v>
      </c>
      <c r="I8" s="41"/>
      <c r="L8" t="s">
        <v>4441</v>
      </c>
    </row>
    <row r="9" spans="1:12" x14ac:dyDescent="0.25">
      <c r="L9" t="s">
        <v>4442</v>
      </c>
    </row>
    <row r="11" spans="1:12" x14ac:dyDescent="0.25">
      <c r="L11" t="s">
        <v>4443</v>
      </c>
    </row>
    <row r="13" spans="1:12" x14ac:dyDescent="0.25">
      <c r="B13" s="39" t="s">
        <v>4444</v>
      </c>
    </row>
    <row r="14" spans="1:12" x14ac:dyDescent="0.25">
      <c r="B14" t="s">
        <v>4445</v>
      </c>
    </row>
    <row r="15" spans="1:12" x14ac:dyDescent="0.25">
      <c r="L15" t="s">
        <v>4446</v>
      </c>
    </row>
    <row r="16" spans="1:12" x14ac:dyDescent="0.25">
      <c r="B16" s="40" t="s">
        <v>4430</v>
      </c>
      <c r="C16" s="40" t="s">
        <v>4431</v>
      </c>
      <c r="D16" s="40" t="s">
        <v>4432</v>
      </c>
      <c r="E16" s="40" t="s">
        <v>4337</v>
      </c>
      <c r="F16" s="40" t="s">
        <v>4338</v>
      </c>
      <c r="G16" s="40" t="s">
        <v>4433</v>
      </c>
      <c r="H16" s="40" t="s">
        <v>4339</v>
      </c>
      <c r="I16" s="40" t="s">
        <v>4344</v>
      </c>
      <c r="L16" s="49" t="s">
        <v>4447</v>
      </c>
    </row>
    <row r="17" spans="2:14" x14ac:dyDescent="0.25">
      <c r="B17" s="41" t="s">
        <v>4448</v>
      </c>
      <c r="C17" s="41" t="s">
        <v>4357</v>
      </c>
      <c r="D17" s="41" t="s">
        <v>4436</v>
      </c>
      <c r="E17" s="41"/>
      <c r="F17" s="41"/>
      <c r="G17" s="41"/>
      <c r="H17" s="41"/>
      <c r="I17" s="41"/>
    </row>
    <row r="18" spans="2:14" x14ac:dyDescent="0.25">
      <c r="B18" s="41"/>
      <c r="C18" s="41" t="s">
        <v>4438</v>
      </c>
      <c r="D18" s="41" t="s">
        <v>4439</v>
      </c>
      <c r="E18" s="42" t="s">
        <v>4437</v>
      </c>
      <c r="F18" s="41" t="s">
        <v>229</v>
      </c>
      <c r="G18" s="41" t="s">
        <v>4449</v>
      </c>
      <c r="H18" s="41"/>
      <c r="I18" s="42" t="s">
        <v>4450</v>
      </c>
      <c r="L18" t="s">
        <v>4451</v>
      </c>
    </row>
    <row r="19" spans="2:14" x14ac:dyDescent="0.25">
      <c r="B19" s="38"/>
      <c r="C19" s="38"/>
      <c r="D19" s="38"/>
      <c r="E19" s="38"/>
      <c r="F19" s="38"/>
      <c r="G19" s="38"/>
      <c r="H19" s="38"/>
      <c r="I19" s="38"/>
    </row>
    <row r="20" spans="2:14" x14ac:dyDescent="0.25">
      <c r="B20" s="38"/>
      <c r="C20" s="38"/>
      <c r="D20" s="38"/>
      <c r="E20" s="38"/>
      <c r="F20" s="38"/>
      <c r="G20" s="38"/>
      <c r="H20" s="38"/>
      <c r="I20" s="38"/>
      <c r="L20" t="s">
        <v>4452</v>
      </c>
    </row>
    <row r="21" spans="2:14" x14ac:dyDescent="0.25">
      <c r="L21" t="s">
        <v>4453</v>
      </c>
    </row>
    <row r="22" spans="2:14" x14ac:dyDescent="0.25">
      <c r="B22" s="39" t="s">
        <v>4454</v>
      </c>
    </row>
    <row r="23" spans="2:14" ht="15.75" thickBot="1" x14ac:dyDescent="0.3"/>
    <row r="24" spans="2:14" x14ac:dyDescent="0.25">
      <c r="B24" s="25" t="s">
        <v>4431</v>
      </c>
      <c r="C24" s="26" t="s">
        <v>4438</v>
      </c>
      <c r="D24" s="1"/>
      <c r="E24" s="1"/>
      <c r="F24" s="1"/>
    </row>
    <row r="25" spans="2:14" x14ac:dyDescent="0.25">
      <c r="B25" s="27" t="s">
        <v>4337</v>
      </c>
      <c r="C25" s="28" t="s">
        <v>4437</v>
      </c>
    </row>
    <row r="26" spans="2:14" x14ac:dyDescent="0.25">
      <c r="B26" s="27" t="s">
        <v>4433</v>
      </c>
      <c r="C26" s="32" t="s">
        <v>4455</v>
      </c>
    </row>
    <row r="27" spans="2:14" x14ac:dyDescent="0.25">
      <c r="B27" s="27" t="s">
        <v>4338</v>
      </c>
      <c r="C27" s="29" t="s">
        <v>217</v>
      </c>
    </row>
    <row r="28" spans="2:14" x14ac:dyDescent="0.25">
      <c r="B28" s="27" t="s">
        <v>4339</v>
      </c>
      <c r="C28" s="29" t="b">
        <v>1</v>
      </c>
    </row>
    <row r="29" spans="2:14" ht="15.75" thickBot="1" x14ac:dyDescent="0.3">
      <c r="B29" s="30" t="s">
        <v>4344</v>
      </c>
      <c r="C29" s="31" t="s">
        <v>4456</v>
      </c>
    </row>
    <row r="30" spans="2:14" x14ac:dyDescent="0.25">
      <c r="B30" s="2"/>
      <c r="C30" s="2"/>
    </row>
    <row r="31" spans="2:14" x14ac:dyDescent="0.25">
      <c r="B31" s="39" t="s">
        <v>4457</v>
      </c>
      <c r="L31" t="s">
        <v>4458</v>
      </c>
    </row>
    <row r="32" spans="2:14" x14ac:dyDescent="0.25">
      <c r="M32" t="s">
        <v>4459</v>
      </c>
      <c r="N32" t="s">
        <v>4460</v>
      </c>
    </row>
    <row r="33" spans="2:13" x14ac:dyDescent="0.25">
      <c r="B33" s="40" t="s">
        <v>4430</v>
      </c>
      <c r="C33" s="40" t="s">
        <v>4431</v>
      </c>
      <c r="D33" s="40" t="s">
        <v>4432</v>
      </c>
      <c r="E33" s="40" t="s">
        <v>4337</v>
      </c>
      <c r="F33" s="40" t="s">
        <v>4338</v>
      </c>
      <c r="G33" s="40" t="s">
        <v>4433</v>
      </c>
      <c r="H33" s="40" t="s">
        <v>4339</v>
      </c>
      <c r="I33" s="40" t="s">
        <v>4344</v>
      </c>
      <c r="L33" t="s">
        <v>424</v>
      </c>
    </row>
    <row r="34" spans="2:13" x14ac:dyDescent="0.25">
      <c r="B34" s="41" t="s">
        <v>4448</v>
      </c>
      <c r="C34" s="41" t="s">
        <v>4357</v>
      </c>
      <c r="D34" s="41" t="s">
        <v>4436</v>
      </c>
      <c r="E34" s="41"/>
      <c r="F34" s="41"/>
      <c r="G34" s="41"/>
      <c r="H34" s="41"/>
      <c r="I34" s="41"/>
      <c r="L34" s="49" t="s">
        <v>2907</v>
      </c>
      <c r="M34" s="49"/>
    </row>
    <row r="35" spans="2:13" x14ac:dyDescent="0.25">
      <c r="B35" s="41"/>
      <c r="C35" s="41" t="s">
        <v>4438</v>
      </c>
      <c r="D35" s="41" t="s">
        <v>4436</v>
      </c>
      <c r="E35" s="44" t="s">
        <v>4437</v>
      </c>
      <c r="F35" s="44" t="s">
        <v>217</v>
      </c>
      <c r="G35" s="45" t="s">
        <v>4461</v>
      </c>
      <c r="H35" s="41"/>
      <c r="I35" s="44" t="s">
        <v>4456</v>
      </c>
    </row>
    <row r="37" spans="2:13" x14ac:dyDescent="0.25">
      <c r="B37" s="46" t="s">
        <v>4462</v>
      </c>
      <c r="L37" s="5" t="s">
        <v>4463</v>
      </c>
    </row>
    <row r="38" spans="2:13" x14ac:dyDescent="0.25">
      <c r="B38" s="47" t="s">
        <v>4464</v>
      </c>
      <c r="L38" s="5" t="s">
        <v>4465</v>
      </c>
    </row>
    <row r="39" spans="2:13" x14ac:dyDescent="0.25">
      <c r="B39" s="47"/>
    </row>
    <row r="40" spans="2:13" x14ac:dyDescent="0.25">
      <c r="B40" s="47"/>
    </row>
    <row r="42" spans="2:13" x14ac:dyDescent="0.25">
      <c r="B42" s="47" t="s">
        <v>4466</v>
      </c>
      <c r="L42" t="s">
        <v>4467</v>
      </c>
    </row>
    <row r="43" spans="2:13" x14ac:dyDescent="0.25">
      <c r="B43" s="48" t="s">
        <v>4468</v>
      </c>
      <c r="L43" t="s">
        <v>4469</v>
      </c>
    </row>
    <row r="44" spans="2:13" x14ac:dyDescent="0.25">
      <c r="B44" s="48" t="s">
        <v>325</v>
      </c>
    </row>
    <row r="45" spans="2:13" x14ac:dyDescent="0.25">
      <c r="B45" s="48" t="s">
        <v>4470</v>
      </c>
    </row>
    <row r="46" spans="2:13" x14ac:dyDescent="0.25">
      <c r="B46" s="48"/>
    </row>
    <row r="47" spans="2:13" x14ac:dyDescent="0.25">
      <c r="B47" s="48"/>
    </row>
    <row r="49" spans="2:2" x14ac:dyDescent="0.25">
      <c r="B49" s="47" t="s">
        <v>4471</v>
      </c>
    </row>
    <row r="57" spans="2:2" x14ac:dyDescent="0.25">
      <c r="B57" s="39" t="s">
        <v>4472</v>
      </c>
    </row>
    <row r="58" spans="2:2" x14ac:dyDescent="0.25">
      <c r="B58" s="47" t="s">
        <v>4473</v>
      </c>
    </row>
    <row r="59" spans="2:2" x14ac:dyDescent="0.25">
      <c r="B59" s="47" t="s">
        <v>4474</v>
      </c>
    </row>
    <row r="72" spans="2:2" x14ac:dyDescent="0.25">
      <c r="B72" t="s">
        <v>4475</v>
      </c>
    </row>
    <row r="82" spans="2:10" x14ac:dyDescent="0.25">
      <c r="B82" t="s">
        <v>4476</v>
      </c>
    </row>
    <row r="86" spans="2:10" x14ac:dyDescent="0.25">
      <c r="B86" t="s">
        <v>4477</v>
      </c>
      <c r="C86" s="40" t="s">
        <v>4430</v>
      </c>
      <c r="D86" s="40" t="s">
        <v>4431</v>
      </c>
      <c r="E86" s="40" t="s">
        <v>4432</v>
      </c>
      <c r="F86" s="40" t="s">
        <v>4337</v>
      </c>
      <c r="G86" s="40" t="s">
        <v>4338</v>
      </c>
      <c r="H86" s="40" t="s">
        <v>4433</v>
      </c>
      <c r="I86" s="40" t="s">
        <v>4339</v>
      </c>
      <c r="J86" s="40" t="s">
        <v>4344</v>
      </c>
    </row>
    <row r="87" spans="2:10" x14ac:dyDescent="0.25">
      <c r="C87" s="41" t="s">
        <v>4435</v>
      </c>
      <c r="D87" s="41" t="s">
        <v>4357</v>
      </c>
      <c r="E87" s="41" t="s">
        <v>4436</v>
      </c>
      <c r="F87" s="41" t="s">
        <v>4437</v>
      </c>
      <c r="G87" s="41" t="s">
        <v>217</v>
      </c>
      <c r="H87" s="41"/>
      <c r="I87" s="41" t="b">
        <v>1</v>
      </c>
      <c r="J87" s="41"/>
    </row>
    <row r="88" spans="2:10" x14ac:dyDescent="0.25">
      <c r="C88" s="41"/>
      <c r="D88" s="41" t="s">
        <v>4438</v>
      </c>
      <c r="E88" s="41" t="s">
        <v>4439</v>
      </c>
      <c r="F88" s="42" t="s">
        <v>4440</v>
      </c>
      <c r="G88" s="43"/>
      <c r="H88" s="43" t="b">
        <v>1</v>
      </c>
      <c r="I88" s="43" t="b">
        <v>1</v>
      </c>
      <c r="J88" s="43" t="s">
        <v>4456</v>
      </c>
    </row>
    <row r="90" spans="2:10" x14ac:dyDescent="0.25">
      <c r="B90" s="1" t="s">
        <v>4478</v>
      </c>
    </row>
    <row r="93" spans="2:10" x14ac:dyDescent="0.25">
      <c r="B93" t="s">
        <v>4479</v>
      </c>
    </row>
    <row r="94" spans="2:10" x14ac:dyDescent="0.25">
      <c r="B94" t="s">
        <v>4480</v>
      </c>
    </row>
    <row r="95" spans="2:10" x14ac:dyDescent="0.25">
      <c r="B95" t="s">
        <v>4481</v>
      </c>
    </row>
    <row r="112" spans="2:2" x14ac:dyDescent="0.25">
      <c r="B112" s="1" t="s">
        <v>4482</v>
      </c>
    </row>
    <row r="113" spans="2:5" x14ac:dyDescent="0.25">
      <c r="C113" s="1" t="s">
        <v>4399</v>
      </c>
      <c r="D113" s="1" t="s">
        <v>4400</v>
      </c>
      <c r="E113" s="1" t="s">
        <v>4401</v>
      </c>
    </row>
    <row r="114" spans="2:5" x14ac:dyDescent="0.25">
      <c r="B114" t="s">
        <v>4339</v>
      </c>
      <c r="C114" t="s">
        <v>4402</v>
      </c>
      <c r="D114" t="s">
        <v>4402</v>
      </c>
      <c r="E114" t="s">
        <v>4403</v>
      </c>
    </row>
    <row r="115" spans="2:5" x14ac:dyDescent="0.25">
      <c r="B115" t="s">
        <v>4340</v>
      </c>
      <c r="C115" t="s">
        <v>4404</v>
      </c>
      <c r="D115" t="s">
        <v>4402</v>
      </c>
      <c r="E115" t="s">
        <v>4405</v>
      </c>
    </row>
    <row r="116" spans="2:5" x14ac:dyDescent="0.25">
      <c r="B116" t="s">
        <v>4406</v>
      </c>
      <c r="C116" t="s">
        <v>4404</v>
      </c>
      <c r="D116" t="s">
        <v>4402</v>
      </c>
      <c r="E116" t="s">
        <v>4407</v>
      </c>
    </row>
    <row r="117" spans="2:5" x14ac:dyDescent="0.25">
      <c r="B117" t="s">
        <v>4337</v>
      </c>
      <c r="C117" t="s">
        <v>4404</v>
      </c>
      <c r="D117" t="s">
        <v>4402</v>
      </c>
      <c r="E117" t="s">
        <v>4403</v>
      </c>
    </row>
    <row r="118" spans="2:5" x14ac:dyDescent="0.25">
      <c r="B118" t="s">
        <v>4409</v>
      </c>
      <c r="C118" t="s">
        <v>4404</v>
      </c>
      <c r="D118" t="s">
        <v>4402</v>
      </c>
      <c r="E118" t="s">
        <v>4410</v>
      </c>
    </row>
    <row r="119" spans="2:5" x14ac:dyDescent="0.25">
      <c r="B119" t="s">
        <v>4374</v>
      </c>
      <c r="C119" t="s">
        <v>4404</v>
      </c>
      <c r="D119" t="s">
        <v>4402</v>
      </c>
      <c r="E119" t="s">
        <v>4403</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89C9D-C899-4B2F-B2D1-F35A78BF8970}">
  <dimension ref="B1:L88"/>
  <sheetViews>
    <sheetView topLeftCell="A16" zoomScale="160" zoomScaleNormal="160" workbookViewId="0">
      <selection activeCell="B41" sqref="B40:C41"/>
    </sheetView>
  </sheetViews>
  <sheetFormatPr defaultRowHeight="15" x14ac:dyDescent="0.25"/>
  <cols>
    <col min="1" max="1" width="11.28515625" bestFit="1" customWidth="1"/>
    <col min="2" max="2" width="30.140625" customWidth="1"/>
    <col min="3" max="3" width="24.28515625" customWidth="1"/>
    <col min="4" max="4" width="27.85546875" customWidth="1"/>
    <col min="5" max="5" width="19" customWidth="1"/>
    <col min="6" max="6" width="14" bestFit="1" customWidth="1"/>
    <col min="7" max="7" width="12" customWidth="1"/>
    <col min="8" max="8" width="22.28515625" customWidth="1"/>
    <col min="9" max="9" width="24.85546875" customWidth="1"/>
  </cols>
  <sheetData>
    <row r="1" spans="2:7" x14ac:dyDescent="0.25">
      <c r="B1" s="47" t="s">
        <v>4483</v>
      </c>
    </row>
    <row r="3" spans="2:7" x14ac:dyDescent="0.25">
      <c r="B3" s="5" t="s">
        <v>4463</v>
      </c>
    </row>
    <row r="4" spans="2:7" x14ac:dyDescent="0.25">
      <c r="B4" s="5" t="s">
        <v>4465</v>
      </c>
    </row>
    <row r="6" spans="2:7" x14ac:dyDescent="0.25">
      <c r="B6" t="s">
        <v>4484</v>
      </c>
    </row>
    <row r="7" spans="2:7" x14ac:dyDescent="0.25">
      <c r="B7" t="s">
        <v>4485</v>
      </c>
    </row>
    <row r="9" spans="2:7" x14ac:dyDescent="0.25">
      <c r="B9" t="s">
        <v>4486</v>
      </c>
    </row>
    <row r="11" spans="2:7" x14ac:dyDescent="0.25">
      <c r="D11" t="s">
        <v>4459</v>
      </c>
      <c r="E11" t="s">
        <v>4459</v>
      </c>
      <c r="F11" t="s">
        <v>4460</v>
      </c>
      <c r="G11" t="s">
        <v>4460</v>
      </c>
    </row>
    <row r="12" spans="2:7" x14ac:dyDescent="0.25">
      <c r="D12" t="s">
        <v>2904</v>
      </c>
      <c r="E12" t="s">
        <v>2907</v>
      </c>
      <c r="F12" t="s">
        <v>2904</v>
      </c>
      <c r="G12" t="s">
        <v>2907</v>
      </c>
    </row>
    <row r="13" spans="2:7" x14ac:dyDescent="0.25">
      <c r="B13" s="34" t="s">
        <v>3</v>
      </c>
      <c r="C13" s="18">
        <v>2</v>
      </c>
    </row>
    <row r="14" spans="2:7" x14ac:dyDescent="0.25">
      <c r="B14" s="50" t="s">
        <v>4334</v>
      </c>
      <c r="C14" s="19">
        <v>32</v>
      </c>
    </row>
    <row r="15" spans="2:7" x14ac:dyDescent="0.25">
      <c r="B15" s="50" t="s">
        <v>3102</v>
      </c>
      <c r="C15" s="20" t="s">
        <v>4366</v>
      </c>
    </row>
    <row r="16" spans="2:7" x14ac:dyDescent="0.25">
      <c r="B16" s="33" t="s">
        <v>4335</v>
      </c>
      <c r="C16" s="19" t="s">
        <v>4367</v>
      </c>
    </row>
    <row r="17" spans="2:3" x14ac:dyDescent="0.25">
      <c r="B17" s="33" t="s">
        <v>4336</v>
      </c>
      <c r="C17" s="19" t="s">
        <v>4368</v>
      </c>
    </row>
    <row r="18" spans="2:3" x14ac:dyDescent="0.25">
      <c r="B18" s="33" t="s">
        <v>4487</v>
      </c>
      <c r="C18" s="19" t="s">
        <v>4437</v>
      </c>
    </row>
    <row r="19" spans="2:3" x14ac:dyDescent="0.25">
      <c r="B19" s="33" t="s">
        <v>4338</v>
      </c>
      <c r="C19" s="19" t="s">
        <v>229</v>
      </c>
    </row>
    <row r="20" spans="2:3" x14ac:dyDescent="0.25">
      <c r="B20" s="33" t="s">
        <v>4339</v>
      </c>
      <c r="C20" s="19" t="b">
        <v>1</v>
      </c>
    </row>
    <row r="21" spans="2:3" x14ac:dyDescent="0.25">
      <c r="B21" s="33" t="s">
        <v>4433</v>
      </c>
      <c r="C21" s="19"/>
    </row>
    <row r="22" spans="2:3" x14ac:dyDescent="0.25">
      <c r="B22" s="33" t="s">
        <v>4488</v>
      </c>
      <c r="C22" s="19"/>
    </row>
    <row r="23" spans="2:3" x14ac:dyDescent="0.25">
      <c r="B23" s="51" t="s">
        <v>4489</v>
      </c>
      <c r="C23" s="19" t="s">
        <v>4490</v>
      </c>
    </row>
    <row r="24" spans="2:3" x14ac:dyDescent="0.25">
      <c r="B24" s="33" t="s">
        <v>4491</v>
      </c>
      <c r="C24" s="19" t="s">
        <v>4355</v>
      </c>
    </row>
    <row r="25" spans="2:3" x14ac:dyDescent="0.25">
      <c r="B25" s="33" t="s">
        <v>4344</v>
      </c>
      <c r="C25" s="19" t="s">
        <v>4492</v>
      </c>
    </row>
    <row r="26" spans="2:3" x14ac:dyDescent="0.25">
      <c r="B26" s="33" t="s">
        <v>4493</v>
      </c>
      <c r="C26" t="s">
        <v>4494</v>
      </c>
    </row>
    <row r="30" spans="2:3" x14ac:dyDescent="0.25">
      <c r="B30" s="46" t="s">
        <v>4495</v>
      </c>
    </row>
    <row r="31" spans="2:3" x14ac:dyDescent="0.25">
      <c r="B31" s="47" t="s">
        <v>4496</v>
      </c>
    </row>
    <row r="33" spans="2:12" x14ac:dyDescent="0.25">
      <c r="B33" s="61"/>
      <c r="C33" s="61"/>
      <c r="D33" s="61"/>
      <c r="E33" s="61"/>
      <c r="F33" s="61"/>
      <c r="G33" s="61"/>
      <c r="H33" s="61"/>
      <c r="I33" s="61"/>
      <c r="J33" s="61"/>
    </row>
    <row r="34" spans="2:12" x14ac:dyDescent="0.25">
      <c r="B34" s="62" t="s">
        <v>4497</v>
      </c>
      <c r="C34" s="61"/>
      <c r="D34" s="61"/>
      <c r="E34" s="61"/>
      <c r="F34" s="61"/>
      <c r="G34" s="61"/>
      <c r="H34" s="61"/>
      <c r="I34" s="61"/>
      <c r="J34" s="61"/>
    </row>
    <row r="35" spans="2:12" x14ac:dyDescent="0.25">
      <c r="B35" s="63" t="s">
        <v>4463</v>
      </c>
      <c r="C35" s="61"/>
      <c r="D35" s="61"/>
      <c r="E35" s="61"/>
      <c r="F35" s="61"/>
      <c r="G35" s="61"/>
      <c r="H35" s="61"/>
      <c r="I35" s="61"/>
      <c r="J35" s="61"/>
    </row>
    <row r="36" spans="2:12" x14ac:dyDescent="0.25">
      <c r="B36" s="63" t="s">
        <v>4498</v>
      </c>
      <c r="C36" s="61"/>
      <c r="D36" s="61"/>
      <c r="E36" s="61"/>
      <c r="F36" s="61"/>
      <c r="G36" s="61"/>
      <c r="H36" s="61"/>
      <c r="I36" s="61"/>
      <c r="J36" s="61"/>
    </row>
    <row r="37" spans="2:12" x14ac:dyDescent="0.25">
      <c r="B37" s="64" t="s">
        <v>4499</v>
      </c>
      <c r="C37" s="61"/>
      <c r="D37" s="61"/>
      <c r="E37" s="61"/>
      <c r="F37" s="61"/>
      <c r="G37" s="61"/>
      <c r="H37" s="61"/>
      <c r="I37" s="61"/>
      <c r="J37" s="61"/>
    </row>
    <row r="38" spans="2:12" x14ac:dyDescent="0.25">
      <c r="B38" s="61"/>
      <c r="C38" s="61"/>
      <c r="D38" s="61"/>
      <c r="E38" s="61"/>
      <c r="F38" s="61"/>
      <c r="G38" s="61"/>
      <c r="H38" s="61"/>
      <c r="I38" s="61"/>
      <c r="J38" s="61"/>
      <c r="K38" s="61"/>
      <c r="L38" s="61"/>
    </row>
    <row r="39" spans="2:12" x14ac:dyDescent="0.25">
      <c r="B39" s="61" t="s">
        <v>4500</v>
      </c>
      <c r="C39" s="61"/>
      <c r="D39" s="61"/>
      <c r="E39" s="61"/>
      <c r="F39" s="61"/>
      <c r="G39" s="61"/>
      <c r="H39" s="61"/>
      <c r="I39" s="61"/>
      <c r="J39" s="61"/>
      <c r="K39" s="61"/>
      <c r="L39" s="61"/>
    </row>
    <row r="40" spans="2:12" x14ac:dyDescent="0.25">
      <c r="B40" s="61" t="s">
        <v>4501</v>
      </c>
      <c r="C40" s="61"/>
      <c r="D40" s="61"/>
      <c r="E40" s="61"/>
      <c r="F40" s="61"/>
      <c r="G40" s="61"/>
      <c r="H40" s="61"/>
      <c r="I40" s="61"/>
      <c r="J40" s="61"/>
      <c r="K40" s="61"/>
      <c r="L40" s="61"/>
    </row>
    <row r="41" spans="2:12" x14ac:dyDescent="0.25">
      <c r="B41" s="61" t="s">
        <v>4502</v>
      </c>
      <c r="C41" s="61"/>
      <c r="D41" s="61"/>
      <c r="E41" s="61"/>
      <c r="F41" s="61"/>
      <c r="G41" s="61"/>
      <c r="H41" s="61"/>
      <c r="I41" s="61"/>
      <c r="J41" s="61"/>
      <c r="K41" s="61"/>
      <c r="L41" s="61"/>
    </row>
    <row r="42" spans="2:12" x14ac:dyDescent="0.25">
      <c r="B42" s="61"/>
      <c r="C42" s="61"/>
      <c r="D42" s="61"/>
      <c r="E42" s="61"/>
      <c r="F42" s="61"/>
      <c r="G42" s="61"/>
      <c r="H42" s="61"/>
      <c r="I42" s="61"/>
      <c r="J42" s="61"/>
      <c r="K42" s="61"/>
      <c r="L42" s="61"/>
    </row>
    <row r="43" spans="2:12" x14ac:dyDescent="0.25">
      <c r="B43" s="61" t="s">
        <v>4503</v>
      </c>
      <c r="C43" s="61"/>
      <c r="D43" s="61"/>
      <c r="E43" s="61"/>
      <c r="F43" s="61"/>
      <c r="G43" s="61"/>
      <c r="H43" s="61"/>
      <c r="I43" s="61"/>
      <c r="J43" s="61"/>
      <c r="K43" s="61"/>
      <c r="L43" s="61"/>
    </row>
    <row r="44" spans="2:12" x14ac:dyDescent="0.25">
      <c r="B44" s="61"/>
      <c r="C44" s="61"/>
      <c r="D44" s="61"/>
      <c r="E44" s="61"/>
      <c r="F44" s="61"/>
      <c r="G44" s="61"/>
      <c r="H44" s="61"/>
      <c r="I44" s="61"/>
      <c r="J44" s="61"/>
      <c r="K44" s="61"/>
      <c r="L44" s="61"/>
    </row>
    <row r="45" spans="2:12" x14ac:dyDescent="0.25">
      <c r="B45" t="s">
        <v>4504</v>
      </c>
    </row>
    <row r="46" spans="2:12" x14ac:dyDescent="0.25">
      <c r="B46" t="s">
        <v>4505</v>
      </c>
    </row>
    <row r="48" spans="2:12" ht="15.75" thickBot="1" x14ac:dyDescent="0.3"/>
    <row r="49" spans="2:9" x14ac:dyDescent="0.25">
      <c r="B49" s="53"/>
      <c r="C49" s="54" t="s">
        <v>4506</v>
      </c>
      <c r="D49" s="55" t="s">
        <v>4507</v>
      </c>
      <c r="G49" s="53"/>
      <c r="H49" s="54" t="s">
        <v>4506</v>
      </c>
      <c r="I49" s="55" t="s">
        <v>4507</v>
      </c>
    </row>
    <row r="50" spans="2:9" ht="60" x14ac:dyDescent="0.25">
      <c r="B50" s="56" t="s">
        <v>424</v>
      </c>
      <c r="C50" s="52" t="s">
        <v>4508</v>
      </c>
      <c r="D50" s="57" t="s">
        <v>4509</v>
      </c>
      <c r="E50" s="4"/>
      <c r="G50" s="56" t="s">
        <v>424</v>
      </c>
      <c r="H50" s="52" t="s">
        <v>4510</v>
      </c>
      <c r="I50" s="57"/>
    </row>
    <row r="51" spans="2:9" ht="60.75" thickBot="1" x14ac:dyDescent="0.3">
      <c r="B51" s="58" t="s">
        <v>2907</v>
      </c>
      <c r="C51" s="59" t="s">
        <v>4511</v>
      </c>
      <c r="D51" s="60" t="s">
        <v>4512</v>
      </c>
      <c r="E51" s="4"/>
      <c r="G51" s="58" t="s">
        <v>2907</v>
      </c>
      <c r="H51" s="59"/>
      <c r="I51" s="60"/>
    </row>
    <row r="53" spans="2:9" x14ac:dyDescent="0.25">
      <c r="B53" t="s">
        <v>4369</v>
      </c>
      <c r="C53" t="s">
        <v>4513</v>
      </c>
    </row>
    <row r="54" spans="2:9" x14ac:dyDescent="0.25">
      <c r="C54" t="s">
        <v>4514</v>
      </c>
    </row>
    <row r="58" spans="2:9" x14ac:dyDescent="0.25">
      <c r="B58" t="s">
        <v>4515</v>
      </c>
    </row>
    <row r="62" spans="2:9" x14ac:dyDescent="0.25">
      <c r="B62" s="5"/>
      <c r="D62" t="s">
        <v>4516</v>
      </c>
    </row>
    <row r="63" spans="2:9" x14ac:dyDescent="0.25">
      <c r="B63" s="5" t="s">
        <v>4369</v>
      </c>
      <c r="C63" s="50" t="s">
        <v>4334</v>
      </c>
    </row>
    <row r="64" spans="2:9" x14ac:dyDescent="0.25">
      <c r="B64" s="5" t="s">
        <v>4369</v>
      </c>
      <c r="C64" s="50" t="s">
        <v>3102</v>
      </c>
    </row>
    <row r="65" spans="2:7" x14ac:dyDescent="0.25">
      <c r="B65" s="5" t="s">
        <v>4369</v>
      </c>
      <c r="C65" s="33" t="s">
        <v>4335</v>
      </c>
    </row>
    <row r="66" spans="2:7" x14ac:dyDescent="0.25">
      <c r="B66" s="5" t="s">
        <v>4369</v>
      </c>
      <c r="C66" s="33" t="s">
        <v>4336</v>
      </c>
    </row>
    <row r="67" spans="2:7" x14ac:dyDescent="0.25">
      <c r="B67" s="5" t="s">
        <v>4369</v>
      </c>
      <c r="C67" s="33" t="s">
        <v>4487</v>
      </c>
    </row>
    <row r="68" spans="2:7" x14ac:dyDescent="0.25">
      <c r="B68" s="5" t="s">
        <v>4369</v>
      </c>
      <c r="C68" s="33" t="s">
        <v>4338</v>
      </c>
      <c r="D68" t="s">
        <v>4517</v>
      </c>
    </row>
    <row r="69" spans="2:7" x14ac:dyDescent="0.25">
      <c r="B69" s="5"/>
      <c r="C69" s="33" t="s">
        <v>4339</v>
      </c>
      <c r="D69" t="s">
        <v>4402</v>
      </c>
    </row>
    <row r="70" spans="2:7" x14ac:dyDescent="0.25">
      <c r="B70" s="5"/>
      <c r="C70" s="33" t="s">
        <v>4433</v>
      </c>
      <c r="D70" t="s">
        <v>4402</v>
      </c>
    </row>
    <row r="71" spans="2:7" x14ac:dyDescent="0.25">
      <c r="B71" s="5" t="s">
        <v>4518</v>
      </c>
      <c r="C71" s="33" t="s">
        <v>4488</v>
      </c>
    </row>
    <row r="72" spans="2:7" x14ac:dyDescent="0.25">
      <c r="B72" s="5" t="s">
        <v>4518</v>
      </c>
      <c r="C72" s="51" t="s">
        <v>4489</v>
      </c>
    </row>
    <row r="73" spans="2:7" x14ac:dyDescent="0.25">
      <c r="B73" s="5"/>
      <c r="C73" s="33" t="s">
        <v>4491</v>
      </c>
      <c r="D73" t="s">
        <v>4519</v>
      </c>
    </row>
    <row r="74" spans="2:7" x14ac:dyDescent="0.25">
      <c r="B74" s="5" t="s">
        <v>4369</v>
      </c>
      <c r="C74" s="33" t="s">
        <v>4344</v>
      </c>
    </row>
    <row r="75" spans="2:7" x14ac:dyDescent="0.25">
      <c r="B75" s="5" t="s">
        <v>4369</v>
      </c>
      <c r="C75" s="33" t="s">
        <v>4493</v>
      </c>
    </row>
    <row r="80" spans="2:7" x14ac:dyDescent="0.25">
      <c r="D80" t="s">
        <v>4520</v>
      </c>
      <c r="E80" t="s">
        <v>4521</v>
      </c>
      <c r="F80" t="s">
        <v>4522</v>
      </c>
      <c r="G80" t="s">
        <v>4523</v>
      </c>
    </row>
    <row r="81" spans="2:7" x14ac:dyDescent="0.25">
      <c r="B81" t="s">
        <v>4520</v>
      </c>
      <c r="D81" t="s">
        <v>4524</v>
      </c>
      <c r="E81" t="s">
        <v>4525</v>
      </c>
      <c r="F81" t="s">
        <v>4526</v>
      </c>
      <c r="G81" t="s">
        <v>4527</v>
      </c>
    </row>
    <row r="82" spans="2:7" x14ac:dyDescent="0.25">
      <c r="B82" t="s">
        <v>4528</v>
      </c>
      <c r="D82" t="s">
        <v>4529</v>
      </c>
      <c r="E82" t="s">
        <v>4530</v>
      </c>
      <c r="F82" t="s">
        <v>4530</v>
      </c>
      <c r="G82" t="s">
        <v>4531</v>
      </c>
    </row>
    <row r="83" spans="2:7" x14ac:dyDescent="0.25">
      <c r="B83" t="s">
        <v>4400</v>
      </c>
      <c r="D83" t="s">
        <v>4532</v>
      </c>
      <c r="E83" t="s">
        <v>4532</v>
      </c>
      <c r="F83" t="s">
        <v>4532</v>
      </c>
      <c r="G83" t="s">
        <v>4533</v>
      </c>
    </row>
    <row r="86" spans="2:7" x14ac:dyDescent="0.25">
      <c r="B86" s="47" t="s">
        <v>4534</v>
      </c>
    </row>
    <row r="87" spans="2:7" x14ac:dyDescent="0.25">
      <c r="B87" s="48" t="s">
        <v>4369</v>
      </c>
    </row>
    <row r="88" spans="2:7" x14ac:dyDescent="0.25">
      <c r="B88" s="48" t="s">
        <v>4535</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A043A-8ABD-47BC-ADBE-15E0F08CC030}">
  <dimension ref="A2:E26"/>
  <sheetViews>
    <sheetView workbookViewId="0">
      <selection activeCell="L27" sqref="L27"/>
    </sheetView>
  </sheetViews>
  <sheetFormatPr defaultRowHeight="15" x14ac:dyDescent="0.25"/>
  <sheetData>
    <row r="2" spans="1:4" x14ac:dyDescent="0.25">
      <c r="A2" s="21" t="s">
        <v>4536</v>
      </c>
      <c r="B2" s="21" t="s">
        <v>4537</v>
      </c>
    </row>
    <row r="3" spans="1:4" x14ac:dyDescent="0.25">
      <c r="A3" s="21"/>
      <c r="B3" s="21" t="s">
        <v>4374</v>
      </c>
    </row>
    <row r="4" spans="1:4" x14ac:dyDescent="0.25">
      <c r="A4" s="21"/>
      <c r="B4" s="21" t="s">
        <v>4538</v>
      </c>
    </row>
    <row r="5" spans="1:4" x14ac:dyDescent="0.25">
      <c r="A5" s="21"/>
      <c r="B5" s="21" t="s">
        <v>4539</v>
      </c>
    </row>
    <row r="9" spans="1:4" x14ac:dyDescent="0.25">
      <c r="A9" s="21" t="s">
        <v>4540</v>
      </c>
      <c r="B9" s="35" t="s">
        <v>1535</v>
      </c>
      <c r="C9" s="35" t="s">
        <v>4541</v>
      </c>
      <c r="D9" s="35" t="s">
        <v>4542</v>
      </c>
    </row>
    <row r="10" spans="1:4" x14ac:dyDescent="0.25">
      <c r="A10" s="21" t="s">
        <v>4543</v>
      </c>
      <c r="B10" s="21">
        <v>101</v>
      </c>
      <c r="C10" s="21" t="s">
        <v>4544</v>
      </c>
      <c r="D10" s="21" t="s">
        <v>4545</v>
      </c>
    </row>
    <row r="11" spans="1:4" x14ac:dyDescent="0.25">
      <c r="A11" s="21"/>
      <c r="B11" s="21">
        <v>102</v>
      </c>
      <c r="C11" s="21" t="s">
        <v>4544</v>
      </c>
      <c r="D11" s="21" t="s">
        <v>4546</v>
      </c>
    </row>
    <row r="12" spans="1:4" x14ac:dyDescent="0.25">
      <c r="A12" s="21"/>
      <c r="B12" s="21">
        <v>103</v>
      </c>
      <c r="C12" s="21" t="s">
        <v>4544</v>
      </c>
      <c r="D12" s="21" t="s">
        <v>4547</v>
      </c>
    </row>
    <row r="13" spans="1:4" x14ac:dyDescent="0.25">
      <c r="A13" s="21"/>
      <c r="B13" s="21">
        <v>104</v>
      </c>
      <c r="C13" s="21" t="s">
        <v>4544</v>
      </c>
      <c r="D13" s="21" t="s">
        <v>4350</v>
      </c>
    </row>
    <row r="14" spans="1:4" x14ac:dyDescent="0.25">
      <c r="A14" s="21"/>
      <c r="B14" s="21">
        <v>105</v>
      </c>
      <c r="C14" s="21" t="s">
        <v>4544</v>
      </c>
      <c r="D14" s="21" t="s">
        <v>4492</v>
      </c>
    </row>
    <row r="15" spans="1:4" x14ac:dyDescent="0.25">
      <c r="A15" s="21"/>
      <c r="B15" s="21">
        <f>B14+1</f>
        <v>106</v>
      </c>
      <c r="C15" s="21" t="s">
        <v>1297</v>
      </c>
      <c r="D15" s="21" t="s">
        <v>4545</v>
      </c>
    </row>
    <row r="16" spans="1:4" x14ac:dyDescent="0.25">
      <c r="A16" s="21"/>
      <c r="B16" s="21">
        <f>B15+1</f>
        <v>107</v>
      </c>
      <c r="C16" s="21" t="s">
        <v>1297</v>
      </c>
      <c r="D16" s="21" t="s">
        <v>4548</v>
      </c>
    </row>
    <row r="17" spans="1:5" x14ac:dyDescent="0.25">
      <c r="A17" s="21"/>
      <c r="B17" s="21">
        <f>B16+1</f>
        <v>108</v>
      </c>
      <c r="C17" s="21" t="s">
        <v>1297</v>
      </c>
      <c r="D17" s="21" t="s">
        <v>4549</v>
      </c>
    </row>
    <row r="18" spans="1:5" x14ac:dyDescent="0.25">
      <c r="A18" s="21"/>
      <c r="B18" s="21">
        <f>B17+1</f>
        <v>109</v>
      </c>
      <c r="C18" s="21" t="s">
        <v>1297</v>
      </c>
      <c r="D18" s="21" t="s">
        <v>4550</v>
      </c>
    </row>
    <row r="19" spans="1:5" x14ac:dyDescent="0.25">
      <c r="A19" s="21"/>
      <c r="B19" s="21">
        <f>B18+1</f>
        <v>110</v>
      </c>
      <c r="C19" s="21" t="s">
        <v>1297</v>
      </c>
      <c r="D19" s="21" t="s">
        <v>4551</v>
      </c>
    </row>
    <row r="20" spans="1:5" x14ac:dyDescent="0.25">
      <c r="A20" s="21"/>
      <c r="B20" s="21"/>
      <c r="C20" s="21"/>
      <c r="D20" s="21"/>
    </row>
    <row r="21" spans="1:5" x14ac:dyDescent="0.25">
      <c r="A21" s="21"/>
      <c r="B21" s="21" t="s">
        <v>4344</v>
      </c>
      <c r="C21" s="21" t="s">
        <v>4345</v>
      </c>
      <c r="D21" s="21" t="s">
        <v>4346</v>
      </c>
      <c r="E21" t="s">
        <v>4347</v>
      </c>
    </row>
    <row r="22" spans="1:5" x14ac:dyDescent="0.25">
      <c r="A22" s="21"/>
      <c r="B22" s="21">
        <v>101</v>
      </c>
      <c r="C22" s="21">
        <v>106</v>
      </c>
      <c r="D22" s="36"/>
      <c r="E22" s="11"/>
    </row>
    <row r="23" spans="1:5" x14ac:dyDescent="0.25">
      <c r="A23" s="21"/>
      <c r="B23" s="21">
        <v>102</v>
      </c>
      <c r="C23" s="21">
        <v>107</v>
      </c>
      <c r="D23" s="36"/>
      <c r="E23" s="11"/>
    </row>
    <row r="24" spans="1:5" x14ac:dyDescent="0.25">
      <c r="A24" s="21"/>
      <c r="B24" s="21">
        <v>103</v>
      </c>
      <c r="C24" s="21">
        <v>108</v>
      </c>
      <c r="D24" s="36"/>
      <c r="E24" s="11"/>
    </row>
    <row r="25" spans="1:5" x14ac:dyDescent="0.25">
      <c r="A25" s="21"/>
      <c r="B25" s="21">
        <v>104</v>
      </c>
      <c r="C25" s="21">
        <v>109</v>
      </c>
      <c r="D25" s="37"/>
      <c r="E25" s="2"/>
    </row>
    <row r="26" spans="1:5" x14ac:dyDescent="0.25">
      <c r="A26" s="21"/>
      <c r="B26" s="21">
        <v>105</v>
      </c>
      <c r="C26" s="21">
        <v>110</v>
      </c>
      <c r="D26" s="37"/>
      <c r="E26" s="2"/>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8DF27E328A1664F958FFF2753F96687" ma:contentTypeVersion="6" ma:contentTypeDescription="Create a new document." ma:contentTypeScope="" ma:versionID="bce71d1f967b93bba12199a4a1d2f6b5">
  <xsd:schema xmlns:xsd="http://www.w3.org/2001/XMLSchema" xmlns:xs="http://www.w3.org/2001/XMLSchema" xmlns:p="http://schemas.microsoft.com/office/2006/metadata/properties" xmlns:ns2="http://schemas.microsoft.com/sharepoint/v4" targetNamespace="http://schemas.microsoft.com/office/2006/metadata/properties" ma:root="true" ma:fieldsID="7fecf026103d42bcdb4a405218e61ff7" ns2:_="">
    <xsd:import namespace="http://schemas.microsoft.com/sharepoint/v4"/>
    <xsd:element name="properties">
      <xsd:complexType>
        <xsd:sequence>
          <xsd:element name="documentManagement">
            <xsd:complexType>
              <xsd:all>
                <xsd:element ref="ns2: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8"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IconOverlay xmlns="http://schemas.microsoft.com/sharepoint/v4" xsi:nil="true"/>
  </documentManagement>
</p:properties>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Display>DocumentLibraryForm</Display>
  <Edit>DocumentLibraryForm</Edit>
  <New>DocumentLibraryForm</New>
</FormTemplates>
</file>

<file path=customXml/item5.xml>��
</file>

<file path=customXml/itemProps1.xml><?xml version="1.0" encoding="utf-8"?>
<ds:datastoreItem xmlns:ds="http://schemas.openxmlformats.org/officeDocument/2006/customXml" ds:itemID="{75FCC463-C103-4F3B-8F0C-CEC27274D4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E83CF800-B2EA-4AC7-9CE2-A46869716F5A}">
  <ds:schemaRefs>
    <ds:schemaRef ds:uri="http://www.w3.org/XML/1998/namespace"/>
    <ds:schemaRef ds:uri="http://schemas.microsoft.com/office/2006/documentManagement/types"/>
    <ds:schemaRef ds:uri="http://purl.org/dc/elements/1.1/"/>
    <ds:schemaRef ds:uri="http://schemas.microsoft.com/office/infopath/2007/PartnerControls"/>
    <ds:schemaRef ds:uri="http://purl.org/dc/terms/"/>
    <ds:schemaRef ds:uri="http://schemas.microsoft.com/sharepoint/v4"/>
    <ds:schemaRef ds:uri="http://schemas.openxmlformats.org/package/2006/metadata/core-properties"/>
    <ds:schemaRef ds:uri="http://schemas.microsoft.com/office/2006/metadata/properties"/>
    <ds:schemaRef ds:uri="http://purl.org/dc/dcmitype/"/>
  </ds:schemaRefs>
</ds:datastoreItem>
</file>

<file path=customXml/itemProps3.xml><?xml version="1.0" encoding="utf-8"?>
<ds:datastoreItem xmlns:ds="http://schemas.openxmlformats.org/officeDocument/2006/customXml" ds:itemID="{B8112C0D-60E5-4210-A05C-F7F62E0981B8}">
  <ds:schemaRefs>
    <ds:schemaRef ds:uri="http://schemas.microsoft.com/sharepoint/events"/>
  </ds:schemaRefs>
</ds:datastoreItem>
</file>

<file path=customXml/itemProps4.xml><?xml version="1.0" encoding="utf-8"?>
<ds:datastoreItem xmlns:ds="http://schemas.openxmlformats.org/officeDocument/2006/customXml" ds:itemID="{ED190F81-892D-4079-83E8-E9E005420513}">
  <ds:schemaRefs>
    <ds:schemaRef ds:uri="http://schemas.microsoft.com/sharepoint/v3/contenttype/forms"/>
  </ds:schemaRefs>
</ds:datastoreItem>
</file>

<file path=customXml/itemProps5.xml><?xml version="1.0" encoding="utf-8"?>
<ds:datastoreItem xmlns:ds="http://schemas.openxmlformats.org/officeDocument/2006/customXml" ds:itemID="{95ADEE07-5F6A-49CB-8AF1-10447F0C20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Jurisdition181120</vt:lpstr>
      <vt:lpstr>MFT</vt:lpstr>
      <vt:lpstr>TAB-A RECORD TYPES</vt:lpstr>
      <vt:lpstr>TAB-B1 KEYS</vt:lpstr>
      <vt:lpstr>TAB-B2 KEYS</vt:lpstr>
      <vt:lpstr>TAB-C FEEDS</vt:lpstr>
      <vt:lpstr>TAB-C1 MFT-FEED-CFG</vt:lpstr>
      <vt:lpstr>TAB-C2 SCP-FEED-CFG</vt:lpstr>
      <vt:lpstr>TOE-Lookup_Lists</vt:lpstr>
      <vt:lpstr>ChangeLog</vt:lpstr>
      <vt:lpstr>Column Names</vt:lpstr>
      <vt:lpstr>KeyProcess v3</vt:lpstr>
      <vt:lpstr>ExampleKeys</vt:lpstr>
      <vt:lpstr>Keys181120</vt:lpstr>
      <vt:lpstr>Onboarding Validation</vt:lpstr>
      <vt:lpstr>KeyProcess v1</vt:lpstr>
      <vt:lpstr>KeyProcess v2</vt:lpstr>
      <vt:lpstr>KeyModelling</vt:lpstr>
    </vt:vector>
  </TitlesOfParts>
  <Manager/>
  <Company>UBS AG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Alberto-XT</dc:creator>
  <cp:keywords/>
  <dc:description/>
  <cp:lastModifiedBy>Tkaczuk, Piotr-XT</cp:lastModifiedBy>
  <cp:revision/>
  <dcterms:created xsi:type="dcterms:W3CDTF">2020-10-20T15:50:42Z</dcterms:created>
  <dcterms:modified xsi:type="dcterms:W3CDTF">2022-05-24T07:32:39Z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0x01010058DF27E328A1664F958FFF2753F96687</vt:lpwstr>
  </property>
  <property fmtid="{D5CDD505-2E9C-101B-9397-08002B2CF9AE}" pid="3" name="_dlc_DocIdItemGuid">
    <vt:lpwstr>4cc4f75b-7d3e-47bb-815f-ab44bd3fcdf1</vt:lpwstr>
  </property>
  <property fmtid="{D5CDD505-2E9C-101B-9397-08002B2CF9AE}" pid="4" name="_dlc_DocId">
    <vt:lpwstr>3E6AKWJADJWQ-681142944-2676</vt:lpwstr>
  </property>
  <property fmtid="{D5CDD505-2E9C-101B-9397-08002B2CF9AE}" pid="5" name="_dlc_DocIdUrl">
    <vt:lpwstr>https://cc.collabweb.ubs.net/sites/rmrp/nga/_layouts/15/DocIdRedir.aspx?ID=3E6AKWJADJWQ-681142944-2676, 3E6AKWJADJWQ-681142944-2676</vt:lpwstr>
  </property>
</Properties>
</file>