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083" windowHeight="1074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<sst xmlns="http://schemas.openxmlformats.org/spreadsheetml/2006/main" count="16" uniqueCount="14">
  <si>
    <t>A</t>
  </si>
  <si>
    <t>B</t>
  </si>
  <si>
    <t>1. Despejar</t>
  </si>
  <si>
    <t>alfa1</t>
  </si>
  <si>
    <t>alfa2</t>
  </si>
  <si>
    <t>alfa3</t>
  </si>
  <si>
    <t>max</t>
  </si>
  <si>
    <t>Iteración</t>
  </si>
  <si>
    <t>x1</t>
  </si>
  <si>
    <t>x2</t>
  </si>
  <si>
    <t>x3</t>
  </si>
  <si>
    <t>e1</t>
  </si>
  <si>
    <t>e2</t>
  </si>
  <si>
    <t>e3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</si>
</sst>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2">
    <font>
      <sz val="11"/>
      <color theme="1"/>
      <name val="Calibri"/>
      <charset val="134"/>
      <scheme val="minor"/>
    </font>
    <font>
      <sz val="11"/>
      <color theme="0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2" tint="-0.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9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10" borderId="4" applyNumberFormat="0" applyAlignment="0" applyProtection="0">
      <alignment vertical="center"/>
    </xf>
    <xf numFmtId="0" fontId="12" fillId="11" borderId="5" applyNumberFormat="0" applyAlignment="0" applyProtection="0">
      <alignment vertical="center"/>
    </xf>
    <xf numFmtId="0" fontId="13" fillId="11" borderId="4" applyNumberFormat="0" applyAlignment="0" applyProtection="0">
      <alignment vertical="center"/>
    </xf>
    <xf numFmtId="0" fontId="14" fillId="12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</cellStyleXfs>
  <cellXfs count="8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1" fillId="8" borderId="0" xfId="0" applyFont="1" applyFill="1"/>
  </cellXfs>
  <cellStyles count="49">
    <cellStyle name="Normal" xfId="0" builtinId="0"/>
    <cellStyle name="Coma" xfId="1" builtinId="3"/>
    <cellStyle name="Moneda" xfId="2" builtinId="4"/>
    <cellStyle name="Porcentaje" xfId="3" builtinId="5"/>
    <cellStyle name="Coma [0]" xfId="4" builtinId="6"/>
    <cellStyle name="Moneda [0]" xfId="5" builtinId="7"/>
    <cellStyle name="Hipervínculo" xfId="6" builtinId="8"/>
    <cellStyle name="Hipervínculo visitado" xfId="7" builtinId="9"/>
    <cellStyle name="Nota" xfId="8" builtinId="10"/>
    <cellStyle name="Texto de advertencia" xfId="9" builtinId="11"/>
    <cellStyle name="Título" xfId="10" builtinId="15"/>
    <cellStyle name="Texto explicativo" xfId="11" builtinId="53"/>
    <cellStyle name="Título 1" xfId="12" builtinId="16"/>
    <cellStyle name="Título 2" xfId="13" builtinId="17"/>
    <cellStyle name="Título 3" xfId="14" builtinId="18"/>
    <cellStyle name="Título 4" xfId="15" builtinId="19"/>
    <cellStyle name="Entrada" xfId="16" builtinId="20"/>
    <cellStyle name="Salida" xfId="17" builtinId="21"/>
    <cellStyle name="Cálculo" xfId="18" builtinId="22"/>
    <cellStyle name="Celda de comprobación" xfId="19" builtinId="23"/>
    <cellStyle name="Celda vinculada" xfId="20" builtinId="24"/>
    <cellStyle name="Total" xfId="21" builtinId="25"/>
    <cellStyle name="Correcto" xfId="22" builtinId="26"/>
    <cellStyle name="Incorrecto" xfId="23" builtinId="27"/>
    <cellStyle name="Neutro" xfId="24" builtinId="28"/>
    <cellStyle name="Énfasis1" xfId="25" builtinId="29"/>
    <cellStyle name="20% - Énfasis1" xfId="26" builtinId="30"/>
    <cellStyle name="40% - Énfasis1" xfId="27" builtinId="31"/>
    <cellStyle name="60% - Énfasis1" xfId="28" builtinId="32"/>
    <cellStyle name="Énfasis2" xfId="29" builtinId="33"/>
    <cellStyle name="20% - Énfasis2" xfId="30" builtinId="34"/>
    <cellStyle name="40% - Énfasis2" xfId="31" builtinId="35"/>
    <cellStyle name="60% - Énfasis2" xfId="32" builtinId="36"/>
    <cellStyle name="Énfasis3" xfId="33" builtinId="37"/>
    <cellStyle name="20% - Énfasis3" xfId="34" builtinId="38"/>
    <cellStyle name="40% - Énfasis3" xfId="35" builtinId="39"/>
    <cellStyle name="60% - Énfasis3" xfId="36" builtinId="40"/>
    <cellStyle name="Énfasis4" xfId="37" builtinId="41"/>
    <cellStyle name="20% - Énfasis4" xfId="38" builtinId="42"/>
    <cellStyle name="40% - Énfasis4" xfId="39" builtinId="43"/>
    <cellStyle name="60% - Énfasis4" xfId="40" builtinId="44"/>
    <cellStyle name="Énfasis5" xfId="41" builtinId="45"/>
    <cellStyle name="20% - Énfasis5" xfId="42" builtinId="46"/>
    <cellStyle name="40% - Énfasis5" xfId="43" builtinId="47"/>
    <cellStyle name="60% - Énfasis5" xfId="44" builtinId="48"/>
    <cellStyle name="Énfasis6" xfId="45" builtinId="49"/>
    <cellStyle name="20% - Énfasis6" xfId="46" builtinId="50"/>
    <cellStyle name="40% - Énfasis6" xfId="47" builtinId="51"/>
    <cellStyle name="60% - Énfasis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N28"/>
  <sheetViews>
    <sheetView tabSelected="1" zoomScale="130" zoomScaleNormal="130" topLeftCell="A3" workbookViewId="0">
      <selection activeCell="B5" sqref="B5:D5"/>
    </sheetView>
  </sheetViews>
  <sheetFormatPr defaultColWidth="9" defaultRowHeight="14.25"/>
  <cols>
    <col min="2" max="9" width="13.8623853211009"/>
    <col min="10" max="10" width="12.743119266055"/>
    <col min="11" max="14" width="13.8623853211009"/>
  </cols>
  <sheetData>
    <row r="2" spans="2:6">
      <c r="B2" t="s">
        <v>0</v>
      </c>
      <c r="F2" t="s">
        <v>1</v>
      </c>
    </row>
    <row r="3" spans="2:6">
      <c r="B3" s="1">
        <v>52</v>
      </c>
      <c r="C3" s="1">
        <v>20</v>
      </c>
      <c r="D3" s="1">
        <v>25</v>
      </c>
      <c r="F3" s="1">
        <v>4800</v>
      </c>
    </row>
    <row r="4" spans="2:6">
      <c r="B4" s="1">
        <v>30</v>
      </c>
      <c r="C4" s="1">
        <v>50</v>
      </c>
      <c r="D4" s="1">
        <v>20</v>
      </c>
      <c r="F4" s="1">
        <v>5810</v>
      </c>
    </row>
    <row r="5" spans="2:6">
      <c r="B5" s="1">
        <v>18</v>
      </c>
      <c r="C5" s="1">
        <v>30</v>
      </c>
      <c r="D5" s="1">
        <v>52</v>
      </c>
      <c r="F5" s="1">
        <v>5690</v>
      </c>
    </row>
    <row r="7" spans="2:2">
      <c r="B7" t="s">
        <v>2</v>
      </c>
    </row>
    <row r="8" spans="2:6">
      <c r="B8" s="2">
        <v>0</v>
      </c>
      <c r="C8" s="2">
        <f>-C3/B3</f>
        <v>-0.384615384615385</v>
      </c>
      <c r="D8" s="2">
        <f>-D3/B3</f>
        <v>-0.480769230769231</v>
      </c>
      <c r="F8" s="2">
        <f>F3/B3</f>
        <v>92.3076923076923</v>
      </c>
    </row>
    <row r="9" spans="2:6">
      <c r="B9" s="2">
        <f>-B4/C4</f>
        <v>-0.6</v>
      </c>
      <c r="C9" s="2">
        <v>0</v>
      </c>
      <c r="D9" s="2">
        <f>-D4/C4</f>
        <v>-0.4</v>
      </c>
      <c r="F9" s="2">
        <f>F4/C4</f>
        <v>116.2</v>
      </c>
    </row>
    <row r="10" spans="2:6">
      <c r="B10" s="2">
        <f>-B5/D5</f>
        <v>-0.346153846153846</v>
      </c>
      <c r="C10" s="2">
        <f>-C5/D5</f>
        <v>-0.576923076923077</v>
      </c>
      <c r="D10" s="2">
        <v>0</v>
      </c>
      <c r="F10" s="2">
        <f>F5/D5</f>
        <v>109.423076923077</v>
      </c>
    </row>
    <row r="12" spans="2:3">
      <c r="B12" t="s">
        <v>3</v>
      </c>
      <c r="C12">
        <f>ABS(C8)+ABS(D8)</f>
        <v>0.865384615384615</v>
      </c>
    </row>
    <row r="13" spans="2:3">
      <c r="B13" t="s">
        <v>4</v>
      </c>
      <c r="C13">
        <f>ABS(B9)+ABS(D9)</f>
        <v>1</v>
      </c>
    </row>
    <row r="14" spans="2:3">
      <c r="B14" t="s">
        <v>5</v>
      </c>
      <c r="C14">
        <f>ABS(B10)+ABS(C10)</f>
        <v>0.923076923076923</v>
      </c>
    </row>
    <row r="15" spans="2:3">
      <c r="B15" t="s">
        <v>6</v>
      </c>
      <c r="C15">
        <f>MAX(C12:C14)</f>
        <v>1</v>
      </c>
    </row>
    <row r="18" spans="2:14">
      <c r="B18" s="3" t="s">
        <v>7</v>
      </c>
      <c r="C18" s="4">
        <v>0</v>
      </c>
      <c r="D18" s="4">
        <v>1</v>
      </c>
      <c r="E18" s="4">
        <v>2</v>
      </c>
      <c r="F18" s="4">
        <v>3</v>
      </c>
      <c r="G18" s="4">
        <v>4</v>
      </c>
      <c r="H18" s="4">
        <v>5</v>
      </c>
      <c r="I18" s="4">
        <v>6</v>
      </c>
      <c r="J18" s="4">
        <v>7</v>
      </c>
      <c r="K18" s="4">
        <v>8</v>
      </c>
      <c r="L18" s="4">
        <v>9</v>
      </c>
      <c r="M18" s="4">
        <v>10</v>
      </c>
      <c r="N18" s="4">
        <v>11</v>
      </c>
    </row>
    <row r="19" spans="2:14">
      <c r="B19" s="5" t="s">
        <v>8</v>
      </c>
      <c r="C19">
        <v>0</v>
      </c>
      <c r="D19">
        <f>$C$8*C20+$D$8*C21+$F$8</f>
        <v>92.3076923076923</v>
      </c>
      <c r="E19">
        <f>$C$8*D20+$D$8*D21+$F$8</f>
        <v>48.5399408284024</v>
      </c>
      <c r="F19">
        <f>$C$8*E20+$D$8*E21+$F$8</f>
        <v>40.2579654073737</v>
      </c>
      <c r="G19">
        <f t="shared" ref="G19:N19" si="0">$C$8*F20+$D$8*F21+$F$8</f>
        <v>38.7663422149084</v>
      </c>
      <c r="H19">
        <f t="shared" si="0"/>
        <v>38.5189526869615</v>
      </c>
      <c r="I19">
        <f t="shared" si="0"/>
        <v>38.4842084594605</v>
      </c>
      <c r="J19">
        <f t="shared" si="0"/>
        <v>38.481347252398</v>
      </c>
      <c r="K19">
        <f t="shared" si="0"/>
        <v>38.481876979597</v>
      </c>
      <c r="L19">
        <f t="shared" si="0"/>
        <v>38.4822738410473</v>
      </c>
      <c r="M19">
        <f t="shared" si="0"/>
        <v>38.4824287975462</v>
      </c>
      <c r="N19">
        <f t="shared" si="0"/>
        <v>38.4824791812969</v>
      </c>
    </row>
    <row r="20" spans="2:14">
      <c r="B20" s="5" t="s">
        <v>9</v>
      </c>
      <c r="C20">
        <v>0</v>
      </c>
      <c r="D20">
        <f>$B$9*D19+$D$9*C21+$F$9</f>
        <v>60.8153846153846</v>
      </c>
      <c r="E20">
        <f>$B$9*E19+$D$9*D21+$F$9</f>
        <v>70.1221893491124</v>
      </c>
      <c r="F20">
        <f>$B$9*F19+$D$9*E21+$F$9</f>
        <v>71.1789485662267</v>
      </c>
      <c r="G20">
        <f t="shared" ref="G20:N20" si="1">$B$9*G19+$D$9*F21+$F$9</f>
        <v>71.1710549350513</v>
      </c>
      <c r="H20">
        <f t="shared" si="1"/>
        <v>71.1111346025915</v>
      </c>
      <c r="I20">
        <f t="shared" si="1"/>
        <v>71.0838994354241</v>
      </c>
      <c r="J20">
        <f t="shared" si="1"/>
        <v>71.0745203818921</v>
      </c>
      <c r="K20">
        <f t="shared" si="1"/>
        <v>71.071641981472</v>
      </c>
      <c r="L20">
        <f t="shared" si="1"/>
        <v>71.070812965194</v>
      </c>
      <c r="M20">
        <f t="shared" si="1"/>
        <v>71.0705836298928</v>
      </c>
      <c r="N20">
        <f t="shared" si="1"/>
        <v>71.0705219316266</v>
      </c>
    </row>
    <row r="21" spans="2:14">
      <c r="B21" s="5" t="s">
        <v>10</v>
      </c>
      <c r="C21">
        <v>0</v>
      </c>
      <c r="D21">
        <f>$B$10*D19+$C$10*D20+$F$10</f>
        <v>42.3846153846154</v>
      </c>
      <c r="E21">
        <f>$B$10*E19+$C$10*E20+$F$10</f>
        <v>52.1656804733728</v>
      </c>
      <c r="F21">
        <f>$B$10*F19+$C$10*F20+$F$10</f>
        <v>54.4228493400091</v>
      </c>
      <c r="G21">
        <f t="shared" ref="G21:N21" si="2">$B$10*G19+$C$10*G20+$F$10</f>
        <v>54.943734463079</v>
      </c>
      <c r="H21">
        <f t="shared" si="2"/>
        <v>55.063938722249</v>
      </c>
      <c r="I21">
        <f t="shared" si="2"/>
        <v>55.0916781666728</v>
      </c>
      <c r="J21">
        <f t="shared" si="2"/>
        <v>55.0980795769245</v>
      </c>
      <c r="K21">
        <f t="shared" si="2"/>
        <v>55.0995568254441</v>
      </c>
      <c r="L21">
        <f t="shared" si="2"/>
        <v>55.0998977289486</v>
      </c>
      <c r="M21">
        <f t="shared" si="2"/>
        <v>55.0999763989881</v>
      </c>
      <c r="N21">
        <f t="shared" si="2"/>
        <v>55.0999945536126</v>
      </c>
    </row>
    <row r="24" spans="2:14">
      <c r="B24" s="3" t="s">
        <v>7</v>
      </c>
      <c r="C24" s="3">
        <v>1</v>
      </c>
      <c r="D24" s="3">
        <v>2</v>
      </c>
      <c r="E24" s="3">
        <v>3</v>
      </c>
      <c r="F24" s="3">
        <v>4</v>
      </c>
      <c r="G24" s="3">
        <v>5</v>
      </c>
      <c r="H24" s="3">
        <v>6</v>
      </c>
      <c r="I24" s="3">
        <v>7</v>
      </c>
      <c r="J24" s="3">
        <v>8</v>
      </c>
      <c r="K24" s="3">
        <v>9</v>
      </c>
      <c r="L24" s="3">
        <v>10</v>
      </c>
      <c r="M24" s="3">
        <v>11</v>
      </c>
      <c r="N24" s="3">
        <v>12</v>
      </c>
    </row>
    <row r="25" spans="2:14">
      <c r="B25" s="6" t="s">
        <v>11</v>
      </c>
      <c r="C25">
        <f>ABS(D19)-ABS(C19)</f>
        <v>92.3076923076923</v>
      </c>
      <c r="D25">
        <f t="shared" ref="D25:N25" si="3">ABS(E19)-ABS(D19)</f>
        <v>-43.7677514792899</v>
      </c>
      <c r="E25">
        <f t="shared" si="3"/>
        <v>-8.28197542102868</v>
      </c>
      <c r="F25">
        <f t="shared" si="3"/>
        <v>-1.49162319246525</v>
      </c>
      <c r="G25">
        <f t="shared" si="3"/>
        <v>-0.247389527946929</v>
      </c>
      <c r="H25">
        <f t="shared" si="3"/>
        <v>-0.0347442275010295</v>
      </c>
      <c r="I25">
        <f t="shared" si="3"/>
        <v>-0.00286120706247317</v>
      </c>
      <c r="J25">
        <f t="shared" si="3"/>
        <v>0.000529727199037211</v>
      </c>
      <c r="K25">
        <f t="shared" si="3"/>
        <v>0.000396861450219888</v>
      </c>
      <c r="L25">
        <f t="shared" si="3"/>
        <v>0.000154956498967351</v>
      </c>
      <c r="M25">
        <f t="shared" si="3"/>
        <v>5.03837506968807e-5</v>
      </c>
      <c r="N25">
        <f t="shared" si="3"/>
        <v>-38.4824791812969</v>
      </c>
    </row>
    <row r="26" spans="2:14">
      <c r="B26" s="6" t="s">
        <v>12</v>
      </c>
      <c r="C26">
        <f>ABS(D20)-ABS(C20)</f>
        <v>60.8153846153846</v>
      </c>
      <c r="D26">
        <f t="shared" ref="D26:N26" si="4">ABS(E20)-ABS(D20)</f>
        <v>9.30680473372781</v>
      </c>
      <c r="E26">
        <f t="shared" si="4"/>
        <v>1.05675921711425</v>
      </c>
      <c r="F26">
        <f t="shared" si="4"/>
        <v>-0.00789363117537789</v>
      </c>
      <c r="G26">
        <f t="shared" si="4"/>
        <v>-0.0599203324598108</v>
      </c>
      <c r="H26">
        <f t="shared" si="4"/>
        <v>-0.0272351671673761</v>
      </c>
      <c r="I26">
        <f t="shared" si="4"/>
        <v>-0.00937905353205792</v>
      </c>
      <c r="J26">
        <f t="shared" si="4"/>
        <v>-0.00287840042008725</v>
      </c>
      <c r="K26">
        <f t="shared" si="4"/>
        <v>-0.000829016277975825</v>
      </c>
      <c r="L26">
        <f t="shared" si="4"/>
        <v>-0.000229335301185074</v>
      </c>
      <c r="M26">
        <f t="shared" si="4"/>
        <v>-6.16982662222654e-5</v>
      </c>
      <c r="N26">
        <f t="shared" si="4"/>
        <v>-71.0705219316266</v>
      </c>
    </row>
    <row r="27" spans="2:14">
      <c r="B27" s="6" t="s">
        <v>13</v>
      </c>
      <c r="C27">
        <f>ABS(D21)-ABS(C21)</f>
        <v>42.3846153846154</v>
      </c>
      <c r="D27">
        <f t="shared" ref="D27:N27" si="5">ABS(E21)-ABS(D21)</f>
        <v>9.7810650887574</v>
      </c>
      <c r="E27">
        <f t="shared" si="5"/>
        <v>2.25716886663633</v>
      </c>
      <c r="F27">
        <f t="shared" si="5"/>
        <v>0.52088512306991</v>
      </c>
      <c r="G27">
        <f t="shared" si="5"/>
        <v>0.120204259169988</v>
      </c>
      <c r="H27">
        <f t="shared" si="5"/>
        <v>0.0277394444238439</v>
      </c>
      <c r="I27">
        <f t="shared" si="5"/>
        <v>0.00640141025165519</v>
      </c>
      <c r="J27">
        <f t="shared" si="5"/>
        <v>0.00147724851961328</v>
      </c>
      <c r="K27">
        <f t="shared" si="5"/>
        <v>0.000340903504529422</v>
      </c>
      <c r="L27">
        <f t="shared" si="5"/>
        <v>7.86700394996842e-5</v>
      </c>
      <c r="M27">
        <f t="shared" si="5"/>
        <v>1.8154624498834e-5</v>
      </c>
      <c r="N27">
        <f t="shared" si="5"/>
        <v>-55.0999945536126</v>
      </c>
    </row>
    <row r="28" spans="2:14">
      <c r="B28" s="7" t="s">
        <v>6</v>
      </c>
      <c r="C28">
        <f>MAX(C25:C27)</f>
        <v>92.3076923076923</v>
      </c>
      <c r="D28">
        <f t="shared" ref="D28:N28" si="6">MAX(D25:D27)</f>
        <v>9.7810650887574</v>
      </c>
      <c r="E28">
        <f t="shared" si="6"/>
        <v>2.25716886663633</v>
      </c>
      <c r="F28">
        <f t="shared" si="6"/>
        <v>0.52088512306991</v>
      </c>
      <c r="G28">
        <f t="shared" si="6"/>
        <v>0.120204259169988</v>
      </c>
      <c r="H28">
        <f t="shared" si="6"/>
        <v>0.0277394444238439</v>
      </c>
      <c r="I28">
        <f t="shared" si="6"/>
        <v>0.00640141025165519</v>
      </c>
      <c r="J28">
        <f t="shared" si="6"/>
        <v>0.00147724851961328</v>
      </c>
      <c r="K28">
        <f t="shared" si="6"/>
        <v>0.000396861450219888</v>
      </c>
      <c r="L28">
        <f t="shared" si="6"/>
        <v>0.000154956498967351</v>
      </c>
      <c r="M28">
        <f t="shared" si="6"/>
        <v>5.03837506968807e-5</v>
      </c>
      <c r="N28">
        <f t="shared" si="6"/>
        <v>-38.4824791812969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gabri</cp:lastModifiedBy>
  <dcterms:created xsi:type="dcterms:W3CDTF">2024-09-18T00:14:36Z</dcterms:created>
  <dcterms:modified xsi:type="dcterms:W3CDTF">2024-09-18T00:44:58Z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363B3FFB3C744D10B4E1B0D12939A730_12</vt:lpwstr>
  </property>
  <property fmtid="{D5CDD505-2E9C-101B-9397-08002B2CF9AE}" pid="3" name="KSOProductBuildVer">
    <vt:lpwstr>2058-12.2.0.18283</vt:lpwstr>
  </property>
</Properties>
</file>