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707"/>
  </bookViews>
  <sheets>
    <sheet name="Dashboard" sheetId="7" r:id="rId1"/>
    <sheet name="DataSet_Combined" sheetId="1" r:id="rId2"/>
    <sheet name="pie  chart (3)" sheetId="26" state="hidden" r:id="rId3"/>
    <sheet name="line chart" sheetId="25" state="hidden" r:id="rId4"/>
    <sheet name="pie  chart" sheetId="23" state="hidden" r:id="rId5"/>
    <sheet name="bar chart" sheetId="24" state="hidden" r:id="rId6"/>
    <sheet name="2011" sheetId="14" r:id="rId7"/>
    <sheet name="2012" sheetId="21" r:id="rId8"/>
    <sheet name="2013" sheetId="22" r:id="rId9"/>
    <sheet name="Sheet1" sheetId="27" state="hidden" r:id="rId10"/>
    <sheet name="Sheet2" sheetId="28" state="hidden" r:id="rId11"/>
  </sheets>
  <definedNames>
    <definedName name="_xlnm._FilterDatabase" localSheetId="10" hidden="1">Sheet2!$A$1:$B$101</definedName>
    <definedName name="Slicer_Product_Category">#N/A</definedName>
    <definedName name="Slicer_Temperature">#N/A</definedName>
    <definedName name="Slicer_Product_Name">#N/A</definedName>
    <definedName name="_xlnm._FilterDatabase" localSheetId="1" hidden="1">DataSet_Combined!$A$1:$D$101</definedName>
  </definedNames>
  <calcPr calcId="144525"/>
  <pivotCaches>
    <pivotCache cacheId="0" r:id="rId12"/>
    <pivotCache cacheId="1" r:id="rId13"/>
  </pivotCaches>
  <extLst>
    <ext xmlns:x14="http://schemas.microsoft.com/office/spreadsheetml/2009/9/main" uri="{BBE1A952-AA13-448e-AADC-164F8A28A991}">
      <x14:slicerCaches>
        <x14:slicerCache r:id="rId16"/>
        <x14:slicerCache r:id="rId15"/>
        <x14:slicerCache r:id="rId14"/>
      </x14:slicerCaches>
    </ext>
  </extLst>
</workbook>
</file>

<file path=xl/sharedStrings.xml><?xml version="1.0" encoding="utf-8"?>
<sst xmlns="http://schemas.openxmlformats.org/spreadsheetml/2006/main" count="462" uniqueCount="191">
  <si>
    <t>SALES DATA DASHBOARD</t>
  </si>
  <si>
    <t>Total 2011 Sales</t>
  </si>
  <si>
    <t>Total 2012 Sales</t>
  </si>
  <si>
    <t>Total 2013 Sales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</si>
  <si>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</si>
  <si>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</si>
  <si>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</si>
  <si>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</si>
  <si>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</si>
  <si>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</si>
  <si>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</si>
  <si>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</si>
  <si>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</si>
  <si>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</si>
  <si>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</si>
  <si>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</si>
  <si>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</si>
  <si>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</si>
  <si>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SKU</t>
  </si>
  <si>
    <t>Product Name</t>
  </si>
  <si>
    <t>Temperature</t>
  </si>
  <si>
    <t>Product Category</t>
  </si>
  <si>
    <t>Coke 20oz Bottle</t>
  </si>
  <si>
    <t>Cold</t>
  </si>
  <si>
    <t>Beverage</t>
  </si>
  <si>
    <t>Diet Coke 20oz Bottle</t>
  </si>
  <si>
    <t>Pepsi 20oz Bottle</t>
  </si>
  <si>
    <t>Diet Pepsi 20oz Bottle</t>
  </si>
  <si>
    <t>Sprite 20oz Bottle</t>
  </si>
  <si>
    <t>Diet Sprite 20oz Bottle</t>
  </si>
  <si>
    <t>Hot Dog</t>
  </si>
  <si>
    <t>Hot</t>
  </si>
  <si>
    <t>Food</t>
  </si>
  <si>
    <t>Egg Roll</t>
  </si>
  <si>
    <t>Cheese Bread</t>
  </si>
  <si>
    <t>Crossaint</t>
  </si>
  <si>
    <t>Egg and Ham Sandwich</t>
  </si>
  <si>
    <t>Egg and Sausage Sandwich</t>
  </si>
  <si>
    <t>Egg and Cheese Sandwich</t>
  </si>
  <si>
    <t>Egg and Bacon Sandwich</t>
  </si>
  <si>
    <t>Apple</t>
  </si>
  <si>
    <t>Banana</t>
  </si>
  <si>
    <t>Orange</t>
  </si>
  <si>
    <t>Lemon</t>
  </si>
  <si>
    <t>Potato</t>
  </si>
  <si>
    <t>Onion</t>
  </si>
  <si>
    <t>Cheeseburger</t>
  </si>
  <si>
    <t>Hamburger</t>
  </si>
  <si>
    <t>Baconburger</t>
  </si>
  <si>
    <t>Onionburger</t>
  </si>
  <si>
    <t>Pepperoni Pizza Slice</t>
  </si>
  <si>
    <t>Sausage Pizza Slice</t>
  </si>
  <si>
    <t>Cheese Pizza Slice</t>
  </si>
  <si>
    <t>Coffee</t>
  </si>
  <si>
    <t>Cappacino</t>
  </si>
  <si>
    <t>Mocha</t>
  </si>
  <si>
    <t>Hot Tea</t>
  </si>
  <si>
    <t>Cold Tea</t>
  </si>
  <si>
    <t>White Milk</t>
  </si>
  <si>
    <t>Chocolate Milk</t>
  </si>
  <si>
    <t>Orange Juice</t>
  </si>
  <si>
    <t>Strawberry Milk</t>
  </si>
  <si>
    <t>Cigarettes</t>
  </si>
  <si>
    <t>Neutral</t>
  </si>
  <si>
    <t>Drug</t>
  </si>
  <si>
    <t>Cigar</t>
  </si>
  <si>
    <t>Chew</t>
  </si>
  <si>
    <t>Chili</t>
  </si>
  <si>
    <t>Chicken Soup</t>
  </si>
  <si>
    <t>Tomato Soup</t>
  </si>
  <si>
    <t>Vegetable Soup</t>
  </si>
  <si>
    <t>Chocolate Muffin</t>
  </si>
  <si>
    <t>Lemon Muffin</t>
  </si>
  <si>
    <t>Apple Muffin</t>
  </si>
  <si>
    <t>Chocolate Chip Muffin</t>
  </si>
  <si>
    <t>Chocolate Cookie</t>
  </si>
  <si>
    <t>Lemon Cookie</t>
  </si>
  <si>
    <t>Apple Cookie</t>
  </si>
  <si>
    <t>Chocolate Chip Cookie</t>
  </si>
  <si>
    <t>$1 Lottery Ticket</t>
  </si>
  <si>
    <t>Gambling</t>
  </si>
  <si>
    <t>$2 Lottery Ticket</t>
  </si>
  <si>
    <t>$5 Lottery Ticket</t>
  </si>
  <si>
    <t>$10 Lottery Ticket</t>
  </si>
  <si>
    <t>$20 Lottery Ticket</t>
  </si>
  <si>
    <t>Newspaper</t>
  </si>
  <si>
    <t>Leisure</t>
  </si>
  <si>
    <t>Bottled Water</t>
  </si>
  <si>
    <t>Headache Pills</t>
  </si>
  <si>
    <t>Nail Clipper</t>
  </si>
  <si>
    <t>Hygeine</t>
  </si>
  <si>
    <t>Allergy Pills</t>
  </si>
  <si>
    <t>Bagged Ice</t>
  </si>
  <si>
    <t>Bottled Propane</t>
  </si>
  <si>
    <t>Diet Energy Drink</t>
  </si>
  <si>
    <t>Regular Energy Drink</t>
  </si>
  <si>
    <t>Hashbrowns</t>
  </si>
  <si>
    <t>Meat Sticks</t>
  </si>
  <si>
    <t>Summer Sausage</t>
  </si>
  <si>
    <t>String Cheese</t>
  </si>
  <si>
    <t>Orange Gatorade</t>
  </si>
  <si>
    <t>Lemon Gatorade</t>
  </si>
  <si>
    <t>Lime Gatorade</t>
  </si>
  <si>
    <t>Strawberry Gatorade</t>
  </si>
  <si>
    <t>Kiwi Gatorade</t>
  </si>
  <si>
    <t>Cherry Gatorade</t>
  </si>
  <si>
    <t>Grape Gatorade</t>
  </si>
  <si>
    <t>Orange Soda</t>
  </si>
  <si>
    <t>Lemon Soda</t>
  </si>
  <si>
    <t>Lime Soda</t>
  </si>
  <si>
    <t>Strawberry Soda</t>
  </si>
  <si>
    <t>Kiwi Soda</t>
  </si>
  <si>
    <t>Cherry Soda</t>
  </si>
  <si>
    <t>Grape Soda</t>
  </si>
  <si>
    <t>Chocolate Ice Cream Pail</t>
  </si>
  <si>
    <t>Vanilla Ice Cream Pail</t>
  </si>
  <si>
    <t>Sherbet Ice Cream Pail</t>
  </si>
  <si>
    <t>Mint Ice Cream Pail</t>
  </si>
  <si>
    <t>Cookies and Cream Ice Cream Pail</t>
  </si>
  <si>
    <t>Snickers Candy Bar</t>
  </si>
  <si>
    <t>Butterfinger Candy Bar</t>
  </si>
  <si>
    <t>Milky Way Candy Bar</t>
  </si>
  <si>
    <t>Whatchamacallit Candy Bar</t>
  </si>
  <si>
    <t>Kit Kat Candy Bar</t>
  </si>
  <si>
    <t>Plain Popcorn Bag</t>
  </si>
  <si>
    <t>Cheese Popcorn Bag</t>
  </si>
  <si>
    <t>Regular Chips Bag</t>
  </si>
  <si>
    <t>BBQ Chips Bag</t>
  </si>
  <si>
    <t>Hot Dog Buns</t>
  </si>
  <si>
    <t>Hamburger Buns</t>
  </si>
  <si>
    <t>Bread Loaf</t>
  </si>
  <si>
    <t>Row Labels</t>
  </si>
  <si>
    <t>Average of Total 2011 Sales</t>
  </si>
  <si>
    <t>Average of Total 2012 Sales</t>
  </si>
  <si>
    <t>Average of Total 2013 Sales</t>
  </si>
  <si>
    <t>Grand Total</t>
  </si>
  <si>
    <t>Total products</t>
  </si>
  <si>
    <t>Count of Product Name</t>
  </si>
  <si>
    <t xml:space="preserve"> 2011 Sales</t>
  </si>
  <si>
    <t xml:space="preserve"> 2013 Sales</t>
  </si>
  <si>
    <t>2012 Sales</t>
  </si>
  <si>
    <t>January 2011 Sales</t>
  </si>
  <si>
    <t>February 2011 Sales</t>
  </si>
  <si>
    <t>March 2011 Sales</t>
  </si>
  <si>
    <t>April 2011 Sales</t>
  </si>
  <si>
    <t>May 2011 Sales</t>
  </si>
  <si>
    <t>June 2011 Sales</t>
  </si>
  <si>
    <t>July 2011 Sales</t>
  </si>
  <si>
    <t>August 2011 Sales</t>
  </si>
  <si>
    <t>September 2011 Sales</t>
  </si>
  <si>
    <t>October 2011 Sales</t>
  </si>
  <si>
    <t>November 2011 Sales</t>
  </si>
  <si>
    <t>December 2011 Sales</t>
  </si>
  <si>
    <t>total</t>
  </si>
  <si>
    <t>average</t>
  </si>
  <si>
    <t>January 2012 Sales</t>
  </si>
  <si>
    <t>February 2012 Sales</t>
  </si>
  <si>
    <t>March 2012 Sales</t>
  </si>
  <si>
    <t>April 2012 Sales</t>
  </si>
  <si>
    <t>May 2012 Sales</t>
  </si>
  <si>
    <t>June 2012 Sales</t>
  </si>
  <si>
    <t>July 2012 Sales</t>
  </si>
  <si>
    <t>August 2012 Sales</t>
  </si>
  <si>
    <t>September 2012 Sales</t>
  </si>
  <si>
    <t>October 2012 Sales</t>
  </si>
  <si>
    <t>November 2012 Sales</t>
  </si>
  <si>
    <t>December 2012 Sales</t>
  </si>
  <si>
    <t>January 2013 Sales</t>
  </si>
  <si>
    <t>February 2013 Sales</t>
  </si>
  <si>
    <t>March 2013 Sales</t>
  </si>
  <si>
    <t>April 2013 Sales</t>
  </si>
  <si>
    <t>May 2013 Sales</t>
  </si>
  <si>
    <t>June 2013 Sales</t>
  </si>
  <si>
    <t>July 2013 Sales</t>
  </si>
  <si>
    <t>August 2013 Sales</t>
  </si>
  <si>
    <t>September 2013 Sales</t>
  </si>
  <si>
    <t>October 2013 Sales</t>
  </si>
  <si>
    <t>November 2013 Sales</t>
  </si>
  <si>
    <t>December 2013 Sales</t>
  </si>
  <si>
    <t xml:space="preserve">January </t>
  </si>
  <si>
    <t>February</t>
  </si>
  <si>
    <t xml:space="preserve">March </t>
  </si>
  <si>
    <t xml:space="preserve">April </t>
  </si>
  <si>
    <t xml:space="preserve">May </t>
  </si>
  <si>
    <t xml:space="preserve">June </t>
  </si>
  <si>
    <t xml:space="preserve">July </t>
  </si>
  <si>
    <t xml:space="preserve">August </t>
  </si>
  <si>
    <t xml:space="preserve">September </t>
  </si>
  <si>
    <t xml:space="preserve">October </t>
  </si>
  <si>
    <t>November</t>
  </si>
  <si>
    <t xml:space="preserve">December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</si>
</sst>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rgb="FF002060"/>
      <name val="Calibri"/>
      <charset val="134"/>
      <scheme val="minor"/>
    </font>
    <font>
      <sz val="11"/>
      <color theme="0"/>
      <name val="Calibri"/>
      <charset val="134"/>
      <scheme val="minor"/>
    </font>
    <font>
      <sz val="24"/>
      <color theme="0"/>
      <name val="Arial Black"/>
      <charset val="134"/>
    </font>
    <font>
      <sz val="11"/>
      <color theme="0"/>
      <name val="Arial Black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5" borderId="1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11" borderId="12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1" borderId="13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/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30">
    <xf numFmtId="0" fontId="0" fillId="0" borderId="0" xfId="0"/>
    <xf numFmtId="44" fontId="0" fillId="0" borderId="0" xfId="5" applyFont="1" applyAlignment="1">
      <alignment wrapText="1"/>
    </xf>
    <xf numFmtId="4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wrapText="1"/>
    </xf>
    <xf numFmtId="44" fontId="0" fillId="0" borderId="0" xfId="5" applyFont="1"/>
    <xf numFmtId="44" fontId="0" fillId="0" borderId="0" xfId="5" applyNumberFormat="1" applyFont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1" fillId="2" borderId="10" xfId="0" applyFont="1" applyFill="1" applyBorder="1" applyAlignment="1">
      <alignment horizontal="center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2" fillId="0" borderId="11" xfId="0" applyFont="1" applyFill="1" applyBorder="1" applyAlignment="1"/>
    <xf numFmtId="0" fontId="0" fillId="0" borderId="11" xfId="0" applyFill="1" applyBorder="1" applyAlignment="1"/>
    <xf numFmtId="0" fontId="2" fillId="0" borderId="0" xfId="0" applyFont="1"/>
    <xf numFmtId="0" fontId="3" fillId="3" borderId="0" xfId="34" applyFill="1"/>
    <xf numFmtId="0" fontId="3" fillId="4" borderId="0" xfId="34"/>
    <xf numFmtId="0" fontId="4" fillId="3" borderId="0" xfId="34" applyFont="1" applyFill="1" applyAlignment="1">
      <alignment vertical="center"/>
    </xf>
    <xf numFmtId="0" fontId="5" fillId="3" borderId="0" xfId="34" applyFont="1" applyFill="1" applyAlignment="1">
      <alignment vertical="center"/>
    </xf>
    <xf numFmtId="0" fontId="3" fillId="3" borderId="0" xfId="34" applyFill="1" applyAlignment="1">
      <alignment vertical="center"/>
    </xf>
    <xf numFmtId="0" fontId="3" fillId="2" borderId="0" xfId="34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7">
    <dxf>
      <numFmt numFmtId="44" formatCode="_(&quot;$&quot;* #,##0.00_);_(&quot;$&quot;* \(#,##0.00\);_(&quot;$&quot;* &quot;-&quot;??_);_(@_)"/>
    </dxf>
    <dxf>
      <numFmt numFmtId="44" formatCode="_(&quot;$&quot;* #,##0.00_);_(&quot;$&quot;* \(#,##0.00\);_(&quot;$&quot;* &quot;-&quot;??_);_(@_)"/>
    </dxf>
    <dxf>
      <numFmt numFmtId="44" formatCode="_(&quot;$&quot;* #,##0.00_);_(&quot;$&quot;* \(#,##0.00\);_(&quot;$&quot;* &quot;-&quot;??_);_(@_)"/>
    </dxf>
    <dxf>
      <numFmt numFmtId="44" formatCode="_(&quot;$&quot;* #,##0.00_);_(&quot;$&quot;* \(#,##0.00\);_(&quot;$&quot;* &quot;-&quot;??_);_(@_)"/>
    </dxf>
    <dxf>
      <numFmt numFmtId="44" formatCode="_(&quot;$&quot;* #,##0.00_);_(&quot;$&quot;* \(#,##0.00\);_(&quot;$&quot;* &quot;-&quot;??_);_(@_)"/>
    </dxf>
    <dxf>
      <numFmt numFmtId="44" formatCode="_(&quot;$&quot;* #,##0.00_);_(&quot;$&quot;* \(#,##0.00\);_(&quot;$&quot;* &quot;-&quot;??_);_(@_)"/>
    </dxf>
    <dxf>
      <numFmt numFmtId="44" formatCode="_(&quot;$&quot;* #,##0.00_);_(&quot;$&quot;* \(#,##0.00\);_(&quot;$&quot;* &quot;-&quot;??_);_(@_)"/>
    </dxf>
  </dxfs>
  <tableStyles count="2" defaultTableStyle="TableStyleMedium2" defaultPivotStyle="PivotStyleLight16">
    <tableStyle name="Slicer Style 1" pivot="0" table="0" count="0"/>
    <tableStyle name="Slicer Style 2" pivot="0" table="0" count="0"/>
  </tableStyles>
  <extLst>
    <ext xmlns:x14="http://schemas.microsoft.com/office/spreadsheetml/2009/9/main" uri="{EB79DEF2-80B8-43e5-95BD-54CBDDF9020C}">
      <x14:slicerStyles defaultSlicerStyle="SlicerStyleLight1">
        <x14:slicerStyle name="Slicer Style 1"/>
        <x14:slicerStyle name="Slicer Style 2"/>
      </x14:slicerStyles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microsoft.com/office/2007/relationships/slicerCache" Target="slicerCaches/slicerCache3.xml"/><Relationship Id="rId15" Type="http://schemas.microsoft.com/office/2007/relationships/slicerCache" Target="slicerCaches/slicerCache2.xml"/><Relationship Id="rId14" Type="http://schemas.microsoft.com/office/2007/relationships/slicerCache" Target="slicerCaches/slicerCache1.xml"/><Relationship Id="rId13" Type="http://schemas.openxmlformats.org/officeDocument/2006/relationships/pivotCacheDefinition" Target="pivotCache/pivotCacheDefinition2.xml"/><Relationship Id="rId12" Type="http://schemas.openxmlformats.org/officeDocument/2006/relationships/pivotCacheDefinition" Target="pivotCache/pivotCacheDefinition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[Dashboard Data File (raw).xlsx]bar chart!PivotTable1</c:name>
    <c:fmtId val="10"/>
  </c:pivotSource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category</a:t>
            </a:r>
            <a:endParaRPr lang="en-US"/>
          </a:p>
        </c:rich>
      </c:tx>
      <c:layout>
        <c:manualLayout>
          <c:xMode val="edge"/>
          <c:yMode val="edge"/>
          <c:x val="0.313900306030211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9627318369436"/>
          <c:y val="0.241428809186985"/>
          <c:w val="0.82703937007874"/>
          <c:h val="0.629552712160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 2011 Sales</c:v>
                </c:pt>
              </c:strCache>
            </c:strRef>
          </c:tx>
          <c:invertIfNegative val="0"/>
          <c:dLbls>
            <c:delete val="1"/>
          </c:dLbls>
          <c:cat>
            <c:strRef>
              <c:f>'bar chart'!$A$4:$A$10</c:f>
              <c:strCache>
                <c:ptCount val="6"/>
                <c:pt idx="0">
                  <c:v>Beverage</c:v>
                </c:pt>
                <c:pt idx="1">
                  <c:v>Drug</c:v>
                </c:pt>
                <c:pt idx="2">
                  <c:v>Food</c:v>
                </c:pt>
                <c:pt idx="3">
                  <c:v>Gambling</c:v>
                </c:pt>
                <c:pt idx="4">
                  <c:v>Hygeine</c:v>
                </c:pt>
                <c:pt idx="5">
                  <c:v>Leisure</c:v>
                </c:pt>
              </c:strCache>
            </c:strRef>
          </c:cat>
          <c:val>
            <c:numRef>
              <c:f>'bar chart'!$B$4:$B$10</c:f>
              <c:numCache>
                <c:formatCode>General</c:formatCode>
                <c:ptCount val="6"/>
                <c:pt idx="0">
                  <c:v>275075</c:v>
                </c:pt>
                <c:pt idx="1">
                  <c:v>16616</c:v>
                </c:pt>
                <c:pt idx="2">
                  <c:v>1156997</c:v>
                </c:pt>
                <c:pt idx="3">
                  <c:v>79477</c:v>
                </c:pt>
                <c:pt idx="4">
                  <c:v>591</c:v>
                </c:pt>
                <c:pt idx="5">
                  <c:v>17735</c:v>
                </c:pt>
              </c:numCache>
            </c:numRef>
          </c:val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 2013 Sales</c:v>
                </c:pt>
              </c:strCache>
            </c:strRef>
          </c:tx>
          <c:invertIfNegative val="0"/>
          <c:dLbls>
            <c:delete val="1"/>
          </c:dLbls>
          <c:cat>
            <c:strRef>
              <c:f>'bar chart'!$A$4:$A$10</c:f>
              <c:strCache>
                <c:ptCount val="6"/>
                <c:pt idx="0">
                  <c:v>Beverage</c:v>
                </c:pt>
                <c:pt idx="1">
                  <c:v>Drug</c:v>
                </c:pt>
                <c:pt idx="2">
                  <c:v>Food</c:v>
                </c:pt>
                <c:pt idx="3">
                  <c:v>Gambling</c:v>
                </c:pt>
                <c:pt idx="4">
                  <c:v>Hygeine</c:v>
                </c:pt>
                <c:pt idx="5">
                  <c:v>Leisure</c:v>
                </c:pt>
              </c:strCache>
            </c:strRef>
          </c:cat>
          <c:val>
            <c:numRef>
              <c:f>'bar chart'!$C$4:$C$10</c:f>
              <c:numCache>
                <c:formatCode>General</c:formatCode>
                <c:ptCount val="6"/>
                <c:pt idx="0">
                  <c:v>282984</c:v>
                </c:pt>
                <c:pt idx="1">
                  <c:v>17081</c:v>
                </c:pt>
                <c:pt idx="2">
                  <c:v>1191312</c:v>
                </c:pt>
                <c:pt idx="3">
                  <c:v>81808</c:v>
                </c:pt>
                <c:pt idx="4">
                  <c:v>613</c:v>
                </c:pt>
                <c:pt idx="5">
                  <c:v>18284</c:v>
                </c:pt>
              </c:numCache>
            </c:numRef>
          </c:val>
        </c:ser>
        <c:ser>
          <c:idx val="2"/>
          <c:order val="2"/>
          <c:tx>
            <c:strRef>
              <c:f>'bar chart'!$D$3</c:f>
              <c:strCache>
                <c:ptCount val="1"/>
                <c:pt idx="0">
                  <c:v>2012 Sales</c:v>
                </c:pt>
              </c:strCache>
            </c:strRef>
          </c:tx>
          <c:invertIfNegative val="0"/>
          <c:dLbls>
            <c:delete val="1"/>
          </c:dLbls>
          <c:cat>
            <c:strRef>
              <c:f>'bar chart'!$A$4:$A$10</c:f>
              <c:strCache>
                <c:ptCount val="6"/>
                <c:pt idx="0">
                  <c:v>Beverage</c:v>
                </c:pt>
                <c:pt idx="1">
                  <c:v>Drug</c:v>
                </c:pt>
                <c:pt idx="2">
                  <c:v>Food</c:v>
                </c:pt>
                <c:pt idx="3">
                  <c:v>Gambling</c:v>
                </c:pt>
                <c:pt idx="4">
                  <c:v>Hygeine</c:v>
                </c:pt>
                <c:pt idx="5">
                  <c:v>Leisure</c:v>
                </c:pt>
              </c:strCache>
            </c:strRef>
          </c:cat>
          <c:val>
            <c:numRef>
              <c:f>'bar chart'!$D$4:$D$10</c:f>
              <c:numCache>
                <c:formatCode>General</c:formatCode>
                <c:ptCount val="6"/>
                <c:pt idx="0">
                  <c:v>277831</c:v>
                </c:pt>
                <c:pt idx="1">
                  <c:v>16781</c:v>
                </c:pt>
                <c:pt idx="2">
                  <c:v>1168570</c:v>
                </c:pt>
                <c:pt idx="3">
                  <c:v>80269</c:v>
                </c:pt>
                <c:pt idx="4">
                  <c:v>598</c:v>
                </c:pt>
                <c:pt idx="5">
                  <c:v>17912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0960640"/>
        <c:axId val="200966528"/>
      </c:barChart>
      <c:catAx>
        <c:axId val="20096064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0966528"/>
        <c:crosses val="autoZero"/>
        <c:auto val="1"/>
        <c:lblAlgn val="ctr"/>
        <c:lblOffset val="100"/>
        <c:noMultiLvlLbl val="0"/>
      </c:catAx>
      <c:valAx>
        <c:axId val="200966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0960640"/>
        <c:crosses val="autoZero"/>
        <c:crossBetween val="between"/>
      </c:valAx>
      <c:spPr>
        <a:noFill/>
      </c:spPr>
    </c:plotArea>
    <c:legend>
      <c:legendPos val="t"/>
      <c:layout>
        <c:manualLayout>
          <c:xMode val="edge"/>
          <c:yMode val="edge"/>
          <c:x val="0.222018591426072"/>
          <c:y val="0.111111111111111"/>
          <c:w val="0.555962598425197"/>
          <c:h val="0.0837171916010499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noFill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[Dashboard Data File (raw).xlsx]pie  chart!PivotTable1</c:name>
    <c:fmtId val="5"/>
  </c:pivotSource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category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51864207763503"/>
          <c:y val="0.194305062641357"/>
          <c:w val="0.512198853432795"/>
          <c:h val="0.78245535547064"/>
        </c:manualLayout>
      </c:layout>
      <c:pieChart>
        <c:varyColors val="1"/>
        <c:ser>
          <c:idx val="0"/>
          <c:order val="0"/>
          <c:tx>
            <c:strRef>
              <c:f>'pie  chart'!$B$3</c:f>
              <c:strCache>
                <c:ptCount val="1"/>
                <c:pt idx="0">
                  <c:v>Total products</c:v>
                </c:pt>
              </c:strCache>
            </c:strRef>
          </c:tx>
          <c:explosion val="0"/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Lbls>
            <c:delete val="1"/>
          </c:dLbls>
          <c:cat>
            <c:strRef>
              <c:f>'pie  chart'!$A$4:$A$7</c:f>
              <c:strCache>
                <c:ptCount val="3"/>
                <c:pt idx="0">
                  <c:v>Cold</c:v>
                </c:pt>
                <c:pt idx="1">
                  <c:v>Hot</c:v>
                </c:pt>
                <c:pt idx="2">
                  <c:v>Neutral</c:v>
                </c:pt>
              </c:strCache>
            </c:strRef>
          </c:cat>
          <c:val>
            <c:numRef>
              <c:f>'pie  chart'!$B$4:$B$7</c:f>
              <c:numCache>
                <c:formatCode>General</c:formatCode>
                <c:ptCount val="3"/>
                <c:pt idx="0">
                  <c:v>56</c:v>
                </c:pt>
                <c:pt idx="1">
                  <c:v>27</c:v>
                </c:pt>
                <c:pt idx="2">
                  <c:v>17</c:v>
                </c:pt>
              </c:numCache>
            </c:numRef>
          </c:val>
        </c:ser>
        <c:ser>
          <c:idx val="1"/>
          <c:order val="1"/>
          <c:tx>
            <c:strRef>
              <c:f>'pie  chart'!$C$3</c:f>
              <c:strCache>
                <c:ptCount val="1"/>
                <c:pt idx="0">
                  <c:v>Count of Product Name</c:v>
                </c:pt>
              </c:strCache>
            </c:strRef>
          </c:tx>
          <c:explosion val="0"/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Lbls>
            <c:delete val="1"/>
          </c:dLbls>
          <c:cat>
            <c:strRef>
              <c:f>'pie  chart'!$A$4:$A$7</c:f>
              <c:strCache>
                <c:ptCount val="3"/>
                <c:pt idx="0">
                  <c:v>Cold</c:v>
                </c:pt>
                <c:pt idx="1">
                  <c:v>Hot</c:v>
                </c:pt>
                <c:pt idx="2">
                  <c:v>Neutral</c:v>
                </c:pt>
              </c:strCache>
            </c:strRef>
          </c:cat>
          <c:val>
            <c:numRef>
              <c:f>'pie  chart'!$C$4:$C$7</c:f>
              <c:numCache>
                <c:formatCode>0.00%</c:formatCode>
                <c:ptCount val="3"/>
                <c:pt idx="0">
                  <c:v>0.56</c:v>
                </c:pt>
                <c:pt idx="1">
                  <c:v>0.27</c:v>
                </c:pt>
                <c:pt idx="2">
                  <c:v>0.17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noFill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[Dashboard Data File (raw).xlsx]pie  chart (3)!PivotTable1</c:name>
    <c:fmtId val="14"/>
  </c:pivotSource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sales </a:t>
            </a:r>
            <a:endParaRPr lang="en-US"/>
          </a:p>
        </c:rich>
      </c:tx>
      <c:layout>
        <c:manualLayout>
          <c:xMode val="edge"/>
          <c:yMode val="edge"/>
          <c:x val="0.312555555555556"/>
          <c:y val="0.00925925925925926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'pie  chart (3)'!$B$3</c:f>
              <c:strCache>
                <c:ptCount val="1"/>
                <c:pt idx="0">
                  <c:v>Average of Total 2011 Sales</c:v>
                </c:pt>
              </c:strCache>
            </c:strRef>
          </c:tx>
          <c:invertIfNegative val="0"/>
          <c:dLbls>
            <c:delete val="1"/>
          </c:dLbls>
          <c:cat>
            <c:strRef>
              <c:f>'pie  chart (3)'!$A$4:$A$10</c:f>
              <c:strCache>
                <c:ptCount val="6"/>
                <c:pt idx="0">
                  <c:v>Beverage</c:v>
                </c:pt>
                <c:pt idx="1">
                  <c:v>Drug</c:v>
                </c:pt>
                <c:pt idx="2">
                  <c:v>Food</c:v>
                </c:pt>
                <c:pt idx="3">
                  <c:v>Gambling</c:v>
                </c:pt>
                <c:pt idx="4">
                  <c:v>Hygeine</c:v>
                </c:pt>
                <c:pt idx="5">
                  <c:v>Leisure</c:v>
                </c:pt>
              </c:strCache>
            </c:strRef>
          </c:cat>
          <c:val>
            <c:numRef>
              <c:f>'pie  chart (3)'!$B$4:$B$10</c:f>
              <c:numCache>
                <c:formatCode>General</c:formatCode>
                <c:ptCount val="6"/>
                <c:pt idx="0">
                  <c:v>8335.60606060606</c:v>
                </c:pt>
                <c:pt idx="1">
                  <c:v>3323.2</c:v>
                </c:pt>
                <c:pt idx="2">
                  <c:v>21425.8703703704</c:v>
                </c:pt>
                <c:pt idx="3">
                  <c:v>15895.4</c:v>
                </c:pt>
                <c:pt idx="4">
                  <c:v>591</c:v>
                </c:pt>
                <c:pt idx="5">
                  <c:v>8867.5</c:v>
                </c:pt>
              </c:numCache>
            </c:numRef>
          </c:val>
        </c:ser>
        <c:ser>
          <c:idx val="1"/>
          <c:order val="1"/>
          <c:tx>
            <c:strRef>
              <c:f>'pie  chart (3)'!$C$3</c:f>
              <c:strCache>
                <c:ptCount val="1"/>
                <c:pt idx="0">
                  <c:v>Average of Total 2012 Sales</c:v>
                </c:pt>
              </c:strCache>
            </c:strRef>
          </c:tx>
          <c:invertIfNegative val="0"/>
          <c:dLbls>
            <c:delete val="1"/>
          </c:dLbls>
          <c:cat>
            <c:strRef>
              <c:f>'pie  chart (3)'!$A$4:$A$10</c:f>
              <c:strCache>
                <c:ptCount val="6"/>
                <c:pt idx="0">
                  <c:v>Beverage</c:v>
                </c:pt>
                <c:pt idx="1">
                  <c:v>Drug</c:v>
                </c:pt>
                <c:pt idx="2">
                  <c:v>Food</c:v>
                </c:pt>
                <c:pt idx="3">
                  <c:v>Gambling</c:v>
                </c:pt>
                <c:pt idx="4">
                  <c:v>Hygeine</c:v>
                </c:pt>
                <c:pt idx="5">
                  <c:v>Leisure</c:v>
                </c:pt>
              </c:strCache>
            </c:strRef>
          </c:cat>
          <c:val>
            <c:numRef>
              <c:f>'pie  chart (3)'!$C$4:$C$10</c:f>
              <c:numCache>
                <c:formatCode>General</c:formatCode>
                <c:ptCount val="6"/>
                <c:pt idx="0">
                  <c:v>8419.12121212121</c:v>
                </c:pt>
                <c:pt idx="1">
                  <c:v>3356.2</c:v>
                </c:pt>
                <c:pt idx="2">
                  <c:v>21640.1851851852</c:v>
                </c:pt>
                <c:pt idx="3">
                  <c:v>16053.8</c:v>
                </c:pt>
                <c:pt idx="4">
                  <c:v>598</c:v>
                </c:pt>
                <c:pt idx="5">
                  <c:v>8956</c:v>
                </c:pt>
              </c:numCache>
            </c:numRef>
          </c:val>
        </c:ser>
        <c:ser>
          <c:idx val="2"/>
          <c:order val="2"/>
          <c:tx>
            <c:strRef>
              <c:f>'pie  chart (3)'!$D$3</c:f>
              <c:strCache>
                <c:ptCount val="1"/>
                <c:pt idx="0">
                  <c:v>Average of Total 2013 Sales</c:v>
                </c:pt>
              </c:strCache>
            </c:strRef>
          </c:tx>
          <c:invertIfNegative val="0"/>
          <c:dLbls>
            <c:delete val="1"/>
          </c:dLbls>
          <c:cat>
            <c:strRef>
              <c:f>'pie  chart (3)'!$A$4:$A$10</c:f>
              <c:strCache>
                <c:ptCount val="6"/>
                <c:pt idx="0">
                  <c:v>Beverage</c:v>
                </c:pt>
                <c:pt idx="1">
                  <c:v>Drug</c:v>
                </c:pt>
                <c:pt idx="2">
                  <c:v>Food</c:v>
                </c:pt>
                <c:pt idx="3">
                  <c:v>Gambling</c:v>
                </c:pt>
                <c:pt idx="4">
                  <c:v>Hygeine</c:v>
                </c:pt>
                <c:pt idx="5">
                  <c:v>Leisure</c:v>
                </c:pt>
              </c:strCache>
            </c:strRef>
          </c:cat>
          <c:val>
            <c:numRef>
              <c:f>'pie  chart (3)'!$D$4:$D$10</c:f>
              <c:numCache>
                <c:formatCode>General</c:formatCode>
                <c:ptCount val="6"/>
                <c:pt idx="0">
                  <c:v>8575.27272727273</c:v>
                </c:pt>
                <c:pt idx="1">
                  <c:v>3416.2</c:v>
                </c:pt>
                <c:pt idx="2">
                  <c:v>22061.3333333333</c:v>
                </c:pt>
                <c:pt idx="3">
                  <c:v>16361.6</c:v>
                </c:pt>
                <c:pt idx="4">
                  <c:v>613</c:v>
                </c:pt>
                <c:pt idx="5">
                  <c:v>9142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380992"/>
        <c:axId val="201382528"/>
      </c:barChart>
      <c:catAx>
        <c:axId val="20138099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1382528"/>
        <c:crosses val="autoZero"/>
        <c:auto val="1"/>
        <c:lblAlgn val="ctr"/>
        <c:lblOffset val="100"/>
        <c:noMultiLvlLbl val="0"/>
      </c:catAx>
      <c:valAx>
        <c:axId val="201382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1380992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675933841603133"/>
          <c:y val="0.37480130773127"/>
          <c:w val="0.321042726802007"/>
          <c:h val="0.423380024865313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noFill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monthly sales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70783713135654"/>
          <c:y val="0.111045054567126"/>
          <c:w val="0.686609469132041"/>
          <c:h val="0.80151672675983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dLbls>
            <c:delete val="1"/>
          </c:dLbls>
          <c:cat>
            <c:strRef>
              <c:f>Sheet1!$B$1:$M$1</c:f>
              <c:strCache>
                <c:ptCount val="12"/>
                <c:pt idx="0" c:formatCode="_(&quot;$&quot;* #,##0.00_);_(&quot;$&quot;* \(#,##0.00\);_(&quot;$&quot;* &quot;-&quot;??_);_(@_)">
                  <c:v>January </c:v>
                </c:pt>
                <c:pt idx="1" c:formatCode="_(&quot;$&quot;* #,##0.00_);_(&quot;$&quot;* \(#,##0.00\);_(&quot;$&quot;* &quot;-&quot;??_);_(@_)">
                  <c:v>February</c:v>
                </c:pt>
                <c:pt idx="2" c:formatCode="_(&quot;$&quot;* #,##0.00_);_(&quot;$&quot;* \(#,##0.00\);_(&quot;$&quot;* &quot;-&quot;??_);_(@_)">
                  <c:v>March </c:v>
                </c:pt>
                <c:pt idx="3" c:formatCode="_(&quot;$&quot;* #,##0.00_);_(&quot;$&quot;* \(#,##0.00\);_(&quot;$&quot;* &quot;-&quot;??_);_(@_)">
                  <c:v>April </c:v>
                </c:pt>
                <c:pt idx="4" c:formatCode="_(&quot;$&quot;* #,##0.00_);_(&quot;$&quot;* \(#,##0.00\);_(&quot;$&quot;* &quot;-&quot;??_);_(@_)">
                  <c:v>May </c:v>
                </c:pt>
                <c:pt idx="5" c:formatCode="_(&quot;$&quot;* #,##0.00_);_(&quot;$&quot;* \(#,##0.00\);_(&quot;$&quot;* &quot;-&quot;??_);_(@_)">
                  <c:v>June </c:v>
                </c:pt>
                <c:pt idx="6" c:formatCode="_(&quot;$&quot;* #,##0.00_);_(&quot;$&quot;* \(#,##0.00\);_(&quot;$&quot;* &quot;-&quot;??_);_(@_)">
                  <c:v>July </c:v>
                </c:pt>
                <c:pt idx="7" c:formatCode="_(&quot;$&quot;* #,##0.00_);_(&quot;$&quot;* \(#,##0.00\);_(&quot;$&quot;* &quot;-&quot;??_);_(@_)">
                  <c:v>August </c:v>
                </c:pt>
                <c:pt idx="8" c:formatCode="_(&quot;$&quot;* #,##0.00_);_(&quot;$&quot;* \(#,##0.00\);_(&quot;$&quot;* &quot;-&quot;??_);_(@_)">
                  <c:v>September </c:v>
                </c:pt>
                <c:pt idx="9" c:formatCode="_(&quot;$&quot;* #,##0.00_);_(&quot;$&quot;* \(#,##0.00\);_(&quot;$&quot;* &quot;-&quot;??_);_(@_)">
                  <c:v>October </c:v>
                </c:pt>
                <c:pt idx="10" c:formatCode="_(&quot;$&quot;* #,##0.00_);_(&quot;$&quot;* \(#,##0.00\);_(&quot;$&quot;* &quot;-&quot;??_);_(@_)">
                  <c:v>November</c:v>
                </c:pt>
                <c:pt idx="11" c:formatCode="_(&quot;$&quot;* #,##0.00_);_(&quot;$&quot;* \(#,##0.00\);_(&quot;$&quot;* &quot;-&quot;??_);_(@_)">
                  <c:v>December </c:v>
                </c:pt>
              </c:strCache>
            </c:strRef>
          </c:cat>
          <c:val>
            <c:numRef>
              <c:f>Sheet1!$B$2:$M$2</c:f>
              <c:numCache>
                <c:formatCode>_("$"* #,##0.00_);_("$"* \(#,##0.00\);_("$"* "-"??_);_(@_)</c:formatCode>
                <c:ptCount val="12"/>
                <c:pt idx="0">
                  <c:v>1300.73</c:v>
                </c:pt>
                <c:pt idx="1">
                  <c:v>1467.79</c:v>
                </c:pt>
                <c:pt idx="2">
                  <c:v>1402.44</c:v>
                </c:pt>
                <c:pt idx="3">
                  <c:v>1418.25</c:v>
                </c:pt>
                <c:pt idx="4">
                  <c:v>1032.03</c:v>
                </c:pt>
                <c:pt idx="5">
                  <c:v>969.39</c:v>
                </c:pt>
                <c:pt idx="6">
                  <c:v>735.09</c:v>
                </c:pt>
                <c:pt idx="7">
                  <c:v>1281.86</c:v>
                </c:pt>
                <c:pt idx="8">
                  <c:v>1489.78</c:v>
                </c:pt>
                <c:pt idx="9">
                  <c:v>1571.54</c:v>
                </c:pt>
                <c:pt idx="10">
                  <c:v>1433.95</c:v>
                </c:pt>
                <c:pt idx="11">
                  <c:v>1362.06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dLbls>
            <c:delete val="1"/>
          </c:dLbls>
          <c:cat>
            <c:strRef>
              <c:f>Sheet1!$B$1:$M$1</c:f>
              <c:strCache>
                <c:ptCount val="12"/>
                <c:pt idx="0" c:formatCode="_(&quot;$&quot;* #,##0.00_);_(&quot;$&quot;* \(#,##0.00\);_(&quot;$&quot;* &quot;-&quot;??_);_(@_)">
                  <c:v>January </c:v>
                </c:pt>
                <c:pt idx="1" c:formatCode="_(&quot;$&quot;* #,##0.00_);_(&quot;$&quot;* \(#,##0.00\);_(&quot;$&quot;* &quot;-&quot;??_);_(@_)">
                  <c:v>February</c:v>
                </c:pt>
                <c:pt idx="2" c:formatCode="_(&quot;$&quot;* #,##0.00_);_(&quot;$&quot;* \(#,##0.00\);_(&quot;$&quot;* &quot;-&quot;??_);_(@_)">
                  <c:v>March </c:v>
                </c:pt>
                <c:pt idx="3" c:formatCode="_(&quot;$&quot;* #,##0.00_);_(&quot;$&quot;* \(#,##0.00\);_(&quot;$&quot;* &quot;-&quot;??_);_(@_)">
                  <c:v>April </c:v>
                </c:pt>
                <c:pt idx="4" c:formatCode="_(&quot;$&quot;* #,##0.00_);_(&quot;$&quot;* \(#,##0.00\);_(&quot;$&quot;* &quot;-&quot;??_);_(@_)">
                  <c:v>May </c:v>
                </c:pt>
                <c:pt idx="5" c:formatCode="_(&quot;$&quot;* #,##0.00_);_(&quot;$&quot;* \(#,##0.00\);_(&quot;$&quot;* &quot;-&quot;??_);_(@_)">
                  <c:v>June </c:v>
                </c:pt>
                <c:pt idx="6" c:formatCode="_(&quot;$&quot;* #,##0.00_);_(&quot;$&quot;* \(#,##0.00\);_(&quot;$&quot;* &quot;-&quot;??_);_(@_)">
                  <c:v>July </c:v>
                </c:pt>
                <c:pt idx="7" c:formatCode="_(&quot;$&quot;* #,##0.00_);_(&quot;$&quot;* \(#,##0.00\);_(&quot;$&quot;* &quot;-&quot;??_);_(@_)">
                  <c:v>August </c:v>
                </c:pt>
                <c:pt idx="8" c:formatCode="_(&quot;$&quot;* #,##0.00_);_(&quot;$&quot;* \(#,##0.00\);_(&quot;$&quot;* &quot;-&quot;??_);_(@_)">
                  <c:v>September </c:v>
                </c:pt>
                <c:pt idx="9" c:formatCode="_(&quot;$&quot;* #,##0.00_);_(&quot;$&quot;* \(#,##0.00\);_(&quot;$&quot;* &quot;-&quot;??_);_(@_)">
                  <c:v>October </c:v>
                </c:pt>
                <c:pt idx="10" c:formatCode="_(&quot;$&quot;* #,##0.00_);_(&quot;$&quot;* \(#,##0.00\);_(&quot;$&quot;* &quot;-&quot;??_);_(@_)">
                  <c:v>November</c:v>
                </c:pt>
                <c:pt idx="11" c:formatCode="_(&quot;$&quot;* #,##0.00_);_(&quot;$&quot;* \(#,##0.00\);_(&quot;$&quot;* &quot;-&quot;??_);_(@_)">
                  <c:v>December </c:v>
                </c:pt>
              </c:strCache>
            </c:strRef>
          </c:cat>
          <c:val>
            <c:numRef>
              <c:f>Sheet1!$B$3:$M$3</c:f>
              <c:numCache>
                <c:formatCode>_("$"* #,##0.00_);_("$"* \(#,##0.00\);_("$"* "-"??_);_(@_)</c:formatCode>
                <c:ptCount val="12"/>
                <c:pt idx="0">
                  <c:v>1313.79</c:v>
                </c:pt>
                <c:pt idx="1">
                  <c:v>1482.49</c:v>
                </c:pt>
                <c:pt idx="2">
                  <c:v>1416.47</c:v>
                </c:pt>
                <c:pt idx="3">
                  <c:v>1432.44</c:v>
                </c:pt>
                <c:pt idx="4">
                  <c:v>1042.33</c:v>
                </c:pt>
                <c:pt idx="5">
                  <c:v>979.07</c:v>
                </c:pt>
                <c:pt idx="6">
                  <c:v>742.4</c:v>
                </c:pt>
                <c:pt idx="7">
                  <c:v>1294.63</c:v>
                </c:pt>
                <c:pt idx="8">
                  <c:v>1504.7</c:v>
                </c:pt>
                <c:pt idx="9">
                  <c:v>1587.25</c:v>
                </c:pt>
                <c:pt idx="10">
                  <c:v>1448.35</c:v>
                </c:pt>
                <c:pt idx="11">
                  <c:v>1375.69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2013</c:v>
                </c:pt>
              </c:strCache>
            </c:strRef>
          </c:tx>
          <c:invertIfNegative val="0"/>
          <c:dLbls>
            <c:delete val="1"/>
          </c:dLbls>
          <c:cat>
            <c:strRef>
              <c:f>Sheet1!$B$1:$M$1</c:f>
              <c:strCache>
                <c:ptCount val="12"/>
                <c:pt idx="0" c:formatCode="_(&quot;$&quot;* #,##0.00_);_(&quot;$&quot;* \(#,##0.00\);_(&quot;$&quot;* &quot;-&quot;??_);_(@_)">
                  <c:v>January </c:v>
                </c:pt>
                <c:pt idx="1" c:formatCode="_(&quot;$&quot;* #,##0.00_);_(&quot;$&quot;* \(#,##0.00\);_(&quot;$&quot;* &quot;-&quot;??_);_(@_)">
                  <c:v>February</c:v>
                </c:pt>
                <c:pt idx="2" c:formatCode="_(&quot;$&quot;* #,##0.00_);_(&quot;$&quot;* \(#,##0.00\);_(&quot;$&quot;* &quot;-&quot;??_);_(@_)">
                  <c:v>March </c:v>
                </c:pt>
                <c:pt idx="3" c:formatCode="_(&quot;$&quot;* #,##0.00_);_(&quot;$&quot;* \(#,##0.00\);_(&quot;$&quot;* &quot;-&quot;??_);_(@_)">
                  <c:v>April </c:v>
                </c:pt>
                <c:pt idx="4" c:formatCode="_(&quot;$&quot;* #,##0.00_);_(&quot;$&quot;* \(#,##0.00\);_(&quot;$&quot;* &quot;-&quot;??_);_(@_)">
                  <c:v>May </c:v>
                </c:pt>
                <c:pt idx="5" c:formatCode="_(&quot;$&quot;* #,##0.00_);_(&quot;$&quot;* \(#,##0.00\);_(&quot;$&quot;* &quot;-&quot;??_);_(@_)">
                  <c:v>June </c:v>
                </c:pt>
                <c:pt idx="6" c:formatCode="_(&quot;$&quot;* #,##0.00_);_(&quot;$&quot;* \(#,##0.00\);_(&quot;$&quot;* &quot;-&quot;??_);_(@_)">
                  <c:v>July </c:v>
                </c:pt>
                <c:pt idx="7" c:formatCode="_(&quot;$&quot;* #,##0.00_);_(&quot;$&quot;* \(#,##0.00\);_(&quot;$&quot;* &quot;-&quot;??_);_(@_)">
                  <c:v>August </c:v>
                </c:pt>
                <c:pt idx="8" c:formatCode="_(&quot;$&quot;* #,##0.00_);_(&quot;$&quot;* \(#,##0.00\);_(&quot;$&quot;* &quot;-&quot;??_);_(@_)">
                  <c:v>September </c:v>
                </c:pt>
                <c:pt idx="9" c:formatCode="_(&quot;$&quot;* #,##0.00_);_(&quot;$&quot;* \(#,##0.00\);_(&quot;$&quot;* &quot;-&quot;??_);_(@_)">
                  <c:v>October </c:v>
                </c:pt>
                <c:pt idx="10" c:formatCode="_(&quot;$&quot;* #,##0.00_);_(&quot;$&quot;* \(#,##0.00\);_(&quot;$&quot;* &quot;-&quot;??_);_(@_)">
                  <c:v>November</c:v>
                </c:pt>
                <c:pt idx="11" c:formatCode="_(&quot;$&quot;* #,##0.00_);_(&quot;$&quot;* \(#,##0.00\);_(&quot;$&quot;* &quot;-&quot;??_);_(@_)">
                  <c:v>December </c:v>
                </c:pt>
              </c:strCache>
            </c:strRef>
          </c:cat>
          <c:val>
            <c:numRef>
              <c:f>Sheet1!$B$4:$M$4</c:f>
              <c:numCache>
                <c:formatCode>_("$"* #,##0.00_);_("$"* \(#,##0.00\);_("$"* "-"??_);_(@_)</c:formatCode>
                <c:ptCount val="12"/>
                <c:pt idx="0">
                  <c:v>1330.23</c:v>
                </c:pt>
                <c:pt idx="1">
                  <c:v>1500.97</c:v>
                </c:pt>
                <c:pt idx="2">
                  <c:v>1434.15</c:v>
                </c:pt>
                <c:pt idx="3">
                  <c:v>1450.36</c:v>
                </c:pt>
                <c:pt idx="4">
                  <c:v>1055.34</c:v>
                </c:pt>
                <c:pt idx="5">
                  <c:v>991.3</c:v>
                </c:pt>
                <c:pt idx="6">
                  <c:v>751.7</c:v>
                </c:pt>
                <c:pt idx="7">
                  <c:v>1310.87</c:v>
                </c:pt>
                <c:pt idx="8">
                  <c:v>1523.48</c:v>
                </c:pt>
                <c:pt idx="9">
                  <c:v>1607.08</c:v>
                </c:pt>
                <c:pt idx="10">
                  <c:v>1466.46</c:v>
                </c:pt>
                <c:pt idx="11">
                  <c:v>1498.88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755328"/>
        <c:axId val="204756864"/>
      </c:barChart>
      <c:catAx>
        <c:axId val="2047553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4756864"/>
        <c:crosses val="autoZero"/>
        <c:auto val="1"/>
        <c:lblAlgn val="ctr"/>
        <c:lblOffset val="100"/>
        <c:noMultiLvlLbl val="0"/>
      </c:catAx>
      <c:valAx>
        <c:axId val="204756864"/>
        <c:scaling>
          <c:orientation val="minMax"/>
        </c:scaling>
        <c:delete val="0"/>
        <c:axPos val="b"/>
        <c:majorGridlines/>
        <c:numFmt formatCode="_(&quot;$&quot;* #,##0.00_);_(&quot;$&quot;* \(#,##0.00\);_(&quot;$&quot;* &quot;-&quot;??_);_(@_)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4755328"/>
        <c:crosses val="autoZero"/>
        <c:crossBetween val="between"/>
      </c:valAx>
      <c:spPr>
        <a:noFill/>
      </c:spPr>
    </c:plotArea>
    <c:legend>
      <c:legendPos val="r"/>
      <c:layout/>
      <c:overlay val="1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noFill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Data File (raw).xlsx]pie  chart (3)!PivotTable1</c:name>
    <c:fmtId val="11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'pie  chart (3)'!$B$3</c:f>
              <c:strCache>
                <c:ptCount val="1"/>
                <c:pt idx="0">
                  <c:v>Average of Total 2011 Sales</c:v>
                </c:pt>
              </c:strCache>
            </c:strRef>
          </c:tx>
          <c:invertIfNegative val="0"/>
          <c:dLbls>
            <c:delete val="1"/>
          </c:dLbls>
          <c:cat>
            <c:strRef>
              <c:f>'pie  chart (3)'!$A$4:$A$10</c:f>
              <c:strCache>
                <c:ptCount val="6"/>
                <c:pt idx="0">
                  <c:v>Beverage</c:v>
                </c:pt>
                <c:pt idx="1">
                  <c:v>Drug</c:v>
                </c:pt>
                <c:pt idx="2">
                  <c:v>Food</c:v>
                </c:pt>
                <c:pt idx="3">
                  <c:v>Gambling</c:v>
                </c:pt>
                <c:pt idx="4">
                  <c:v>Hygeine</c:v>
                </c:pt>
                <c:pt idx="5">
                  <c:v>Leisure</c:v>
                </c:pt>
              </c:strCache>
            </c:strRef>
          </c:cat>
          <c:val>
            <c:numRef>
              <c:f>'pie  chart (3)'!$B$4:$B$10</c:f>
              <c:numCache>
                <c:formatCode>General</c:formatCode>
                <c:ptCount val="6"/>
                <c:pt idx="0">
                  <c:v>8335.60606060606</c:v>
                </c:pt>
                <c:pt idx="1">
                  <c:v>3323.2</c:v>
                </c:pt>
                <c:pt idx="2">
                  <c:v>21425.8703703704</c:v>
                </c:pt>
                <c:pt idx="3">
                  <c:v>15895.4</c:v>
                </c:pt>
                <c:pt idx="4">
                  <c:v>591</c:v>
                </c:pt>
                <c:pt idx="5">
                  <c:v>8867.5</c:v>
                </c:pt>
              </c:numCache>
            </c:numRef>
          </c:val>
        </c:ser>
        <c:ser>
          <c:idx val="1"/>
          <c:order val="1"/>
          <c:tx>
            <c:strRef>
              <c:f>'pie  chart (3)'!$C$3</c:f>
              <c:strCache>
                <c:ptCount val="1"/>
                <c:pt idx="0">
                  <c:v>Average of Total 2012 Sales</c:v>
                </c:pt>
              </c:strCache>
            </c:strRef>
          </c:tx>
          <c:invertIfNegative val="0"/>
          <c:dLbls>
            <c:delete val="1"/>
          </c:dLbls>
          <c:cat>
            <c:strRef>
              <c:f>'pie  chart (3)'!$A$4:$A$10</c:f>
              <c:strCache>
                <c:ptCount val="6"/>
                <c:pt idx="0">
                  <c:v>Beverage</c:v>
                </c:pt>
                <c:pt idx="1">
                  <c:v>Drug</c:v>
                </c:pt>
                <c:pt idx="2">
                  <c:v>Food</c:v>
                </c:pt>
                <c:pt idx="3">
                  <c:v>Gambling</c:v>
                </c:pt>
                <c:pt idx="4">
                  <c:v>Hygeine</c:v>
                </c:pt>
                <c:pt idx="5">
                  <c:v>Leisure</c:v>
                </c:pt>
              </c:strCache>
            </c:strRef>
          </c:cat>
          <c:val>
            <c:numRef>
              <c:f>'pie  chart (3)'!$C$4:$C$10</c:f>
              <c:numCache>
                <c:formatCode>General</c:formatCode>
                <c:ptCount val="6"/>
                <c:pt idx="0">
                  <c:v>8419.12121212121</c:v>
                </c:pt>
                <c:pt idx="1">
                  <c:v>3356.2</c:v>
                </c:pt>
                <c:pt idx="2">
                  <c:v>21640.1851851852</c:v>
                </c:pt>
                <c:pt idx="3">
                  <c:v>16053.8</c:v>
                </c:pt>
                <c:pt idx="4">
                  <c:v>598</c:v>
                </c:pt>
                <c:pt idx="5">
                  <c:v>8956</c:v>
                </c:pt>
              </c:numCache>
            </c:numRef>
          </c:val>
        </c:ser>
        <c:ser>
          <c:idx val="2"/>
          <c:order val="2"/>
          <c:tx>
            <c:strRef>
              <c:f>'pie  chart (3)'!$D$3</c:f>
              <c:strCache>
                <c:ptCount val="1"/>
                <c:pt idx="0">
                  <c:v>Average of Total 2013 Sales</c:v>
                </c:pt>
              </c:strCache>
            </c:strRef>
          </c:tx>
          <c:invertIfNegative val="0"/>
          <c:dLbls>
            <c:delete val="1"/>
          </c:dLbls>
          <c:cat>
            <c:strRef>
              <c:f>'pie  chart (3)'!$A$4:$A$10</c:f>
              <c:strCache>
                <c:ptCount val="6"/>
                <c:pt idx="0">
                  <c:v>Beverage</c:v>
                </c:pt>
                <c:pt idx="1">
                  <c:v>Drug</c:v>
                </c:pt>
                <c:pt idx="2">
                  <c:v>Food</c:v>
                </c:pt>
                <c:pt idx="3">
                  <c:v>Gambling</c:v>
                </c:pt>
                <c:pt idx="4">
                  <c:v>Hygeine</c:v>
                </c:pt>
                <c:pt idx="5">
                  <c:v>Leisure</c:v>
                </c:pt>
              </c:strCache>
            </c:strRef>
          </c:cat>
          <c:val>
            <c:numRef>
              <c:f>'pie  chart (3)'!$D$4:$D$10</c:f>
              <c:numCache>
                <c:formatCode>General</c:formatCode>
                <c:ptCount val="6"/>
                <c:pt idx="0">
                  <c:v>8575.27272727273</c:v>
                </c:pt>
                <c:pt idx="1">
                  <c:v>3416.2</c:v>
                </c:pt>
                <c:pt idx="2">
                  <c:v>22061.3333333333</c:v>
                </c:pt>
                <c:pt idx="3">
                  <c:v>16361.6</c:v>
                </c:pt>
                <c:pt idx="4">
                  <c:v>613</c:v>
                </c:pt>
                <c:pt idx="5">
                  <c:v>9142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099136"/>
        <c:axId val="201100672"/>
      </c:barChart>
      <c:catAx>
        <c:axId val="20109913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1100672"/>
        <c:crosses val="autoZero"/>
        <c:auto val="1"/>
        <c:lblAlgn val="ctr"/>
        <c:lblOffset val="100"/>
        <c:noMultiLvlLbl val="0"/>
      </c:catAx>
      <c:valAx>
        <c:axId val="201100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109913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Data File (raw).xlsx]line chart!PivotTable1</c:name>
    <c:fmtId val="3"/>
  </c:pivotSource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strRef>
              <c:f>'line chart'!$A$4:$A$10</c:f>
              <c:strCache>
                <c:ptCount val="6"/>
                <c:pt idx="0">
                  <c:v>Beverage</c:v>
                </c:pt>
                <c:pt idx="1">
                  <c:v>Drug</c:v>
                </c:pt>
                <c:pt idx="2">
                  <c:v>Food</c:v>
                </c:pt>
                <c:pt idx="3">
                  <c:v>Gambling</c:v>
                </c:pt>
                <c:pt idx="4">
                  <c:v>Hygeine</c:v>
                </c:pt>
                <c:pt idx="5">
                  <c:v>Leisure</c:v>
                </c:pt>
              </c:strCache>
            </c:strRef>
          </c:cat>
          <c:val>
            <c:numRef>
              <c:f>'line chart'!$B$4:$B$10</c:f>
              <c:numCache>
                <c:formatCode>General</c:formatCode>
                <c:ptCount val="6"/>
                <c:pt idx="0">
                  <c:v>8335.60606060606</c:v>
                </c:pt>
                <c:pt idx="1">
                  <c:v>3323.2</c:v>
                </c:pt>
                <c:pt idx="2">
                  <c:v>21425.8703703704</c:v>
                </c:pt>
                <c:pt idx="3">
                  <c:v>15895.4</c:v>
                </c:pt>
                <c:pt idx="4">
                  <c:v>591</c:v>
                </c:pt>
                <c:pt idx="5">
                  <c:v>8867.5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01187328"/>
        <c:axId val="201188864"/>
      </c:lineChart>
      <c:catAx>
        <c:axId val="20118732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1188864"/>
        <c:crosses val="autoZero"/>
        <c:auto val="1"/>
        <c:lblAlgn val="ctr"/>
        <c:lblOffset val="100"/>
        <c:noMultiLvlLbl val="0"/>
      </c:catAx>
      <c:valAx>
        <c:axId val="201188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118732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Data File (raw).xlsx]pie  chart!PivotTable1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category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99758433350799"/>
          <c:y val="0.386571957336261"/>
          <c:w val="0.418685267535549"/>
          <c:h val="0.613427930294794"/>
        </c:manualLayout>
      </c:layout>
      <c:pieChart>
        <c:varyColors val="1"/>
        <c:ser>
          <c:idx val="0"/>
          <c:order val="0"/>
          <c:tx>
            <c:strRef>
              <c:f>'pie  chart'!$B$3</c:f>
              <c:strCache>
                <c:ptCount val="1"/>
                <c:pt idx="0">
                  <c:v>Total products</c:v>
                </c:pt>
              </c:strCache>
            </c:strRef>
          </c:tx>
          <c:explosion val="0"/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Lbls>
            <c:delete val="1"/>
          </c:dLbls>
          <c:cat>
            <c:strRef>
              <c:f>'pie  chart'!$A$4:$A$7</c:f>
              <c:strCache>
                <c:ptCount val="3"/>
                <c:pt idx="0">
                  <c:v>Cold</c:v>
                </c:pt>
                <c:pt idx="1">
                  <c:v>Hot</c:v>
                </c:pt>
                <c:pt idx="2">
                  <c:v>Neutral</c:v>
                </c:pt>
              </c:strCache>
            </c:strRef>
          </c:cat>
          <c:val>
            <c:numRef>
              <c:f>'pie  chart'!$B$4:$B$7</c:f>
              <c:numCache>
                <c:formatCode>General</c:formatCode>
                <c:ptCount val="3"/>
                <c:pt idx="0">
                  <c:v>56</c:v>
                </c:pt>
                <c:pt idx="1">
                  <c:v>27</c:v>
                </c:pt>
                <c:pt idx="2">
                  <c:v>17</c:v>
                </c:pt>
              </c:numCache>
            </c:numRef>
          </c:val>
        </c:ser>
        <c:ser>
          <c:idx val="1"/>
          <c:order val="1"/>
          <c:tx>
            <c:strRef>
              <c:f>'pie  chart'!$C$3</c:f>
              <c:strCache>
                <c:ptCount val="1"/>
                <c:pt idx="0">
                  <c:v>Count of Product Name</c:v>
                </c:pt>
              </c:strCache>
            </c:strRef>
          </c:tx>
          <c:explosion val="0"/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Lbls>
            <c:delete val="1"/>
          </c:dLbls>
          <c:cat>
            <c:strRef>
              <c:f>'pie  chart'!$A$4:$A$7</c:f>
              <c:strCache>
                <c:ptCount val="3"/>
                <c:pt idx="0">
                  <c:v>Cold</c:v>
                </c:pt>
                <c:pt idx="1">
                  <c:v>Hot</c:v>
                </c:pt>
                <c:pt idx="2">
                  <c:v>Neutral</c:v>
                </c:pt>
              </c:strCache>
            </c:strRef>
          </c:cat>
          <c:val>
            <c:numRef>
              <c:f>'pie  chart'!$C$4:$C$7</c:f>
              <c:numCache>
                <c:formatCode>0.00%</c:formatCode>
                <c:ptCount val="3"/>
                <c:pt idx="0">
                  <c:v>0.56</c:v>
                </c:pt>
                <c:pt idx="1">
                  <c:v>0.27</c:v>
                </c:pt>
                <c:pt idx="2">
                  <c:v>0.17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t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Data File (raw).xlsx]bar chart!PivotTable1</c:name>
    <c:fmtId val="3"/>
  </c:pivotSource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category</a:t>
            </a:r>
            <a:endParaRPr lang="en-US" baseline="0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9627296587926"/>
          <c:y val="0.204562190142899"/>
          <c:w val="0.82703937007874"/>
          <c:h val="0.629552712160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 2011 Sales</c:v>
                </c:pt>
              </c:strCache>
            </c:strRef>
          </c:tx>
          <c:invertIfNegative val="0"/>
          <c:dLbls>
            <c:delete val="1"/>
          </c:dLbls>
          <c:cat>
            <c:strRef>
              <c:f>'bar chart'!$A$4:$A$10</c:f>
              <c:strCache>
                <c:ptCount val="6"/>
                <c:pt idx="0">
                  <c:v>Beverage</c:v>
                </c:pt>
                <c:pt idx="1">
                  <c:v>Drug</c:v>
                </c:pt>
                <c:pt idx="2">
                  <c:v>Food</c:v>
                </c:pt>
                <c:pt idx="3">
                  <c:v>Gambling</c:v>
                </c:pt>
                <c:pt idx="4">
                  <c:v>Hygeine</c:v>
                </c:pt>
                <c:pt idx="5">
                  <c:v>Leisure</c:v>
                </c:pt>
              </c:strCache>
            </c:strRef>
          </c:cat>
          <c:val>
            <c:numRef>
              <c:f>'bar chart'!$B$4:$B$10</c:f>
              <c:numCache>
                <c:formatCode>General</c:formatCode>
                <c:ptCount val="6"/>
                <c:pt idx="0">
                  <c:v>275075</c:v>
                </c:pt>
                <c:pt idx="1">
                  <c:v>16616</c:v>
                </c:pt>
                <c:pt idx="2">
                  <c:v>1156997</c:v>
                </c:pt>
                <c:pt idx="3">
                  <c:v>79477</c:v>
                </c:pt>
                <c:pt idx="4">
                  <c:v>591</c:v>
                </c:pt>
                <c:pt idx="5">
                  <c:v>17735</c:v>
                </c:pt>
              </c:numCache>
            </c:numRef>
          </c:val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 2013 Sales</c:v>
                </c:pt>
              </c:strCache>
            </c:strRef>
          </c:tx>
          <c:invertIfNegative val="0"/>
          <c:dLbls>
            <c:delete val="1"/>
          </c:dLbls>
          <c:cat>
            <c:strRef>
              <c:f>'bar chart'!$A$4:$A$10</c:f>
              <c:strCache>
                <c:ptCount val="6"/>
                <c:pt idx="0">
                  <c:v>Beverage</c:v>
                </c:pt>
                <c:pt idx="1">
                  <c:v>Drug</c:v>
                </c:pt>
                <c:pt idx="2">
                  <c:v>Food</c:v>
                </c:pt>
                <c:pt idx="3">
                  <c:v>Gambling</c:v>
                </c:pt>
                <c:pt idx="4">
                  <c:v>Hygeine</c:v>
                </c:pt>
                <c:pt idx="5">
                  <c:v>Leisure</c:v>
                </c:pt>
              </c:strCache>
            </c:strRef>
          </c:cat>
          <c:val>
            <c:numRef>
              <c:f>'bar chart'!$C$4:$C$10</c:f>
              <c:numCache>
                <c:formatCode>General</c:formatCode>
                <c:ptCount val="6"/>
                <c:pt idx="0">
                  <c:v>282984</c:v>
                </c:pt>
                <c:pt idx="1">
                  <c:v>17081</c:v>
                </c:pt>
                <c:pt idx="2">
                  <c:v>1191312</c:v>
                </c:pt>
                <c:pt idx="3">
                  <c:v>81808</c:v>
                </c:pt>
                <c:pt idx="4">
                  <c:v>613</c:v>
                </c:pt>
                <c:pt idx="5">
                  <c:v>18284</c:v>
                </c:pt>
              </c:numCache>
            </c:numRef>
          </c:val>
        </c:ser>
        <c:ser>
          <c:idx val="2"/>
          <c:order val="2"/>
          <c:tx>
            <c:strRef>
              <c:f>'bar chart'!$D$3</c:f>
              <c:strCache>
                <c:ptCount val="1"/>
                <c:pt idx="0">
                  <c:v>2012 Sales</c:v>
                </c:pt>
              </c:strCache>
            </c:strRef>
          </c:tx>
          <c:invertIfNegative val="0"/>
          <c:dLbls>
            <c:delete val="1"/>
          </c:dLbls>
          <c:cat>
            <c:strRef>
              <c:f>'bar chart'!$A$4:$A$10</c:f>
              <c:strCache>
                <c:ptCount val="6"/>
                <c:pt idx="0">
                  <c:v>Beverage</c:v>
                </c:pt>
                <c:pt idx="1">
                  <c:v>Drug</c:v>
                </c:pt>
                <c:pt idx="2">
                  <c:v>Food</c:v>
                </c:pt>
                <c:pt idx="3">
                  <c:v>Gambling</c:v>
                </c:pt>
                <c:pt idx="4">
                  <c:v>Hygeine</c:v>
                </c:pt>
                <c:pt idx="5">
                  <c:v>Leisure</c:v>
                </c:pt>
              </c:strCache>
            </c:strRef>
          </c:cat>
          <c:val>
            <c:numRef>
              <c:f>'bar chart'!$D$4:$D$10</c:f>
              <c:numCache>
                <c:formatCode>General</c:formatCode>
                <c:ptCount val="6"/>
                <c:pt idx="0">
                  <c:v>277831</c:v>
                </c:pt>
                <c:pt idx="1">
                  <c:v>16781</c:v>
                </c:pt>
                <c:pt idx="2">
                  <c:v>1168570</c:v>
                </c:pt>
                <c:pt idx="3">
                  <c:v>80269</c:v>
                </c:pt>
                <c:pt idx="4">
                  <c:v>598</c:v>
                </c:pt>
                <c:pt idx="5">
                  <c:v>17912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398784"/>
        <c:axId val="205400320"/>
      </c:barChart>
      <c:catAx>
        <c:axId val="20539878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5400320"/>
        <c:crosses val="autoZero"/>
        <c:auto val="1"/>
        <c:lblAlgn val="ctr"/>
        <c:lblOffset val="100"/>
        <c:noMultiLvlLbl val="0"/>
      </c:catAx>
      <c:valAx>
        <c:axId val="205400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5398784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222018591426072"/>
          <c:y val="0.111111111111111"/>
          <c:w val="0.555962598425197"/>
          <c:h val="0.0837171916010499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delete val="1"/>
          </c:dLbls>
          <c:cat>
            <c:strRef>
              <c:f>Sheet1!$A$1:$M$1</c:f>
              <c:strCache>
                <c:ptCount val="13"/>
                <c:pt idx="1" c:formatCode="_(&quot;$&quot;* #,##0.00_);_(&quot;$&quot;* \(#,##0.00\);_(&quot;$&quot;* &quot;-&quot;??_);_(@_)">
                  <c:v>January </c:v>
                </c:pt>
                <c:pt idx="2" c:formatCode="_(&quot;$&quot;* #,##0.00_);_(&quot;$&quot;* \(#,##0.00\);_(&quot;$&quot;* &quot;-&quot;??_);_(@_)">
                  <c:v>February</c:v>
                </c:pt>
                <c:pt idx="3" c:formatCode="_(&quot;$&quot;* #,##0.00_);_(&quot;$&quot;* \(#,##0.00\);_(&quot;$&quot;* &quot;-&quot;??_);_(@_)">
                  <c:v>March </c:v>
                </c:pt>
                <c:pt idx="4" c:formatCode="_(&quot;$&quot;* #,##0.00_);_(&quot;$&quot;* \(#,##0.00\);_(&quot;$&quot;* &quot;-&quot;??_);_(@_)">
                  <c:v>April </c:v>
                </c:pt>
                <c:pt idx="5" c:formatCode="_(&quot;$&quot;* #,##0.00_);_(&quot;$&quot;* \(#,##0.00\);_(&quot;$&quot;* &quot;-&quot;??_);_(@_)">
                  <c:v>May </c:v>
                </c:pt>
                <c:pt idx="6" c:formatCode="_(&quot;$&quot;* #,##0.00_);_(&quot;$&quot;* \(#,##0.00\);_(&quot;$&quot;* &quot;-&quot;??_);_(@_)">
                  <c:v>June </c:v>
                </c:pt>
                <c:pt idx="7" c:formatCode="_(&quot;$&quot;* #,##0.00_);_(&quot;$&quot;* \(#,##0.00\);_(&quot;$&quot;* &quot;-&quot;??_);_(@_)">
                  <c:v>July </c:v>
                </c:pt>
                <c:pt idx="8" c:formatCode="_(&quot;$&quot;* #,##0.00_);_(&quot;$&quot;* \(#,##0.00\);_(&quot;$&quot;* &quot;-&quot;??_);_(@_)">
                  <c:v>August </c:v>
                </c:pt>
                <c:pt idx="9" c:formatCode="_(&quot;$&quot;* #,##0.00_);_(&quot;$&quot;* \(#,##0.00\);_(&quot;$&quot;* &quot;-&quot;??_);_(@_)">
                  <c:v>September </c:v>
                </c:pt>
                <c:pt idx="10" c:formatCode="_(&quot;$&quot;* #,##0.00_);_(&quot;$&quot;* \(#,##0.00\);_(&quot;$&quot;* &quot;-&quot;??_);_(@_)">
                  <c:v>October </c:v>
                </c:pt>
                <c:pt idx="11" c:formatCode="_(&quot;$&quot;* #,##0.00_);_(&quot;$&quot;* \(#,##0.00\);_(&quot;$&quot;* &quot;-&quot;??_);_(@_)">
                  <c:v>November</c:v>
                </c:pt>
                <c:pt idx="12" c:formatCode="_(&quot;$&quot;* #,##0.00_);_(&quot;$&quot;* \(#,##0.00\);_(&quot;$&quot;* &quot;-&quot;??_);_(@_)">
                  <c:v>December </c:v>
                </c:pt>
              </c:strCache>
            </c:strRef>
          </c:cat>
          <c:val>
            <c:numRef>
              <c:f>Sheet1!$A$2:$M$2</c:f>
              <c:numCache>
                <c:formatCode>General</c:formatCode>
                <c:ptCount val="13"/>
                <c:pt idx="0">
                  <c:v>2011</c:v>
                </c:pt>
                <c:pt idx="1" c:formatCode="_(&quot;$&quot;* #,##0.00_);_(&quot;$&quot;* \(#,##0.00\);_(&quot;$&quot;* &quot;-&quot;??_);_(@_)">
                  <c:v>1300.73</c:v>
                </c:pt>
                <c:pt idx="2" c:formatCode="_(&quot;$&quot;* #,##0.00_);_(&quot;$&quot;* \(#,##0.00\);_(&quot;$&quot;* &quot;-&quot;??_);_(@_)">
                  <c:v>1467.79</c:v>
                </c:pt>
                <c:pt idx="3" c:formatCode="_(&quot;$&quot;* #,##0.00_);_(&quot;$&quot;* \(#,##0.00\);_(&quot;$&quot;* &quot;-&quot;??_);_(@_)">
                  <c:v>1402.44</c:v>
                </c:pt>
                <c:pt idx="4" c:formatCode="_(&quot;$&quot;* #,##0.00_);_(&quot;$&quot;* \(#,##0.00\);_(&quot;$&quot;* &quot;-&quot;??_);_(@_)">
                  <c:v>1418.25</c:v>
                </c:pt>
                <c:pt idx="5" c:formatCode="_(&quot;$&quot;* #,##0.00_);_(&quot;$&quot;* \(#,##0.00\);_(&quot;$&quot;* &quot;-&quot;??_);_(@_)">
                  <c:v>1032.03</c:v>
                </c:pt>
                <c:pt idx="6" c:formatCode="_(&quot;$&quot;* #,##0.00_);_(&quot;$&quot;* \(#,##0.00\);_(&quot;$&quot;* &quot;-&quot;??_);_(@_)">
                  <c:v>969.39</c:v>
                </c:pt>
                <c:pt idx="7" c:formatCode="_(&quot;$&quot;* #,##0.00_);_(&quot;$&quot;* \(#,##0.00\);_(&quot;$&quot;* &quot;-&quot;??_);_(@_)">
                  <c:v>735.09</c:v>
                </c:pt>
                <c:pt idx="8" c:formatCode="_(&quot;$&quot;* #,##0.00_);_(&quot;$&quot;* \(#,##0.00\);_(&quot;$&quot;* &quot;-&quot;??_);_(@_)">
                  <c:v>1281.86</c:v>
                </c:pt>
                <c:pt idx="9" c:formatCode="_(&quot;$&quot;* #,##0.00_);_(&quot;$&quot;* \(#,##0.00\);_(&quot;$&quot;* &quot;-&quot;??_);_(@_)">
                  <c:v>1489.78</c:v>
                </c:pt>
                <c:pt idx="10" c:formatCode="_(&quot;$&quot;* #,##0.00_);_(&quot;$&quot;* \(#,##0.00\);_(&quot;$&quot;* &quot;-&quot;??_);_(@_)">
                  <c:v>1571.54</c:v>
                </c:pt>
                <c:pt idx="11" c:formatCode="_(&quot;$&quot;* #,##0.00_);_(&quot;$&quot;* \(#,##0.00\);_(&quot;$&quot;* &quot;-&quot;??_);_(@_)">
                  <c:v>1433.95</c:v>
                </c:pt>
                <c:pt idx="12" c:formatCode="_(&quot;$&quot;* #,##0.00_);_(&quot;$&quot;* \(#,##0.00\);_(&quot;$&quot;* &quot;-&quot;??_);_(@_)">
                  <c:v>1362.06</c:v>
                </c:pt>
              </c:numCache>
            </c:numRef>
          </c:val>
        </c:ser>
        <c:ser>
          <c:idx val="1"/>
          <c:order val="1"/>
          <c:invertIfNegative val="0"/>
          <c:dLbls>
            <c:delete val="1"/>
          </c:dLbls>
          <c:cat>
            <c:strRef>
              <c:f>Sheet1!$A$1:$M$1</c:f>
              <c:strCache>
                <c:ptCount val="13"/>
                <c:pt idx="1" c:formatCode="_(&quot;$&quot;* #,##0.00_);_(&quot;$&quot;* \(#,##0.00\);_(&quot;$&quot;* &quot;-&quot;??_);_(@_)">
                  <c:v>January </c:v>
                </c:pt>
                <c:pt idx="2" c:formatCode="_(&quot;$&quot;* #,##0.00_);_(&quot;$&quot;* \(#,##0.00\);_(&quot;$&quot;* &quot;-&quot;??_);_(@_)">
                  <c:v>February</c:v>
                </c:pt>
                <c:pt idx="3" c:formatCode="_(&quot;$&quot;* #,##0.00_);_(&quot;$&quot;* \(#,##0.00\);_(&quot;$&quot;* &quot;-&quot;??_);_(@_)">
                  <c:v>March </c:v>
                </c:pt>
                <c:pt idx="4" c:formatCode="_(&quot;$&quot;* #,##0.00_);_(&quot;$&quot;* \(#,##0.00\);_(&quot;$&quot;* &quot;-&quot;??_);_(@_)">
                  <c:v>April </c:v>
                </c:pt>
                <c:pt idx="5" c:formatCode="_(&quot;$&quot;* #,##0.00_);_(&quot;$&quot;* \(#,##0.00\);_(&quot;$&quot;* &quot;-&quot;??_);_(@_)">
                  <c:v>May </c:v>
                </c:pt>
                <c:pt idx="6" c:formatCode="_(&quot;$&quot;* #,##0.00_);_(&quot;$&quot;* \(#,##0.00\);_(&quot;$&quot;* &quot;-&quot;??_);_(@_)">
                  <c:v>June </c:v>
                </c:pt>
                <c:pt idx="7" c:formatCode="_(&quot;$&quot;* #,##0.00_);_(&quot;$&quot;* \(#,##0.00\);_(&quot;$&quot;* &quot;-&quot;??_);_(@_)">
                  <c:v>July </c:v>
                </c:pt>
                <c:pt idx="8" c:formatCode="_(&quot;$&quot;* #,##0.00_);_(&quot;$&quot;* \(#,##0.00\);_(&quot;$&quot;* &quot;-&quot;??_);_(@_)">
                  <c:v>August </c:v>
                </c:pt>
                <c:pt idx="9" c:formatCode="_(&quot;$&quot;* #,##0.00_);_(&quot;$&quot;* \(#,##0.00\);_(&quot;$&quot;* &quot;-&quot;??_);_(@_)">
                  <c:v>September </c:v>
                </c:pt>
                <c:pt idx="10" c:formatCode="_(&quot;$&quot;* #,##0.00_);_(&quot;$&quot;* \(#,##0.00\);_(&quot;$&quot;* &quot;-&quot;??_);_(@_)">
                  <c:v>October </c:v>
                </c:pt>
                <c:pt idx="11" c:formatCode="_(&quot;$&quot;* #,##0.00_);_(&quot;$&quot;* \(#,##0.00\);_(&quot;$&quot;* &quot;-&quot;??_);_(@_)">
                  <c:v>November</c:v>
                </c:pt>
                <c:pt idx="12" c:formatCode="_(&quot;$&quot;* #,##0.00_);_(&quot;$&quot;* \(#,##0.00\);_(&quot;$&quot;* &quot;-&quot;??_);_(@_)">
                  <c:v>December </c:v>
                </c:pt>
              </c:strCache>
            </c:strRef>
          </c:cat>
          <c:val>
            <c:numRef>
              <c:f>Sheet1!$A$3:$M$3</c:f>
              <c:numCache>
                <c:formatCode>General</c:formatCode>
                <c:ptCount val="13"/>
                <c:pt idx="0">
                  <c:v>2012</c:v>
                </c:pt>
                <c:pt idx="1" c:formatCode="_(&quot;$&quot;* #,##0.00_);_(&quot;$&quot;* \(#,##0.00\);_(&quot;$&quot;* &quot;-&quot;??_);_(@_)">
                  <c:v>1313.79</c:v>
                </c:pt>
                <c:pt idx="2" c:formatCode="_(&quot;$&quot;* #,##0.00_);_(&quot;$&quot;* \(#,##0.00\);_(&quot;$&quot;* &quot;-&quot;??_);_(@_)">
                  <c:v>1482.49</c:v>
                </c:pt>
                <c:pt idx="3" c:formatCode="_(&quot;$&quot;* #,##0.00_);_(&quot;$&quot;* \(#,##0.00\);_(&quot;$&quot;* &quot;-&quot;??_);_(@_)">
                  <c:v>1416.47</c:v>
                </c:pt>
                <c:pt idx="4" c:formatCode="_(&quot;$&quot;* #,##0.00_);_(&quot;$&quot;* \(#,##0.00\);_(&quot;$&quot;* &quot;-&quot;??_);_(@_)">
                  <c:v>1432.44</c:v>
                </c:pt>
                <c:pt idx="5" c:formatCode="_(&quot;$&quot;* #,##0.00_);_(&quot;$&quot;* \(#,##0.00\);_(&quot;$&quot;* &quot;-&quot;??_);_(@_)">
                  <c:v>1042.33</c:v>
                </c:pt>
                <c:pt idx="6" c:formatCode="_(&quot;$&quot;* #,##0.00_);_(&quot;$&quot;* \(#,##0.00\);_(&quot;$&quot;* &quot;-&quot;??_);_(@_)">
                  <c:v>979.07</c:v>
                </c:pt>
                <c:pt idx="7" c:formatCode="_(&quot;$&quot;* #,##0.00_);_(&quot;$&quot;* \(#,##0.00\);_(&quot;$&quot;* &quot;-&quot;??_);_(@_)">
                  <c:v>742.4</c:v>
                </c:pt>
                <c:pt idx="8" c:formatCode="_(&quot;$&quot;* #,##0.00_);_(&quot;$&quot;* \(#,##0.00\);_(&quot;$&quot;* &quot;-&quot;??_);_(@_)">
                  <c:v>1294.63</c:v>
                </c:pt>
                <c:pt idx="9" c:formatCode="_(&quot;$&quot;* #,##0.00_);_(&quot;$&quot;* \(#,##0.00\);_(&quot;$&quot;* &quot;-&quot;??_);_(@_)">
                  <c:v>1504.7</c:v>
                </c:pt>
                <c:pt idx="10" c:formatCode="_(&quot;$&quot;* #,##0.00_);_(&quot;$&quot;* \(#,##0.00\);_(&quot;$&quot;* &quot;-&quot;??_);_(@_)">
                  <c:v>1587.25</c:v>
                </c:pt>
                <c:pt idx="11" c:formatCode="_(&quot;$&quot;* #,##0.00_);_(&quot;$&quot;* \(#,##0.00\);_(&quot;$&quot;* &quot;-&quot;??_);_(@_)">
                  <c:v>1448.35</c:v>
                </c:pt>
                <c:pt idx="12" c:formatCode="_(&quot;$&quot;* #,##0.00_);_(&quot;$&quot;* \(#,##0.00\);_(&quot;$&quot;* &quot;-&quot;??_);_(@_)">
                  <c:v>1375.69</c:v>
                </c:pt>
              </c:numCache>
            </c:numRef>
          </c:val>
        </c:ser>
        <c:ser>
          <c:idx val="2"/>
          <c:order val="2"/>
          <c:invertIfNegative val="0"/>
          <c:dLbls>
            <c:delete val="1"/>
          </c:dLbls>
          <c:cat>
            <c:strRef>
              <c:f>Sheet1!$A$1:$M$1</c:f>
              <c:strCache>
                <c:ptCount val="13"/>
                <c:pt idx="1" c:formatCode="_(&quot;$&quot;* #,##0.00_);_(&quot;$&quot;* \(#,##0.00\);_(&quot;$&quot;* &quot;-&quot;??_);_(@_)">
                  <c:v>January </c:v>
                </c:pt>
                <c:pt idx="2" c:formatCode="_(&quot;$&quot;* #,##0.00_);_(&quot;$&quot;* \(#,##0.00\);_(&quot;$&quot;* &quot;-&quot;??_);_(@_)">
                  <c:v>February</c:v>
                </c:pt>
                <c:pt idx="3" c:formatCode="_(&quot;$&quot;* #,##0.00_);_(&quot;$&quot;* \(#,##0.00\);_(&quot;$&quot;* &quot;-&quot;??_);_(@_)">
                  <c:v>March </c:v>
                </c:pt>
                <c:pt idx="4" c:formatCode="_(&quot;$&quot;* #,##0.00_);_(&quot;$&quot;* \(#,##0.00\);_(&quot;$&quot;* &quot;-&quot;??_);_(@_)">
                  <c:v>April </c:v>
                </c:pt>
                <c:pt idx="5" c:formatCode="_(&quot;$&quot;* #,##0.00_);_(&quot;$&quot;* \(#,##0.00\);_(&quot;$&quot;* &quot;-&quot;??_);_(@_)">
                  <c:v>May </c:v>
                </c:pt>
                <c:pt idx="6" c:formatCode="_(&quot;$&quot;* #,##0.00_);_(&quot;$&quot;* \(#,##0.00\);_(&quot;$&quot;* &quot;-&quot;??_);_(@_)">
                  <c:v>June </c:v>
                </c:pt>
                <c:pt idx="7" c:formatCode="_(&quot;$&quot;* #,##0.00_);_(&quot;$&quot;* \(#,##0.00\);_(&quot;$&quot;* &quot;-&quot;??_);_(@_)">
                  <c:v>July </c:v>
                </c:pt>
                <c:pt idx="8" c:formatCode="_(&quot;$&quot;* #,##0.00_);_(&quot;$&quot;* \(#,##0.00\);_(&quot;$&quot;* &quot;-&quot;??_);_(@_)">
                  <c:v>August </c:v>
                </c:pt>
                <c:pt idx="9" c:formatCode="_(&quot;$&quot;* #,##0.00_);_(&quot;$&quot;* \(#,##0.00\);_(&quot;$&quot;* &quot;-&quot;??_);_(@_)">
                  <c:v>September </c:v>
                </c:pt>
                <c:pt idx="10" c:formatCode="_(&quot;$&quot;* #,##0.00_);_(&quot;$&quot;* \(#,##0.00\);_(&quot;$&quot;* &quot;-&quot;??_);_(@_)">
                  <c:v>October </c:v>
                </c:pt>
                <c:pt idx="11" c:formatCode="_(&quot;$&quot;* #,##0.00_);_(&quot;$&quot;* \(#,##0.00\);_(&quot;$&quot;* &quot;-&quot;??_);_(@_)">
                  <c:v>November</c:v>
                </c:pt>
                <c:pt idx="12" c:formatCode="_(&quot;$&quot;* #,##0.00_);_(&quot;$&quot;* \(#,##0.00\);_(&quot;$&quot;* &quot;-&quot;??_);_(@_)">
                  <c:v>December </c:v>
                </c:pt>
              </c:strCache>
            </c:strRef>
          </c:cat>
          <c:val>
            <c:numRef>
              <c:f>Sheet1!$A$4:$M$4</c:f>
              <c:numCache>
                <c:formatCode>General</c:formatCode>
                <c:ptCount val="13"/>
                <c:pt idx="0">
                  <c:v>2013</c:v>
                </c:pt>
                <c:pt idx="1" c:formatCode="_(&quot;$&quot;* #,##0.00_);_(&quot;$&quot;* \(#,##0.00\);_(&quot;$&quot;* &quot;-&quot;??_);_(@_)">
                  <c:v>1330.23</c:v>
                </c:pt>
                <c:pt idx="2" c:formatCode="_(&quot;$&quot;* #,##0.00_);_(&quot;$&quot;* \(#,##0.00\);_(&quot;$&quot;* &quot;-&quot;??_);_(@_)">
                  <c:v>1500.97</c:v>
                </c:pt>
                <c:pt idx="3" c:formatCode="_(&quot;$&quot;* #,##0.00_);_(&quot;$&quot;* \(#,##0.00\);_(&quot;$&quot;* &quot;-&quot;??_);_(@_)">
                  <c:v>1434.15</c:v>
                </c:pt>
                <c:pt idx="4" c:formatCode="_(&quot;$&quot;* #,##0.00_);_(&quot;$&quot;* \(#,##0.00\);_(&quot;$&quot;* &quot;-&quot;??_);_(@_)">
                  <c:v>1450.36</c:v>
                </c:pt>
                <c:pt idx="5" c:formatCode="_(&quot;$&quot;* #,##0.00_);_(&quot;$&quot;* \(#,##0.00\);_(&quot;$&quot;* &quot;-&quot;??_);_(@_)">
                  <c:v>1055.34</c:v>
                </c:pt>
                <c:pt idx="6" c:formatCode="_(&quot;$&quot;* #,##0.00_);_(&quot;$&quot;* \(#,##0.00\);_(&quot;$&quot;* &quot;-&quot;??_);_(@_)">
                  <c:v>991.3</c:v>
                </c:pt>
                <c:pt idx="7" c:formatCode="_(&quot;$&quot;* #,##0.00_);_(&quot;$&quot;* \(#,##0.00\);_(&quot;$&quot;* &quot;-&quot;??_);_(@_)">
                  <c:v>751.7</c:v>
                </c:pt>
                <c:pt idx="8" c:formatCode="_(&quot;$&quot;* #,##0.00_);_(&quot;$&quot;* \(#,##0.00\);_(&quot;$&quot;* &quot;-&quot;??_);_(@_)">
                  <c:v>1310.87</c:v>
                </c:pt>
                <c:pt idx="9" c:formatCode="_(&quot;$&quot;* #,##0.00_);_(&quot;$&quot;* \(#,##0.00\);_(&quot;$&quot;* &quot;-&quot;??_);_(@_)">
                  <c:v>1523.48</c:v>
                </c:pt>
                <c:pt idx="10" c:formatCode="_(&quot;$&quot;* #,##0.00_);_(&quot;$&quot;* \(#,##0.00\);_(&quot;$&quot;* &quot;-&quot;??_);_(@_)">
                  <c:v>1607.08</c:v>
                </c:pt>
                <c:pt idx="11" c:formatCode="_(&quot;$&quot;* #,##0.00_);_(&quot;$&quot;* \(#,##0.00\);_(&quot;$&quot;* &quot;-&quot;??_);_(@_)">
                  <c:v>1466.46</c:v>
                </c:pt>
                <c:pt idx="12" c:formatCode="_(&quot;$&quot;* #,##0.00_);_(&quot;$&quot;* \(#,##0.00\);_(&quot;$&quot;* &quot;-&quot;??_);_(@_)">
                  <c:v>1498.88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279616"/>
        <c:axId val="205281152"/>
      </c:barChart>
      <c:catAx>
        <c:axId val="205279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5281152"/>
        <c:crosses val="autoZero"/>
        <c:auto val="1"/>
        <c:lblAlgn val="ctr"/>
        <c:lblOffset val="100"/>
        <c:noMultiLvlLbl val="0"/>
      </c:catAx>
      <c:valAx>
        <c:axId val="205281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527961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delete val="1"/>
          </c:dLbls>
          <c:val>
            <c:numRef>
              <c:f>Sheet1!$B$2:$M$2</c:f>
              <c:numCache>
                <c:formatCode>_("$"* #,##0.00_);_("$"* \(#,##0.00\);_("$"* "-"??_);_(@_)</c:formatCode>
                <c:ptCount val="12"/>
                <c:pt idx="0">
                  <c:v>1300.73</c:v>
                </c:pt>
                <c:pt idx="1">
                  <c:v>1467.79</c:v>
                </c:pt>
                <c:pt idx="2">
                  <c:v>1402.44</c:v>
                </c:pt>
                <c:pt idx="3">
                  <c:v>1418.25</c:v>
                </c:pt>
                <c:pt idx="4">
                  <c:v>1032.03</c:v>
                </c:pt>
                <c:pt idx="5">
                  <c:v>969.39</c:v>
                </c:pt>
                <c:pt idx="6">
                  <c:v>735.09</c:v>
                </c:pt>
                <c:pt idx="7">
                  <c:v>1281.86</c:v>
                </c:pt>
                <c:pt idx="8">
                  <c:v>1489.78</c:v>
                </c:pt>
                <c:pt idx="9">
                  <c:v>1571.54</c:v>
                </c:pt>
                <c:pt idx="10">
                  <c:v>1433.95</c:v>
                </c:pt>
                <c:pt idx="11">
                  <c:v>1362.06</c:v>
                </c:pt>
              </c:numCache>
            </c:numRef>
          </c:val>
        </c:ser>
        <c:ser>
          <c:idx val="1"/>
          <c:order val="1"/>
          <c:invertIfNegative val="0"/>
          <c:dLbls>
            <c:delete val="1"/>
          </c:dLbls>
          <c:val>
            <c:numRef>
              <c:f>Sheet1!$B$3:$M$3</c:f>
              <c:numCache>
                <c:formatCode>_("$"* #,##0.00_);_("$"* \(#,##0.00\);_("$"* "-"??_);_(@_)</c:formatCode>
                <c:ptCount val="12"/>
                <c:pt idx="0">
                  <c:v>1313.79</c:v>
                </c:pt>
                <c:pt idx="1">
                  <c:v>1482.49</c:v>
                </c:pt>
                <c:pt idx="2">
                  <c:v>1416.47</c:v>
                </c:pt>
                <c:pt idx="3">
                  <c:v>1432.44</c:v>
                </c:pt>
                <c:pt idx="4">
                  <c:v>1042.33</c:v>
                </c:pt>
                <c:pt idx="5">
                  <c:v>979.07</c:v>
                </c:pt>
                <c:pt idx="6">
                  <c:v>742.4</c:v>
                </c:pt>
                <c:pt idx="7">
                  <c:v>1294.63</c:v>
                </c:pt>
                <c:pt idx="8">
                  <c:v>1504.7</c:v>
                </c:pt>
                <c:pt idx="9">
                  <c:v>1587.25</c:v>
                </c:pt>
                <c:pt idx="10">
                  <c:v>1448.35</c:v>
                </c:pt>
                <c:pt idx="11">
                  <c:v>1375.69</c:v>
                </c:pt>
              </c:numCache>
            </c:numRef>
          </c:val>
        </c:ser>
        <c:ser>
          <c:idx val="2"/>
          <c:order val="2"/>
          <c:invertIfNegative val="0"/>
          <c:dLbls>
            <c:delete val="1"/>
          </c:dLbls>
          <c:val>
            <c:numRef>
              <c:f>Sheet1!$B$4:$M$4</c:f>
              <c:numCache>
                <c:formatCode>_("$"* #,##0.00_);_("$"* \(#,##0.00\);_("$"* "-"??_);_(@_)</c:formatCode>
                <c:ptCount val="12"/>
                <c:pt idx="0">
                  <c:v>1330.23</c:v>
                </c:pt>
                <c:pt idx="1">
                  <c:v>1500.97</c:v>
                </c:pt>
                <c:pt idx="2">
                  <c:v>1434.15</c:v>
                </c:pt>
                <c:pt idx="3">
                  <c:v>1450.36</c:v>
                </c:pt>
                <c:pt idx="4">
                  <c:v>1055.34</c:v>
                </c:pt>
                <c:pt idx="5">
                  <c:v>991.3</c:v>
                </c:pt>
                <c:pt idx="6">
                  <c:v>751.7</c:v>
                </c:pt>
                <c:pt idx="7">
                  <c:v>1310.87</c:v>
                </c:pt>
                <c:pt idx="8">
                  <c:v>1523.48</c:v>
                </c:pt>
                <c:pt idx="9">
                  <c:v>1607.08</c:v>
                </c:pt>
                <c:pt idx="10">
                  <c:v>1466.46</c:v>
                </c:pt>
                <c:pt idx="11">
                  <c:v>1498.88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298688"/>
        <c:axId val="205304576"/>
      </c:barChart>
      <c:catAx>
        <c:axId val="20529868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5304576"/>
        <c:crosses val="autoZero"/>
        <c:auto val="1"/>
        <c:lblAlgn val="ctr"/>
        <c:lblOffset val="100"/>
        <c:noMultiLvlLbl val="0"/>
      </c:catAx>
      <c:valAx>
        <c:axId val="205304576"/>
        <c:scaling>
          <c:orientation val="minMax"/>
        </c:scaling>
        <c:delete val="0"/>
        <c:axPos val="l"/>
        <c:majorGridlines/>
        <c:numFmt formatCode="_(&quot;$&quot;* #,##0.00_);_(&quot;$&quot;* \(#,##0.00\);_(&quot;$&quot;* &quot;-&quot;??_);_(@_)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529868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delete val="1"/>
          </c:dLbls>
          <c:cat>
            <c:strRef>
              <c:f>Sheet1!$B$1:$M$1</c:f>
              <c:strCache>
                <c:ptCount val="12"/>
                <c:pt idx="0" c:formatCode="_(&quot;$&quot;* #,##0.00_);_(&quot;$&quot;* \(#,##0.00\);_(&quot;$&quot;* &quot;-&quot;??_);_(@_)">
                  <c:v>January </c:v>
                </c:pt>
                <c:pt idx="1" c:formatCode="_(&quot;$&quot;* #,##0.00_);_(&quot;$&quot;* \(#,##0.00\);_(&quot;$&quot;* &quot;-&quot;??_);_(@_)">
                  <c:v>February</c:v>
                </c:pt>
                <c:pt idx="2" c:formatCode="_(&quot;$&quot;* #,##0.00_);_(&quot;$&quot;* \(#,##0.00\);_(&quot;$&quot;* &quot;-&quot;??_);_(@_)">
                  <c:v>March </c:v>
                </c:pt>
                <c:pt idx="3" c:formatCode="_(&quot;$&quot;* #,##0.00_);_(&quot;$&quot;* \(#,##0.00\);_(&quot;$&quot;* &quot;-&quot;??_);_(@_)">
                  <c:v>April </c:v>
                </c:pt>
                <c:pt idx="4" c:formatCode="_(&quot;$&quot;* #,##0.00_);_(&quot;$&quot;* \(#,##0.00\);_(&quot;$&quot;* &quot;-&quot;??_);_(@_)">
                  <c:v>May </c:v>
                </c:pt>
                <c:pt idx="5" c:formatCode="_(&quot;$&quot;* #,##0.00_);_(&quot;$&quot;* \(#,##0.00\);_(&quot;$&quot;* &quot;-&quot;??_);_(@_)">
                  <c:v>June </c:v>
                </c:pt>
                <c:pt idx="6" c:formatCode="_(&quot;$&quot;* #,##0.00_);_(&quot;$&quot;* \(#,##0.00\);_(&quot;$&quot;* &quot;-&quot;??_);_(@_)">
                  <c:v>July </c:v>
                </c:pt>
                <c:pt idx="7" c:formatCode="_(&quot;$&quot;* #,##0.00_);_(&quot;$&quot;* \(#,##0.00\);_(&quot;$&quot;* &quot;-&quot;??_);_(@_)">
                  <c:v>August </c:v>
                </c:pt>
                <c:pt idx="8" c:formatCode="_(&quot;$&quot;* #,##0.00_);_(&quot;$&quot;* \(#,##0.00\);_(&quot;$&quot;* &quot;-&quot;??_);_(@_)">
                  <c:v>September </c:v>
                </c:pt>
                <c:pt idx="9" c:formatCode="_(&quot;$&quot;* #,##0.00_);_(&quot;$&quot;* \(#,##0.00\);_(&quot;$&quot;* &quot;-&quot;??_);_(@_)">
                  <c:v>October </c:v>
                </c:pt>
                <c:pt idx="10" c:formatCode="_(&quot;$&quot;* #,##0.00_);_(&quot;$&quot;* \(#,##0.00\);_(&quot;$&quot;* &quot;-&quot;??_);_(@_)">
                  <c:v>November</c:v>
                </c:pt>
                <c:pt idx="11" c:formatCode="_(&quot;$&quot;* #,##0.00_);_(&quot;$&quot;* \(#,##0.00\);_(&quot;$&quot;* &quot;-&quot;??_);_(@_)">
                  <c:v>December </c:v>
                </c:pt>
              </c:strCache>
            </c:strRef>
          </c:cat>
          <c:val>
            <c:numRef>
              <c:f>Sheet1!$B$2:$M$2</c:f>
              <c:numCache>
                <c:formatCode>_("$"* #,##0.00_);_("$"* \(#,##0.00\);_("$"* "-"??_);_(@_)</c:formatCode>
                <c:ptCount val="12"/>
                <c:pt idx="0">
                  <c:v>1300.73</c:v>
                </c:pt>
                <c:pt idx="1">
                  <c:v>1467.79</c:v>
                </c:pt>
                <c:pt idx="2">
                  <c:v>1402.44</c:v>
                </c:pt>
                <c:pt idx="3">
                  <c:v>1418.25</c:v>
                </c:pt>
                <c:pt idx="4">
                  <c:v>1032.03</c:v>
                </c:pt>
                <c:pt idx="5">
                  <c:v>969.39</c:v>
                </c:pt>
                <c:pt idx="6">
                  <c:v>735.09</c:v>
                </c:pt>
                <c:pt idx="7">
                  <c:v>1281.86</c:v>
                </c:pt>
                <c:pt idx="8">
                  <c:v>1489.78</c:v>
                </c:pt>
                <c:pt idx="9">
                  <c:v>1571.54</c:v>
                </c:pt>
                <c:pt idx="10">
                  <c:v>1433.95</c:v>
                </c:pt>
                <c:pt idx="11">
                  <c:v>1362.06</c:v>
                </c:pt>
              </c:numCache>
            </c:numRef>
          </c:val>
        </c:ser>
        <c:ser>
          <c:idx val="1"/>
          <c:order val="1"/>
          <c:invertIfNegative val="0"/>
          <c:dLbls>
            <c:delete val="1"/>
          </c:dLbls>
          <c:cat>
            <c:strRef>
              <c:f>Sheet1!$B$1:$M$1</c:f>
              <c:strCache>
                <c:ptCount val="12"/>
                <c:pt idx="0" c:formatCode="_(&quot;$&quot;* #,##0.00_);_(&quot;$&quot;* \(#,##0.00\);_(&quot;$&quot;* &quot;-&quot;??_);_(@_)">
                  <c:v>January </c:v>
                </c:pt>
                <c:pt idx="1" c:formatCode="_(&quot;$&quot;* #,##0.00_);_(&quot;$&quot;* \(#,##0.00\);_(&quot;$&quot;* &quot;-&quot;??_);_(@_)">
                  <c:v>February</c:v>
                </c:pt>
                <c:pt idx="2" c:formatCode="_(&quot;$&quot;* #,##0.00_);_(&quot;$&quot;* \(#,##0.00\);_(&quot;$&quot;* &quot;-&quot;??_);_(@_)">
                  <c:v>March </c:v>
                </c:pt>
                <c:pt idx="3" c:formatCode="_(&quot;$&quot;* #,##0.00_);_(&quot;$&quot;* \(#,##0.00\);_(&quot;$&quot;* &quot;-&quot;??_);_(@_)">
                  <c:v>April </c:v>
                </c:pt>
                <c:pt idx="4" c:formatCode="_(&quot;$&quot;* #,##0.00_);_(&quot;$&quot;* \(#,##0.00\);_(&quot;$&quot;* &quot;-&quot;??_);_(@_)">
                  <c:v>May </c:v>
                </c:pt>
                <c:pt idx="5" c:formatCode="_(&quot;$&quot;* #,##0.00_);_(&quot;$&quot;* \(#,##0.00\);_(&quot;$&quot;* &quot;-&quot;??_);_(@_)">
                  <c:v>June </c:v>
                </c:pt>
                <c:pt idx="6" c:formatCode="_(&quot;$&quot;* #,##0.00_);_(&quot;$&quot;* \(#,##0.00\);_(&quot;$&quot;* &quot;-&quot;??_);_(@_)">
                  <c:v>July </c:v>
                </c:pt>
                <c:pt idx="7" c:formatCode="_(&quot;$&quot;* #,##0.00_);_(&quot;$&quot;* \(#,##0.00\);_(&quot;$&quot;* &quot;-&quot;??_);_(@_)">
                  <c:v>August </c:v>
                </c:pt>
                <c:pt idx="8" c:formatCode="_(&quot;$&quot;* #,##0.00_);_(&quot;$&quot;* \(#,##0.00\);_(&quot;$&quot;* &quot;-&quot;??_);_(@_)">
                  <c:v>September </c:v>
                </c:pt>
                <c:pt idx="9" c:formatCode="_(&quot;$&quot;* #,##0.00_);_(&quot;$&quot;* \(#,##0.00\);_(&quot;$&quot;* &quot;-&quot;??_);_(@_)">
                  <c:v>October </c:v>
                </c:pt>
                <c:pt idx="10" c:formatCode="_(&quot;$&quot;* #,##0.00_);_(&quot;$&quot;* \(#,##0.00\);_(&quot;$&quot;* &quot;-&quot;??_);_(@_)">
                  <c:v>November</c:v>
                </c:pt>
                <c:pt idx="11" c:formatCode="_(&quot;$&quot;* #,##0.00_);_(&quot;$&quot;* \(#,##0.00\);_(&quot;$&quot;* &quot;-&quot;??_);_(@_)">
                  <c:v>December </c:v>
                </c:pt>
              </c:strCache>
            </c:strRef>
          </c:cat>
          <c:val>
            <c:numRef>
              <c:f>Sheet1!$B$3:$M$3</c:f>
              <c:numCache>
                <c:formatCode>_("$"* #,##0.00_);_("$"* \(#,##0.00\);_("$"* "-"??_);_(@_)</c:formatCode>
                <c:ptCount val="12"/>
                <c:pt idx="0">
                  <c:v>1313.79</c:v>
                </c:pt>
                <c:pt idx="1">
                  <c:v>1482.49</c:v>
                </c:pt>
                <c:pt idx="2">
                  <c:v>1416.47</c:v>
                </c:pt>
                <c:pt idx="3">
                  <c:v>1432.44</c:v>
                </c:pt>
                <c:pt idx="4">
                  <c:v>1042.33</c:v>
                </c:pt>
                <c:pt idx="5">
                  <c:v>979.07</c:v>
                </c:pt>
                <c:pt idx="6">
                  <c:v>742.4</c:v>
                </c:pt>
                <c:pt idx="7">
                  <c:v>1294.63</c:v>
                </c:pt>
                <c:pt idx="8">
                  <c:v>1504.7</c:v>
                </c:pt>
                <c:pt idx="9">
                  <c:v>1587.25</c:v>
                </c:pt>
                <c:pt idx="10">
                  <c:v>1448.35</c:v>
                </c:pt>
                <c:pt idx="11">
                  <c:v>1375.69</c:v>
                </c:pt>
              </c:numCache>
            </c:numRef>
          </c:val>
        </c:ser>
        <c:ser>
          <c:idx val="2"/>
          <c:order val="2"/>
          <c:invertIfNegative val="0"/>
          <c:dLbls>
            <c:delete val="1"/>
          </c:dLbls>
          <c:cat>
            <c:strRef>
              <c:f>Sheet1!$B$1:$M$1</c:f>
              <c:strCache>
                <c:ptCount val="12"/>
                <c:pt idx="0" c:formatCode="_(&quot;$&quot;* #,##0.00_);_(&quot;$&quot;* \(#,##0.00\);_(&quot;$&quot;* &quot;-&quot;??_);_(@_)">
                  <c:v>January </c:v>
                </c:pt>
                <c:pt idx="1" c:formatCode="_(&quot;$&quot;* #,##0.00_);_(&quot;$&quot;* \(#,##0.00\);_(&quot;$&quot;* &quot;-&quot;??_);_(@_)">
                  <c:v>February</c:v>
                </c:pt>
                <c:pt idx="2" c:formatCode="_(&quot;$&quot;* #,##0.00_);_(&quot;$&quot;* \(#,##0.00\);_(&quot;$&quot;* &quot;-&quot;??_);_(@_)">
                  <c:v>March </c:v>
                </c:pt>
                <c:pt idx="3" c:formatCode="_(&quot;$&quot;* #,##0.00_);_(&quot;$&quot;* \(#,##0.00\);_(&quot;$&quot;* &quot;-&quot;??_);_(@_)">
                  <c:v>April </c:v>
                </c:pt>
                <c:pt idx="4" c:formatCode="_(&quot;$&quot;* #,##0.00_);_(&quot;$&quot;* \(#,##0.00\);_(&quot;$&quot;* &quot;-&quot;??_);_(@_)">
                  <c:v>May </c:v>
                </c:pt>
                <c:pt idx="5" c:formatCode="_(&quot;$&quot;* #,##0.00_);_(&quot;$&quot;* \(#,##0.00\);_(&quot;$&quot;* &quot;-&quot;??_);_(@_)">
                  <c:v>June </c:v>
                </c:pt>
                <c:pt idx="6" c:formatCode="_(&quot;$&quot;* #,##0.00_);_(&quot;$&quot;* \(#,##0.00\);_(&quot;$&quot;* &quot;-&quot;??_);_(@_)">
                  <c:v>July </c:v>
                </c:pt>
                <c:pt idx="7" c:formatCode="_(&quot;$&quot;* #,##0.00_);_(&quot;$&quot;* \(#,##0.00\);_(&quot;$&quot;* &quot;-&quot;??_);_(@_)">
                  <c:v>August </c:v>
                </c:pt>
                <c:pt idx="8" c:formatCode="_(&quot;$&quot;* #,##0.00_);_(&quot;$&quot;* \(#,##0.00\);_(&quot;$&quot;* &quot;-&quot;??_);_(@_)">
                  <c:v>September </c:v>
                </c:pt>
                <c:pt idx="9" c:formatCode="_(&quot;$&quot;* #,##0.00_);_(&quot;$&quot;* \(#,##0.00\);_(&quot;$&quot;* &quot;-&quot;??_);_(@_)">
                  <c:v>October </c:v>
                </c:pt>
                <c:pt idx="10" c:formatCode="_(&quot;$&quot;* #,##0.00_);_(&quot;$&quot;* \(#,##0.00\);_(&quot;$&quot;* &quot;-&quot;??_);_(@_)">
                  <c:v>November</c:v>
                </c:pt>
                <c:pt idx="11" c:formatCode="_(&quot;$&quot;* #,##0.00_);_(&quot;$&quot;* \(#,##0.00\);_(&quot;$&quot;* &quot;-&quot;??_);_(@_)">
                  <c:v>December </c:v>
                </c:pt>
              </c:strCache>
            </c:strRef>
          </c:cat>
          <c:val>
            <c:numRef>
              <c:f>Sheet1!$B$4:$M$4</c:f>
              <c:numCache>
                <c:formatCode>_("$"* #,##0.00_);_("$"* \(#,##0.00\);_("$"* "-"??_);_(@_)</c:formatCode>
                <c:ptCount val="12"/>
                <c:pt idx="0">
                  <c:v>1330.23</c:v>
                </c:pt>
                <c:pt idx="1">
                  <c:v>1500.97</c:v>
                </c:pt>
                <c:pt idx="2">
                  <c:v>1434.15</c:v>
                </c:pt>
                <c:pt idx="3">
                  <c:v>1450.36</c:v>
                </c:pt>
                <c:pt idx="4">
                  <c:v>1055.34</c:v>
                </c:pt>
                <c:pt idx="5">
                  <c:v>991.3</c:v>
                </c:pt>
                <c:pt idx="6">
                  <c:v>751.7</c:v>
                </c:pt>
                <c:pt idx="7">
                  <c:v>1310.87</c:v>
                </c:pt>
                <c:pt idx="8">
                  <c:v>1523.48</c:v>
                </c:pt>
                <c:pt idx="9">
                  <c:v>1607.08</c:v>
                </c:pt>
                <c:pt idx="10">
                  <c:v>1466.46</c:v>
                </c:pt>
                <c:pt idx="11">
                  <c:v>1498.88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735808"/>
        <c:axId val="205737344"/>
      </c:barChart>
      <c:catAx>
        <c:axId val="2057358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5737344"/>
        <c:crosses val="autoZero"/>
        <c:auto val="1"/>
        <c:lblAlgn val="ctr"/>
        <c:lblOffset val="100"/>
        <c:noMultiLvlLbl val="0"/>
      </c:catAx>
      <c:valAx>
        <c:axId val="205737344"/>
        <c:scaling>
          <c:orientation val="minMax"/>
        </c:scaling>
        <c:delete val="0"/>
        <c:axPos val="b"/>
        <c:majorGridlines/>
        <c:numFmt formatCode="General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573580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dLbls>
            <c:delete val="1"/>
          </c:dLbls>
          <c:cat>
            <c:strRef>
              <c:f>Sheet1!$B$1:$M$1</c:f>
              <c:strCache>
                <c:ptCount val="12"/>
                <c:pt idx="0" c:formatCode="_(&quot;$&quot;* #,##0.00_);_(&quot;$&quot;* \(#,##0.00\);_(&quot;$&quot;* &quot;-&quot;??_);_(@_)">
                  <c:v>January </c:v>
                </c:pt>
                <c:pt idx="1" c:formatCode="_(&quot;$&quot;* #,##0.00_);_(&quot;$&quot;* \(#,##0.00\);_(&quot;$&quot;* &quot;-&quot;??_);_(@_)">
                  <c:v>February</c:v>
                </c:pt>
                <c:pt idx="2" c:formatCode="_(&quot;$&quot;* #,##0.00_);_(&quot;$&quot;* \(#,##0.00\);_(&quot;$&quot;* &quot;-&quot;??_);_(@_)">
                  <c:v>March </c:v>
                </c:pt>
                <c:pt idx="3" c:formatCode="_(&quot;$&quot;* #,##0.00_);_(&quot;$&quot;* \(#,##0.00\);_(&quot;$&quot;* &quot;-&quot;??_);_(@_)">
                  <c:v>April </c:v>
                </c:pt>
                <c:pt idx="4" c:formatCode="_(&quot;$&quot;* #,##0.00_);_(&quot;$&quot;* \(#,##0.00\);_(&quot;$&quot;* &quot;-&quot;??_);_(@_)">
                  <c:v>May </c:v>
                </c:pt>
                <c:pt idx="5" c:formatCode="_(&quot;$&quot;* #,##0.00_);_(&quot;$&quot;* \(#,##0.00\);_(&quot;$&quot;* &quot;-&quot;??_);_(@_)">
                  <c:v>June </c:v>
                </c:pt>
                <c:pt idx="6" c:formatCode="_(&quot;$&quot;* #,##0.00_);_(&quot;$&quot;* \(#,##0.00\);_(&quot;$&quot;* &quot;-&quot;??_);_(@_)">
                  <c:v>July </c:v>
                </c:pt>
                <c:pt idx="7" c:formatCode="_(&quot;$&quot;* #,##0.00_);_(&quot;$&quot;* \(#,##0.00\);_(&quot;$&quot;* &quot;-&quot;??_);_(@_)">
                  <c:v>August </c:v>
                </c:pt>
                <c:pt idx="8" c:formatCode="_(&quot;$&quot;* #,##0.00_);_(&quot;$&quot;* \(#,##0.00\);_(&quot;$&quot;* &quot;-&quot;??_);_(@_)">
                  <c:v>September </c:v>
                </c:pt>
                <c:pt idx="9" c:formatCode="_(&quot;$&quot;* #,##0.00_);_(&quot;$&quot;* \(#,##0.00\);_(&quot;$&quot;* &quot;-&quot;??_);_(@_)">
                  <c:v>October </c:v>
                </c:pt>
                <c:pt idx="10" c:formatCode="_(&quot;$&quot;* #,##0.00_);_(&quot;$&quot;* \(#,##0.00\);_(&quot;$&quot;* &quot;-&quot;??_);_(@_)">
                  <c:v>November</c:v>
                </c:pt>
                <c:pt idx="11" c:formatCode="_(&quot;$&quot;* #,##0.00_);_(&quot;$&quot;* \(#,##0.00\);_(&quot;$&quot;* &quot;-&quot;??_);_(@_)">
                  <c:v>December </c:v>
                </c:pt>
              </c:strCache>
            </c:strRef>
          </c:cat>
          <c:val>
            <c:numRef>
              <c:f>Sheet1!$B$2:$M$2</c:f>
              <c:numCache>
                <c:formatCode>_("$"* #,##0.00_);_("$"* \(#,##0.00\);_("$"* "-"??_);_(@_)</c:formatCode>
                <c:ptCount val="12"/>
                <c:pt idx="0">
                  <c:v>1300.73</c:v>
                </c:pt>
                <c:pt idx="1">
                  <c:v>1467.79</c:v>
                </c:pt>
                <c:pt idx="2">
                  <c:v>1402.44</c:v>
                </c:pt>
                <c:pt idx="3">
                  <c:v>1418.25</c:v>
                </c:pt>
                <c:pt idx="4">
                  <c:v>1032.03</c:v>
                </c:pt>
                <c:pt idx="5">
                  <c:v>969.39</c:v>
                </c:pt>
                <c:pt idx="6">
                  <c:v>735.09</c:v>
                </c:pt>
                <c:pt idx="7">
                  <c:v>1281.86</c:v>
                </c:pt>
                <c:pt idx="8">
                  <c:v>1489.78</c:v>
                </c:pt>
                <c:pt idx="9">
                  <c:v>1571.54</c:v>
                </c:pt>
                <c:pt idx="10">
                  <c:v>1433.95</c:v>
                </c:pt>
                <c:pt idx="11">
                  <c:v>1362.06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dLbls>
            <c:delete val="1"/>
          </c:dLbls>
          <c:cat>
            <c:strRef>
              <c:f>Sheet1!$B$1:$M$1</c:f>
              <c:strCache>
                <c:ptCount val="12"/>
                <c:pt idx="0" c:formatCode="_(&quot;$&quot;* #,##0.00_);_(&quot;$&quot;* \(#,##0.00\);_(&quot;$&quot;* &quot;-&quot;??_);_(@_)">
                  <c:v>January </c:v>
                </c:pt>
                <c:pt idx="1" c:formatCode="_(&quot;$&quot;* #,##0.00_);_(&quot;$&quot;* \(#,##0.00\);_(&quot;$&quot;* &quot;-&quot;??_);_(@_)">
                  <c:v>February</c:v>
                </c:pt>
                <c:pt idx="2" c:formatCode="_(&quot;$&quot;* #,##0.00_);_(&quot;$&quot;* \(#,##0.00\);_(&quot;$&quot;* &quot;-&quot;??_);_(@_)">
                  <c:v>March </c:v>
                </c:pt>
                <c:pt idx="3" c:formatCode="_(&quot;$&quot;* #,##0.00_);_(&quot;$&quot;* \(#,##0.00\);_(&quot;$&quot;* &quot;-&quot;??_);_(@_)">
                  <c:v>April </c:v>
                </c:pt>
                <c:pt idx="4" c:formatCode="_(&quot;$&quot;* #,##0.00_);_(&quot;$&quot;* \(#,##0.00\);_(&quot;$&quot;* &quot;-&quot;??_);_(@_)">
                  <c:v>May </c:v>
                </c:pt>
                <c:pt idx="5" c:formatCode="_(&quot;$&quot;* #,##0.00_);_(&quot;$&quot;* \(#,##0.00\);_(&quot;$&quot;* &quot;-&quot;??_);_(@_)">
                  <c:v>June </c:v>
                </c:pt>
                <c:pt idx="6" c:formatCode="_(&quot;$&quot;* #,##0.00_);_(&quot;$&quot;* \(#,##0.00\);_(&quot;$&quot;* &quot;-&quot;??_);_(@_)">
                  <c:v>July </c:v>
                </c:pt>
                <c:pt idx="7" c:formatCode="_(&quot;$&quot;* #,##0.00_);_(&quot;$&quot;* \(#,##0.00\);_(&quot;$&quot;* &quot;-&quot;??_);_(@_)">
                  <c:v>August </c:v>
                </c:pt>
                <c:pt idx="8" c:formatCode="_(&quot;$&quot;* #,##0.00_);_(&quot;$&quot;* \(#,##0.00\);_(&quot;$&quot;* &quot;-&quot;??_);_(@_)">
                  <c:v>September </c:v>
                </c:pt>
                <c:pt idx="9" c:formatCode="_(&quot;$&quot;* #,##0.00_);_(&quot;$&quot;* \(#,##0.00\);_(&quot;$&quot;* &quot;-&quot;??_);_(@_)">
                  <c:v>October </c:v>
                </c:pt>
                <c:pt idx="10" c:formatCode="_(&quot;$&quot;* #,##0.00_);_(&quot;$&quot;* \(#,##0.00\);_(&quot;$&quot;* &quot;-&quot;??_);_(@_)">
                  <c:v>November</c:v>
                </c:pt>
                <c:pt idx="11" c:formatCode="_(&quot;$&quot;* #,##0.00_);_(&quot;$&quot;* \(#,##0.00\);_(&quot;$&quot;* &quot;-&quot;??_);_(@_)">
                  <c:v>December </c:v>
                </c:pt>
              </c:strCache>
            </c:strRef>
          </c:cat>
          <c:val>
            <c:numRef>
              <c:f>Sheet1!$B$3:$M$3</c:f>
              <c:numCache>
                <c:formatCode>_("$"* #,##0.00_);_("$"* \(#,##0.00\);_("$"* "-"??_);_(@_)</c:formatCode>
                <c:ptCount val="12"/>
                <c:pt idx="0">
                  <c:v>1313.79</c:v>
                </c:pt>
                <c:pt idx="1">
                  <c:v>1482.49</c:v>
                </c:pt>
                <c:pt idx="2">
                  <c:v>1416.47</c:v>
                </c:pt>
                <c:pt idx="3">
                  <c:v>1432.44</c:v>
                </c:pt>
                <c:pt idx="4">
                  <c:v>1042.33</c:v>
                </c:pt>
                <c:pt idx="5">
                  <c:v>979.07</c:v>
                </c:pt>
                <c:pt idx="6">
                  <c:v>742.4</c:v>
                </c:pt>
                <c:pt idx="7">
                  <c:v>1294.63</c:v>
                </c:pt>
                <c:pt idx="8">
                  <c:v>1504.7</c:v>
                </c:pt>
                <c:pt idx="9">
                  <c:v>1587.25</c:v>
                </c:pt>
                <c:pt idx="10">
                  <c:v>1448.35</c:v>
                </c:pt>
                <c:pt idx="11">
                  <c:v>1375.69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2013</c:v>
                </c:pt>
              </c:strCache>
            </c:strRef>
          </c:tx>
          <c:invertIfNegative val="0"/>
          <c:dLbls>
            <c:delete val="1"/>
          </c:dLbls>
          <c:cat>
            <c:strRef>
              <c:f>Sheet1!$B$1:$M$1</c:f>
              <c:strCache>
                <c:ptCount val="12"/>
                <c:pt idx="0" c:formatCode="_(&quot;$&quot;* #,##0.00_);_(&quot;$&quot;* \(#,##0.00\);_(&quot;$&quot;* &quot;-&quot;??_);_(@_)">
                  <c:v>January </c:v>
                </c:pt>
                <c:pt idx="1" c:formatCode="_(&quot;$&quot;* #,##0.00_);_(&quot;$&quot;* \(#,##0.00\);_(&quot;$&quot;* &quot;-&quot;??_);_(@_)">
                  <c:v>February</c:v>
                </c:pt>
                <c:pt idx="2" c:formatCode="_(&quot;$&quot;* #,##0.00_);_(&quot;$&quot;* \(#,##0.00\);_(&quot;$&quot;* &quot;-&quot;??_);_(@_)">
                  <c:v>March </c:v>
                </c:pt>
                <c:pt idx="3" c:formatCode="_(&quot;$&quot;* #,##0.00_);_(&quot;$&quot;* \(#,##0.00\);_(&quot;$&quot;* &quot;-&quot;??_);_(@_)">
                  <c:v>April </c:v>
                </c:pt>
                <c:pt idx="4" c:formatCode="_(&quot;$&quot;* #,##0.00_);_(&quot;$&quot;* \(#,##0.00\);_(&quot;$&quot;* &quot;-&quot;??_);_(@_)">
                  <c:v>May </c:v>
                </c:pt>
                <c:pt idx="5" c:formatCode="_(&quot;$&quot;* #,##0.00_);_(&quot;$&quot;* \(#,##0.00\);_(&quot;$&quot;* &quot;-&quot;??_);_(@_)">
                  <c:v>June </c:v>
                </c:pt>
                <c:pt idx="6" c:formatCode="_(&quot;$&quot;* #,##0.00_);_(&quot;$&quot;* \(#,##0.00\);_(&quot;$&quot;* &quot;-&quot;??_);_(@_)">
                  <c:v>July </c:v>
                </c:pt>
                <c:pt idx="7" c:formatCode="_(&quot;$&quot;* #,##0.00_);_(&quot;$&quot;* \(#,##0.00\);_(&quot;$&quot;* &quot;-&quot;??_);_(@_)">
                  <c:v>August </c:v>
                </c:pt>
                <c:pt idx="8" c:formatCode="_(&quot;$&quot;* #,##0.00_);_(&quot;$&quot;* \(#,##0.00\);_(&quot;$&quot;* &quot;-&quot;??_);_(@_)">
                  <c:v>September </c:v>
                </c:pt>
                <c:pt idx="9" c:formatCode="_(&quot;$&quot;* #,##0.00_);_(&quot;$&quot;* \(#,##0.00\);_(&quot;$&quot;* &quot;-&quot;??_);_(@_)">
                  <c:v>October </c:v>
                </c:pt>
                <c:pt idx="10" c:formatCode="_(&quot;$&quot;* #,##0.00_);_(&quot;$&quot;* \(#,##0.00\);_(&quot;$&quot;* &quot;-&quot;??_);_(@_)">
                  <c:v>November</c:v>
                </c:pt>
                <c:pt idx="11" c:formatCode="_(&quot;$&quot;* #,##0.00_);_(&quot;$&quot;* \(#,##0.00\);_(&quot;$&quot;* &quot;-&quot;??_);_(@_)">
                  <c:v>December </c:v>
                </c:pt>
              </c:strCache>
            </c:strRef>
          </c:cat>
          <c:val>
            <c:numRef>
              <c:f>Sheet1!$B$4:$M$4</c:f>
              <c:numCache>
                <c:formatCode>_("$"* #,##0.00_);_("$"* \(#,##0.00\);_("$"* "-"??_);_(@_)</c:formatCode>
                <c:ptCount val="12"/>
                <c:pt idx="0">
                  <c:v>1330.23</c:v>
                </c:pt>
                <c:pt idx="1">
                  <c:v>1500.97</c:v>
                </c:pt>
                <c:pt idx="2">
                  <c:v>1434.15</c:v>
                </c:pt>
                <c:pt idx="3">
                  <c:v>1450.36</c:v>
                </c:pt>
                <c:pt idx="4">
                  <c:v>1055.34</c:v>
                </c:pt>
                <c:pt idx="5">
                  <c:v>991.3</c:v>
                </c:pt>
                <c:pt idx="6">
                  <c:v>751.7</c:v>
                </c:pt>
                <c:pt idx="7">
                  <c:v>1310.87</c:v>
                </c:pt>
                <c:pt idx="8">
                  <c:v>1523.48</c:v>
                </c:pt>
                <c:pt idx="9">
                  <c:v>1607.08</c:v>
                </c:pt>
                <c:pt idx="10">
                  <c:v>1466.46</c:v>
                </c:pt>
                <c:pt idx="11">
                  <c:v>1498.88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767424"/>
        <c:axId val="205768960"/>
      </c:barChart>
      <c:catAx>
        <c:axId val="2057674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5768960"/>
        <c:crosses val="autoZero"/>
        <c:auto val="1"/>
        <c:lblAlgn val="ctr"/>
        <c:lblOffset val="100"/>
        <c:noMultiLvlLbl val="0"/>
      </c:catAx>
      <c:valAx>
        <c:axId val="205768960"/>
        <c:scaling>
          <c:orientation val="minMax"/>
        </c:scaling>
        <c:delete val="0"/>
        <c:axPos val="b"/>
        <c:majorGridlines/>
        <c:numFmt formatCode="_(&quot;$&quot;* #,##0.00_);_(&quot;$&quot;* \(#,##0.00\);_(&quot;$&quot;* &quot;-&quot;??_);_(@_)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576742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Total 2011 Sales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strRef>
              <c:f>Sheet2!$A$2:$A$101</c:f>
              <c:strCache>
                <c:ptCount val="100"/>
                <c:pt idx="0">
                  <c:v>$1 Lottery Ticket</c:v>
                </c:pt>
                <c:pt idx="1">
                  <c:v>Chicken Soup</c:v>
                </c:pt>
                <c:pt idx="2">
                  <c:v>Egg and Bacon Sandwich</c:v>
                </c:pt>
                <c:pt idx="3">
                  <c:v>Cappacino</c:v>
                </c:pt>
                <c:pt idx="4">
                  <c:v>BBQ Chips Bag</c:v>
                </c:pt>
                <c:pt idx="5">
                  <c:v>Apple Cookie</c:v>
                </c:pt>
                <c:pt idx="6">
                  <c:v>Egg and Cheese Sandwich</c:v>
                </c:pt>
                <c:pt idx="7">
                  <c:v>Chocolate Chip Cookie</c:v>
                </c:pt>
                <c:pt idx="8">
                  <c:v>Hamburger</c:v>
                </c:pt>
                <c:pt idx="9">
                  <c:v>Regular Chips Bag</c:v>
                </c:pt>
                <c:pt idx="10">
                  <c:v>Lemon</c:v>
                </c:pt>
                <c:pt idx="11">
                  <c:v>Egg and Sausage Sandwich</c:v>
                </c:pt>
                <c:pt idx="12">
                  <c:v>Chocolate Cookie</c:v>
                </c:pt>
                <c:pt idx="13">
                  <c:v>Potato</c:v>
                </c:pt>
                <c:pt idx="14">
                  <c:v>Tomato Soup</c:v>
                </c:pt>
                <c:pt idx="15">
                  <c:v>Cheeseburger</c:v>
                </c:pt>
                <c:pt idx="16">
                  <c:v>Whatchamacallit Candy Bar</c:v>
                </c:pt>
                <c:pt idx="17">
                  <c:v>$2 Lottery Ticket</c:v>
                </c:pt>
                <c:pt idx="18">
                  <c:v>Orange</c:v>
                </c:pt>
                <c:pt idx="19">
                  <c:v>Egg and Ham Sandwich</c:v>
                </c:pt>
                <c:pt idx="20">
                  <c:v>Onionburger</c:v>
                </c:pt>
                <c:pt idx="21">
                  <c:v>Chocolate Ice Cream Pail</c:v>
                </c:pt>
                <c:pt idx="22">
                  <c:v>Chocolate Muffin</c:v>
                </c:pt>
                <c:pt idx="23">
                  <c:v>Egg Roll</c:v>
                </c:pt>
                <c:pt idx="24">
                  <c:v>Kit Kat Candy Bar</c:v>
                </c:pt>
                <c:pt idx="25">
                  <c:v>Bread Loaf</c:v>
                </c:pt>
                <c:pt idx="26">
                  <c:v>String Cheese</c:v>
                </c:pt>
                <c:pt idx="27">
                  <c:v>Hot Dog Buns</c:v>
                </c:pt>
                <c:pt idx="28">
                  <c:v>Hot Dog</c:v>
                </c:pt>
                <c:pt idx="29">
                  <c:v>Cheese Popcorn Bag</c:v>
                </c:pt>
                <c:pt idx="30">
                  <c:v>Diet Coke 20oz Bottle</c:v>
                </c:pt>
                <c:pt idx="31">
                  <c:v>Coffee</c:v>
                </c:pt>
                <c:pt idx="32">
                  <c:v>Onion</c:v>
                </c:pt>
                <c:pt idx="33">
                  <c:v>Plain Popcorn Bag</c:v>
                </c:pt>
                <c:pt idx="34">
                  <c:v>Meat Sticks</c:v>
                </c:pt>
                <c:pt idx="35">
                  <c:v>Butterfinger Candy Bar</c:v>
                </c:pt>
                <c:pt idx="36">
                  <c:v>Banana</c:v>
                </c:pt>
                <c:pt idx="37">
                  <c:v>Chocolate Chip Muffin</c:v>
                </c:pt>
                <c:pt idx="38">
                  <c:v>Snickers Candy Bar</c:v>
                </c:pt>
                <c:pt idx="39">
                  <c:v>Mocha</c:v>
                </c:pt>
                <c:pt idx="40">
                  <c:v>Pepperoni Pizza Slice</c:v>
                </c:pt>
                <c:pt idx="41">
                  <c:v>Mint Ice Cream Pail</c:v>
                </c:pt>
                <c:pt idx="42">
                  <c:v>Apple</c:v>
                </c:pt>
                <c:pt idx="43">
                  <c:v>Bottled Water</c:v>
                </c:pt>
                <c:pt idx="44">
                  <c:v>Milky Way Candy Bar</c:v>
                </c:pt>
                <c:pt idx="45">
                  <c:v>Cheese Pizza Slice</c:v>
                </c:pt>
                <c:pt idx="46">
                  <c:v>Baconburger</c:v>
                </c:pt>
                <c:pt idx="47">
                  <c:v>Hamburger Buns</c:v>
                </c:pt>
                <c:pt idx="48">
                  <c:v>Regular Energy Drink</c:v>
                </c:pt>
                <c:pt idx="49">
                  <c:v>Coke 20oz Bottle</c:v>
                </c:pt>
                <c:pt idx="50">
                  <c:v>Newspaper</c:v>
                </c:pt>
                <c:pt idx="51">
                  <c:v>Cheese Bread</c:v>
                </c:pt>
                <c:pt idx="52">
                  <c:v>Apple Muffin</c:v>
                </c:pt>
                <c:pt idx="53">
                  <c:v>Lemon Cookie</c:v>
                </c:pt>
                <c:pt idx="54">
                  <c:v>Vanilla Ice Cream Pail</c:v>
                </c:pt>
                <c:pt idx="55">
                  <c:v>Hashbrowns</c:v>
                </c:pt>
                <c:pt idx="56">
                  <c:v>Cookies and Cream Ice Cream Pail</c:v>
                </c:pt>
                <c:pt idx="57">
                  <c:v>Sausage Pizza Slice</c:v>
                </c:pt>
                <c:pt idx="58">
                  <c:v>Diet Pepsi 20oz Bottle</c:v>
                </c:pt>
                <c:pt idx="59">
                  <c:v>Summer Sausage</c:v>
                </c:pt>
                <c:pt idx="60">
                  <c:v>Vegetable Soup</c:v>
                </c:pt>
                <c:pt idx="61">
                  <c:v>Chili</c:v>
                </c:pt>
                <c:pt idx="62">
                  <c:v>Cold Tea</c:v>
                </c:pt>
                <c:pt idx="63">
                  <c:v>Lemon Muffin</c:v>
                </c:pt>
                <c:pt idx="64">
                  <c:v>Cigarettes</c:v>
                </c:pt>
                <c:pt idx="65">
                  <c:v>Crossaint</c:v>
                </c:pt>
                <c:pt idx="66">
                  <c:v>Sherbet Ice Cream Pail</c:v>
                </c:pt>
                <c:pt idx="67">
                  <c:v>Pepsi 20oz Bottle</c:v>
                </c:pt>
                <c:pt idx="68">
                  <c:v>Sprite 20oz Bottle</c:v>
                </c:pt>
                <c:pt idx="69">
                  <c:v>Lemon Soda</c:v>
                </c:pt>
                <c:pt idx="70">
                  <c:v>Hot Tea</c:v>
                </c:pt>
                <c:pt idx="71">
                  <c:v>Grape Gatorade</c:v>
                </c:pt>
                <c:pt idx="72">
                  <c:v>Cherry Soda</c:v>
                </c:pt>
                <c:pt idx="73">
                  <c:v>Orange Gatorade</c:v>
                </c:pt>
                <c:pt idx="74">
                  <c:v>Cherry Gatorade</c:v>
                </c:pt>
                <c:pt idx="75">
                  <c:v>White Milk</c:v>
                </c:pt>
                <c:pt idx="76">
                  <c:v>Kiwi Soda</c:v>
                </c:pt>
                <c:pt idx="77">
                  <c:v>Bagged Ice</c:v>
                </c:pt>
                <c:pt idx="78">
                  <c:v>Lime Gatorade</c:v>
                </c:pt>
                <c:pt idx="79">
                  <c:v>Orange Soda</c:v>
                </c:pt>
                <c:pt idx="80">
                  <c:v>Diet Sprite 20oz Bottle</c:v>
                </c:pt>
                <c:pt idx="81">
                  <c:v>Lemon Gatorade</c:v>
                </c:pt>
                <c:pt idx="82">
                  <c:v>Lime Soda</c:v>
                </c:pt>
                <c:pt idx="83">
                  <c:v>Grape Soda</c:v>
                </c:pt>
                <c:pt idx="84">
                  <c:v>Diet Energy Drink</c:v>
                </c:pt>
                <c:pt idx="85">
                  <c:v>Strawberry Gatorade</c:v>
                </c:pt>
                <c:pt idx="86">
                  <c:v>Kiwi Gatorade</c:v>
                </c:pt>
                <c:pt idx="87">
                  <c:v>Strawberry Soda</c:v>
                </c:pt>
                <c:pt idx="88">
                  <c:v>Bottled Propane</c:v>
                </c:pt>
                <c:pt idx="89">
                  <c:v>Orange Juice</c:v>
                </c:pt>
                <c:pt idx="90">
                  <c:v>Cigar</c:v>
                </c:pt>
                <c:pt idx="91">
                  <c:v>$5 Lottery Ticket</c:v>
                </c:pt>
                <c:pt idx="92">
                  <c:v>Chocolate Milk</c:v>
                </c:pt>
                <c:pt idx="93">
                  <c:v>$10 Lottery Ticket</c:v>
                </c:pt>
                <c:pt idx="94">
                  <c:v>Headache Pills</c:v>
                </c:pt>
                <c:pt idx="95">
                  <c:v>Allergy Pills</c:v>
                </c:pt>
                <c:pt idx="96">
                  <c:v>$20 Lottery Ticket</c:v>
                </c:pt>
                <c:pt idx="97">
                  <c:v>Chew</c:v>
                </c:pt>
                <c:pt idx="98">
                  <c:v>Strawberry Milk</c:v>
                </c:pt>
                <c:pt idx="99">
                  <c:v>Nail Clipper</c:v>
                </c:pt>
              </c:strCache>
            </c:strRef>
          </c:cat>
          <c:val>
            <c:numRef>
              <c:f>Sheet2!$B$2:$B$101</c:f>
              <c:numCache>
                <c:formatCode>General</c:formatCode>
                <c:ptCount val="100"/>
                <c:pt idx="0">
                  <c:v>48238</c:v>
                </c:pt>
                <c:pt idx="1">
                  <c:v>31887</c:v>
                </c:pt>
                <c:pt idx="2">
                  <c:v>31723</c:v>
                </c:pt>
                <c:pt idx="3">
                  <c:v>31417</c:v>
                </c:pt>
                <c:pt idx="4">
                  <c:v>31065</c:v>
                </c:pt>
                <c:pt idx="5">
                  <c:v>30678</c:v>
                </c:pt>
                <c:pt idx="6">
                  <c:v>30643</c:v>
                </c:pt>
                <c:pt idx="7">
                  <c:v>0</c:v>
                </c:pt>
                <c:pt idx="8">
                  <c:v>29471</c:v>
                </c:pt>
                <c:pt idx="9">
                  <c:v>29427</c:v>
                </c:pt>
                <c:pt idx="10">
                  <c:v>29322</c:v>
                </c:pt>
                <c:pt idx="11">
                  <c:v>28922</c:v>
                </c:pt>
                <c:pt idx="12">
                  <c:v>28663</c:v>
                </c:pt>
                <c:pt idx="13">
                  <c:v>28192</c:v>
                </c:pt>
                <c:pt idx="14">
                  <c:v>28161</c:v>
                </c:pt>
                <c:pt idx="15">
                  <c:v>27005</c:v>
                </c:pt>
                <c:pt idx="16">
                  <c:v>26825</c:v>
                </c:pt>
                <c:pt idx="17">
                  <c:v>26807</c:v>
                </c:pt>
                <c:pt idx="18">
                  <c:v>26508</c:v>
                </c:pt>
                <c:pt idx="19">
                  <c:v>25887</c:v>
                </c:pt>
                <c:pt idx="20">
                  <c:v>25706</c:v>
                </c:pt>
                <c:pt idx="21">
                  <c:v>25115</c:v>
                </c:pt>
                <c:pt idx="22">
                  <c:v>24962</c:v>
                </c:pt>
                <c:pt idx="23">
                  <c:v>24080</c:v>
                </c:pt>
                <c:pt idx="24">
                  <c:v>23402</c:v>
                </c:pt>
                <c:pt idx="25">
                  <c:v>23326</c:v>
                </c:pt>
                <c:pt idx="26">
                  <c:v>23020</c:v>
                </c:pt>
                <c:pt idx="27">
                  <c:v>22250</c:v>
                </c:pt>
                <c:pt idx="28">
                  <c:v>21964</c:v>
                </c:pt>
                <c:pt idx="29">
                  <c:v>21545</c:v>
                </c:pt>
                <c:pt idx="30">
                  <c:v>21384</c:v>
                </c:pt>
                <c:pt idx="31">
                  <c:v>21263</c:v>
                </c:pt>
                <c:pt idx="32">
                  <c:v>20723</c:v>
                </c:pt>
                <c:pt idx="33">
                  <c:v>20641</c:v>
                </c:pt>
                <c:pt idx="34">
                  <c:v>20211</c:v>
                </c:pt>
                <c:pt idx="35">
                  <c:v>20093</c:v>
                </c:pt>
                <c:pt idx="36">
                  <c:v>19726</c:v>
                </c:pt>
                <c:pt idx="37">
                  <c:v>19577</c:v>
                </c:pt>
                <c:pt idx="38">
                  <c:v>19260</c:v>
                </c:pt>
                <c:pt idx="39">
                  <c:v>18545</c:v>
                </c:pt>
                <c:pt idx="40">
                  <c:v>18343</c:v>
                </c:pt>
                <c:pt idx="41">
                  <c:v>18310</c:v>
                </c:pt>
                <c:pt idx="42">
                  <c:v>18149</c:v>
                </c:pt>
                <c:pt idx="43">
                  <c:v>17320</c:v>
                </c:pt>
                <c:pt idx="44">
                  <c:v>17059</c:v>
                </c:pt>
                <c:pt idx="45">
                  <c:v>17039</c:v>
                </c:pt>
                <c:pt idx="46">
                  <c:v>16968</c:v>
                </c:pt>
                <c:pt idx="47">
                  <c:v>16673</c:v>
                </c:pt>
                <c:pt idx="48">
                  <c:v>16134</c:v>
                </c:pt>
                <c:pt idx="49">
                  <c:v>15684</c:v>
                </c:pt>
                <c:pt idx="50">
                  <c:v>14728</c:v>
                </c:pt>
                <c:pt idx="51">
                  <c:v>14717</c:v>
                </c:pt>
                <c:pt idx="52">
                  <c:v>14521</c:v>
                </c:pt>
                <c:pt idx="53">
                  <c:v>14313</c:v>
                </c:pt>
                <c:pt idx="54">
                  <c:v>14146</c:v>
                </c:pt>
                <c:pt idx="55">
                  <c:v>13745</c:v>
                </c:pt>
                <c:pt idx="56">
                  <c:v>13159</c:v>
                </c:pt>
                <c:pt idx="57">
                  <c:v>13128</c:v>
                </c:pt>
                <c:pt idx="58">
                  <c:v>12834</c:v>
                </c:pt>
                <c:pt idx="59">
                  <c:v>11968</c:v>
                </c:pt>
                <c:pt idx="60">
                  <c:v>11737</c:v>
                </c:pt>
                <c:pt idx="61">
                  <c:v>11618</c:v>
                </c:pt>
                <c:pt idx="62">
                  <c:v>11388</c:v>
                </c:pt>
                <c:pt idx="63">
                  <c:v>11256</c:v>
                </c:pt>
                <c:pt idx="64">
                  <c:v>11253</c:v>
                </c:pt>
                <c:pt idx="65">
                  <c:v>10519</c:v>
                </c:pt>
                <c:pt idx="66">
                  <c:v>9996</c:v>
                </c:pt>
                <c:pt idx="67">
                  <c:v>9981</c:v>
                </c:pt>
                <c:pt idx="68">
                  <c:v>7132</c:v>
                </c:pt>
                <c:pt idx="69">
                  <c:v>6016</c:v>
                </c:pt>
                <c:pt idx="70">
                  <c:v>5861</c:v>
                </c:pt>
                <c:pt idx="71">
                  <c:v>5381</c:v>
                </c:pt>
                <c:pt idx="72">
                  <c:v>5381</c:v>
                </c:pt>
                <c:pt idx="73">
                  <c:v>5064</c:v>
                </c:pt>
                <c:pt idx="74">
                  <c:v>5064</c:v>
                </c:pt>
                <c:pt idx="75">
                  <c:v>4883</c:v>
                </c:pt>
                <c:pt idx="76">
                  <c:v>4749</c:v>
                </c:pt>
                <c:pt idx="77">
                  <c:v>4561</c:v>
                </c:pt>
                <c:pt idx="78">
                  <c:v>4431</c:v>
                </c:pt>
                <c:pt idx="79">
                  <c:v>4431</c:v>
                </c:pt>
                <c:pt idx="80">
                  <c:v>4282</c:v>
                </c:pt>
                <c:pt idx="81">
                  <c:v>4117</c:v>
                </c:pt>
                <c:pt idx="82">
                  <c:v>4117</c:v>
                </c:pt>
                <c:pt idx="83">
                  <c:v>4117</c:v>
                </c:pt>
                <c:pt idx="84">
                  <c:v>3880</c:v>
                </c:pt>
                <c:pt idx="85">
                  <c:v>3799</c:v>
                </c:pt>
                <c:pt idx="86">
                  <c:v>3799</c:v>
                </c:pt>
                <c:pt idx="87">
                  <c:v>3166</c:v>
                </c:pt>
                <c:pt idx="88">
                  <c:v>3007</c:v>
                </c:pt>
                <c:pt idx="89">
                  <c:v>2607</c:v>
                </c:pt>
                <c:pt idx="90">
                  <c:v>2105</c:v>
                </c:pt>
                <c:pt idx="91">
                  <c:v>1782</c:v>
                </c:pt>
                <c:pt idx="92">
                  <c:v>1631</c:v>
                </c:pt>
                <c:pt idx="93">
                  <c:v>1578</c:v>
                </c:pt>
                <c:pt idx="94">
                  <c:v>1413</c:v>
                </c:pt>
                <c:pt idx="95">
                  <c:v>1094</c:v>
                </c:pt>
                <c:pt idx="96">
                  <c:v>1072</c:v>
                </c:pt>
                <c:pt idx="97">
                  <c:v>751</c:v>
                </c:pt>
                <c:pt idx="98">
                  <c:v>656</c:v>
                </c:pt>
                <c:pt idx="99">
                  <c:v>591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06088448"/>
        <c:axId val="201211904"/>
      </c:lineChart>
      <c:catAx>
        <c:axId val="20608844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1211904"/>
        <c:crosses val="autoZero"/>
        <c:auto val="1"/>
        <c:lblAlgn val="ctr"/>
        <c:lblOffset val="100"/>
        <c:noMultiLvlLbl val="0"/>
      </c:catAx>
      <c:valAx>
        <c:axId val="201211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608844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4" Type="http://schemas.openxmlformats.org/officeDocument/2006/relationships/chart" Target="../charts/chart12.xml"/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57151</xdr:colOff>
      <xdr:row>1</xdr:row>
      <xdr:rowOff>9526</xdr:rowOff>
    </xdr:from>
    <xdr:to>
      <xdr:col>9</xdr:col>
      <xdr:colOff>180975</xdr:colOff>
      <xdr:row>11</xdr:row>
      <xdr:rowOff>171450</xdr:rowOff>
    </xdr:to>
    <xdr:graphicFrame>
      <xdr:nvGraphicFramePr>
        <xdr:cNvPr id="9" name="Chart 8"/>
        <xdr:cNvGraphicFramePr/>
      </xdr:nvGraphicFramePr>
      <xdr:xfrm>
        <a:off x="1276350" y="457200"/>
        <a:ext cx="4391025" cy="2095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38100</xdr:colOff>
      <xdr:row>1</xdr:row>
      <xdr:rowOff>9525</xdr:rowOff>
    </xdr:from>
    <xdr:to>
      <xdr:col>20</xdr:col>
      <xdr:colOff>857885</xdr:colOff>
      <xdr:row>7</xdr:row>
      <xdr:rowOff>180340</xdr:rowOff>
    </xdr:to>
    <xdr:graphicFrame>
      <xdr:nvGraphicFramePr>
        <xdr:cNvPr id="11" name="Chart 10"/>
        <xdr:cNvGraphicFramePr/>
      </xdr:nvGraphicFramePr>
      <xdr:xfrm>
        <a:off x="10401300" y="457200"/>
        <a:ext cx="4496435" cy="13138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1</xdr:row>
      <xdr:rowOff>0</xdr:rowOff>
    </xdr:from>
    <xdr:to>
      <xdr:col>2</xdr:col>
      <xdr:colOff>0</xdr:colOff>
      <xdr:row>9</xdr:row>
      <xdr:rowOff>171449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6" name="Product Nam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47675"/>
              <a:ext cx="1219200" cy="17138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635</xdr:colOff>
      <xdr:row>10</xdr:row>
      <xdr:rowOff>9525</xdr:rowOff>
    </xdr:from>
    <xdr:to>
      <xdr:col>2</xdr:col>
      <xdr:colOff>48260</xdr:colOff>
      <xdr:row>20</xdr:row>
      <xdr:rowOff>9525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8" name="Product Category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5" y="2190750"/>
              <a:ext cx="1266825" cy="1943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19050</xdr:colOff>
      <xdr:row>20</xdr:row>
      <xdr:rowOff>18415</xdr:rowOff>
    </xdr:from>
    <xdr:to>
      <xdr:col>1</xdr:col>
      <xdr:colOff>600710</xdr:colOff>
      <xdr:row>26</xdr:row>
      <xdr:rowOff>19050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7" name="Temperatur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emperatur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50" y="4142740"/>
              <a:ext cx="1191260" cy="11531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2</xdr:col>
      <xdr:colOff>66674</xdr:colOff>
      <xdr:row>12</xdr:row>
      <xdr:rowOff>1</xdr:rowOff>
    </xdr:from>
    <xdr:to>
      <xdr:col>9</xdr:col>
      <xdr:colOff>180975</xdr:colOff>
      <xdr:row>26</xdr:row>
      <xdr:rowOff>19051</xdr:rowOff>
    </xdr:to>
    <xdr:graphicFrame>
      <xdr:nvGraphicFramePr>
        <xdr:cNvPr id="20" name="Chart 19"/>
        <xdr:cNvGraphicFramePr/>
      </xdr:nvGraphicFramePr>
      <xdr:xfrm>
        <a:off x="1285240" y="2581275"/>
        <a:ext cx="4382135" cy="2714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161925</xdr:colOff>
      <xdr:row>0</xdr:row>
      <xdr:rowOff>447040</xdr:rowOff>
    </xdr:from>
    <xdr:to>
      <xdr:col>16</xdr:col>
      <xdr:colOff>571500</xdr:colOff>
      <xdr:row>26</xdr:row>
      <xdr:rowOff>37466</xdr:rowOff>
    </xdr:to>
    <xdr:graphicFrame>
      <xdr:nvGraphicFramePr>
        <xdr:cNvPr id="21" name="Chart 20"/>
        <xdr:cNvGraphicFramePr/>
      </xdr:nvGraphicFramePr>
      <xdr:xfrm>
        <a:off x="5648325" y="447040"/>
        <a:ext cx="4676775" cy="4867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962025</xdr:colOff>
      <xdr:row>8</xdr:row>
      <xdr:rowOff>161925</xdr:rowOff>
    </xdr:from>
    <xdr:to>
      <xdr:col>10</xdr:col>
      <xdr:colOff>190500</xdr:colOff>
      <xdr:row>23</xdr:row>
      <xdr:rowOff>47625</xdr:rowOff>
    </xdr:to>
    <xdr:graphicFrame>
      <xdr:nvGraphicFramePr>
        <xdr:cNvPr id="7" name="Chart 6"/>
        <xdr:cNvGraphicFramePr/>
      </xdr:nvGraphicFramePr>
      <xdr:xfrm>
        <a:off x="5210175" y="1685925"/>
        <a:ext cx="45148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276225</xdr:colOff>
      <xdr:row>1</xdr:row>
      <xdr:rowOff>28575</xdr:rowOff>
    </xdr:from>
    <xdr:to>
      <xdr:col>7</xdr:col>
      <xdr:colOff>104775</xdr:colOff>
      <xdr:row>15</xdr:row>
      <xdr:rowOff>104775</xdr:rowOff>
    </xdr:to>
    <xdr:graphicFrame>
      <xdr:nvGraphicFramePr>
        <xdr:cNvPr id="3" name="Chart 2"/>
        <xdr:cNvGraphicFramePr/>
      </xdr:nvGraphicFramePr>
      <xdr:xfrm>
        <a:off x="2838450" y="219075"/>
        <a:ext cx="45434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476249</xdr:colOff>
      <xdr:row>0</xdr:row>
      <xdr:rowOff>171450</xdr:rowOff>
    </xdr:from>
    <xdr:to>
      <xdr:col>11</xdr:col>
      <xdr:colOff>304800</xdr:colOff>
      <xdr:row>10</xdr:row>
      <xdr:rowOff>142875</xdr:rowOff>
    </xdr:to>
    <xdr:graphicFrame>
      <xdr:nvGraphicFramePr>
        <xdr:cNvPr id="2" name="Chart 1"/>
        <xdr:cNvGraphicFramePr/>
      </xdr:nvGraphicFramePr>
      <xdr:xfrm>
        <a:off x="5533390" y="171450"/>
        <a:ext cx="2829560" cy="18764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152400</xdr:colOff>
      <xdr:row>3</xdr:row>
      <xdr:rowOff>180974</xdr:rowOff>
    </xdr:from>
    <xdr:to>
      <xdr:col>11</xdr:col>
      <xdr:colOff>400050</xdr:colOff>
      <xdr:row>18</xdr:row>
      <xdr:rowOff>38099</xdr:rowOff>
    </xdr:to>
    <xdr:graphicFrame>
      <xdr:nvGraphicFramePr>
        <xdr:cNvPr id="3" name="Chart 2"/>
        <xdr:cNvGraphicFramePr/>
      </xdr:nvGraphicFramePr>
      <xdr:xfrm>
        <a:off x="3086100" y="751840"/>
        <a:ext cx="4448175" cy="2714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104775</xdr:colOff>
      <xdr:row>5</xdr:row>
      <xdr:rowOff>47625</xdr:rowOff>
    </xdr:from>
    <xdr:to>
      <xdr:col>9</xdr:col>
      <xdr:colOff>200025</xdr:colOff>
      <xdr:row>19</xdr:row>
      <xdr:rowOff>123825</xdr:rowOff>
    </xdr:to>
    <xdr:graphicFrame>
      <xdr:nvGraphicFramePr>
        <xdr:cNvPr id="2" name="Chart 1"/>
        <xdr:cNvGraphicFramePr/>
      </xdr:nvGraphicFramePr>
      <xdr:xfrm>
        <a:off x="3800475" y="10001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476250</xdr:colOff>
      <xdr:row>7</xdr:row>
      <xdr:rowOff>114300</xdr:rowOff>
    </xdr:from>
    <xdr:to>
      <xdr:col>12</xdr:col>
      <xdr:colOff>552450</xdr:colOff>
      <xdr:row>22</xdr:row>
      <xdr:rowOff>0</xdr:rowOff>
    </xdr:to>
    <xdr:graphicFrame>
      <xdr:nvGraphicFramePr>
        <xdr:cNvPr id="5" name="Chart 4"/>
        <xdr:cNvGraphicFramePr/>
      </xdr:nvGraphicFramePr>
      <xdr:xfrm>
        <a:off x="6800850" y="14478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790575</xdr:colOff>
      <xdr:row>10</xdr:row>
      <xdr:rowOff>28575</xdr:rowOff>
    </xdr:from>
    <xdr:to>
      <xdr:col>8</xdr:col>
      <xdr:colOff>66675</xdr:colOff>
      <xdr:row>24</xdr:row>
      <xdr:rowOff>104775</xdr:rowOff>
    </xdr:to>
    <xdr:graphicFrame>
      <xdr:nvGraphicFramePr>
        <xdr:cNvPr id="6" name="Chart 5"/>
        <xdr:cNvGraphicFramePr/>
      </xdr:nvGraphicFramePr>
      <xdr:xfrm>
        <a:off x="2638425" y="19335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428625</xdr:colOff>
      <xdr:row>5</xdr:row>
      <xdr:rowOff>57150</xdr:rowOff>
    </xdr:from>
    <xdr:to>
      <xdr:col>9</xdr:col>
      <xdr:colOff>523875</xdr:colOff>
      <xdr:row>19</xdr:row>
      <xdr:rowOff>133350</xdr:rowOff>
    </xdr:to>
    <xdr:graphicFrame>
      <xdr:nvGraphicFramePr>
        <xdr:cNvPr id="3" name="Chart 2"/>
        <xdr:cNvGraphicFramePr/>
      </xdr:nvGraphicFramePr>
      <xdr:xfrm>
        <a:off x="4124325" y="10096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123825</xdr:colOff>
      <xdr:row>5</xdr:row>
      <xdr:rowOff>57150</xdr:rowOff>
    </xdr:from>
    <xdr:to>
      <xdr:col>11</xdr:col>
      <xdr:colOff>428625</xdr:colOff>
      <xdr:row>19</xdr:row>
      <xdr:rowOff>133350</xdr:rowOff>
    </xdr:to>
    <xdr:graphicFrame>
      <xdr:nvGraphicFramePr>
        <xdr:cNvPr id="3" name="Chart 2"/>
        <xdr:cNvGraphicFramePr/>
      </xdr:nvGraphicFramePr>
      <xdr:xfrm>
        <a:off x="4114800" y="1009650"/>
        <a:ext cx="45148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freshedDate="44425.4881184028" refreshedBy="SALONI" recordCount="100">
  <cacheSource type="worksheet">
    <worksheetSource name="Table1"/>
  </cacheSource>
  <cacheFields count="7">
    <cacheField name="SKU" numFmtId="0"/>
    <cacheField name="Product Name" numFmtId="0">
      <sharedItems count="100">
        <s v="Coke 20oz Bottle"/>
        <s v="Diet Coke 20oz Bottle"/>
        <s v="Pepsi 20oz Bottle"/>
        <s v="Diet Pepsi 20oz Bottle"/>
        <s v="Sprite 20oz Bottle"/>
        <s v="Diet Sprite 20oz Bottle"/>
        <s v="Hot Dog"/>
        <s v="Egg Roll"/>
        <s v="Cheese Bread"/>
        <s v="Crossaint"/>
        <s v="Egg and Ham Sandwich"/>
        <s v="Egg and Sausage Sandwich"/>
        <s v="Egg and Cheese Sandwich"/>
        <s v="Egg and Bacon Sandwich"/>
        <s v="Apple"/>
        <s v="Banana"/>
        <s v="Orange"/>
        <s v="Lemon"/>
        <s v="Potato"/>
        <s v="Onion"/>
        <s v="Cheeseburger"/>
        <s v="Hamburger"/>
        <s v="Baconburger"/>
        <s v="Onionburger"/>
        <s v="Pepperoni Pizza Slice"/>
        <s v="Sausage Pizza Slice"/>
        <s v="Cheese Pizza Slice"/>
        <s v="Coffee"/>
        <s v="Cappacino"/>
        <s v="Mocha"/>
        <s v="Hot Tea"/>
        <s v="Cold Tea"/>
        <s v="White Milk"/>
        <s v="Chocolate Milk"/>
        <s v="Orange Juice"/>
        <s v="Strawberry Milk"/>
        <s v="Cigarettes"/>
        <s v="Cigar"/>
        <s v="Chew"/>
        <s v="Chili"/>
        <s v="Chicken Soup"/>
        <s v="Tomato Soup"/>
        <s v="Vegetable Soup"/>
        <s v="Chocolate Muffin"/>
        <s v="Lemon Muffin"/>
        <s v="Apple Muffin"/>
        <s v="Chocolate Chip Muffin"/>
        <s v="Chocolate Cookie"/>
        <s v="Lemon Cookie"/>
        <s v="Apple Cookie"/>
        <s v="Chocolate Chip Cookie"/>
        <s v="$1 Lottery Ticket"/>
        <s v="$2 Lottery Ticket"/>
        <s v="$5 Lottery Ticket"/>
        <s v="$10 Lottery Ticket"/>
        <s v="$20 Lottery Ticket"/>
        <s v="Newspaper"/>
        <s v="Bottled Water"/>
        <s v="Headache Pills"/>
        <s v="Nail Clipper"/>
        <s v="Allergy Pills"/>
        <s v="Bagged Ice"/>
        <s v="Bottled Propane"/>
        <s v="Diet Energy Drink"/>
        <s v="Regular Energy Drink"/>
        <s v="Hashbrowns"/>
        <s v="Meat Sticks"/>
        <s v="Summer Sausage"/>
        <s v="String Cheese"/>
        <s v="Orange Gatorade"/>
        <s v="Lemon Gatorade"/>
        <s v="Lime Gatorade"/>
        <s v="Strawberry Gatorade"/>
        <s v="Kiwi Gatorade"/>
        <s v="Cherry Gatorade"/>
        <s v="Grape Gatorade"/>
        <s v="Orange Soda"/>
        <s v="Lemon Soda"/>
        <s v="Lime Soda"/>
        <s v="Strawberry Soda"/>
        <s v="Kiwi Soda"/>
        <s v="Cherry Soda"/>
        <s v="Grape Soda"/>
        <s v="Chocolate Ice Cream Pail"/>
        <s v="Vanilla Ice Cream Pail"/>
        <s v="Sherbet Ice Cream Pail"/>
        <s v="Mint Ice Cream Pail"/>
        <s v="Cookies and Cream Ice Cream Pail"/>
        <s v="Snickers Candy Bar"/>
        <s v="Butterfinger Candy Bar"/>
        <s v="Milky Way Candy Bar"/>
        <s v="Whatchamacallit Candy Bar"/>
        <s v="Kit Kat Candy Bar"/>
        <s v="Plain Popcorn Bag"/>
        <s v="Cheese Popcorn Bag"/>
        <s v="Regular Chips Bag"/>
        <s v="BBQ Chips Bag"/>
        <s v="Hot Dog Buns"/>
        <s v="Hamburger Buns"/>
        <s v="Bread Loaf"/>
      </sharedItems>
    </cacheField>
    <cacheField name="Temperature" numFmtId="0">
      <sharedItems count="3">
        <s v="Cold"/>
        <s v="Hot"/>
        <s v="Neutral"/>
      </sharedItems>
    </cacheField>
    <cacheField name="Product Category" numFmtId="0">
      <sharedItems count="6">
        <s v="Beverage"/>
        <s v="Food"/>
        <s v="Drug"/>
        <s v="Gambling"/>
        <s v="Leisure"/>
        <s v="Hygeine"/>
      </sharedItems>
    </cacheField>
    <cacheField name="Total 2011 Sales" numFmtId="44">
      <sharedItems containsSemiMixedTypes="0" containsString="0" containsNumber="1" containsInteger="1" minValue="0" maxValue="48238" count="94">
        <n v="15684"/>
        <n v="21384"/>
        <n v="9981"/>
        <n v="12834"/>
        <n v="7132"/>
        <n v="4282"/>
        <n v="21964"/>
        <n v="24080"/>
        <n v="14717"/>
        <n v="10519"/>
        <n v="25887"/>
        <n v="28922"/>
        <n v="30643"/>
        <n v="31723"/>
        <n v="18149"/>
        <n v="19726"/>
        <n v="26508"/>
        <n v="29322"/>
        <n v="28192"/>
        <n v="20723"/>
        <n v="27005"/>
        <n v="29471"/>
        <n v="16968"/>
        <n v="25706"/>
        <n v="18343"/>
        <n v="13128"/>
        <n v="17039"/>
        <n v="21263"/>
        <n v="31417"/>
        <n v="18545"/>
        <n v="5861"/>
        <n v="11388"/>
        <n v="4883"/>
        <n v="1631"/>
        <n v="2607"/>
        <n v="656"/>
        <n v="11253"/>
        <n v="2105"/>
        <n v="751"/>
        <n v="11618"/>
        <n v="31887"/>
        <n v="28161"/>
        <n v="11737"/>
        <n v="24962"/>
        <n v="11256"/>
        <n v="14521"/>
        <n v="19577"/>
        <n v="28663"/>
        <n v="14313"/>
        <n v="30678"/>
        <n v="29653"/>
        <n v="48238"/>
        <n v="26807"/>
        <n v="1782"/>
        <n v="1578"/>
        <n v="1072"/>
        <n v="14728"/>
        <n v="17320"/>
        <n v="1413"/>
        <n v="591"/>
        <n v="1094"/>
        <n v="4561"/>
        <n v="3007"/>
        <n v="3880"/>
        <n v="16134"/>
        <n v="13745"/>
        <n v="20211"/>
        <n v="11968"/>
        <n v="23020"/>
        <n v="5064"/>
        <n v="4117"/>
        <n v="4431"/>
        <n v="3799"/>
        <n v="5381"/>
        <n v="6016"/>
        <n v="3166"/>
        <n v="4749"/>
        <n v="25115"/>
        <n v="14146"/>
        <n v="9996"/>
        <n v="18310"/>
        <n v="13159"/>
        <n v="19260"/>
        <n v="20093"/>
        <n v="17059"/>
        <n v="26825"/>
        <n v="23402"/>
        <n v="20641"/>
        <n v="21545"/>
        <n v="29427"/>
        <n v="31065"/>
        <n v="22250"/>
        <n v="16673"/>
        <n v="23326"/>
      </sharedItems>
    </cacheField>
    <cacheField name="Total 2012 Sales" numFmtId="44">
      <sharedItems containsSemiMixedTypes="0" containsString="0" containsNumber="1" containsInteger="1" minValue="0" maxValue="48720" count="94">
        <n v="15841"/>
        <n v="21598"/>
        <n v="10080"/>
        <n v="12963"/>
        <n v="7205"/>
        <n v="4325"/>
        <n v="22183"/>
        <n v="24322"/>
        <n v="14865"/>
        <n v="10624"/>
        <n v="26149"/>
        <n v="29211"/>
        <n v="30952"/>
        <n v="32042"/>
        <n v="18329"/>
        <n v="19922"/>
        <n v="26772"/>
        <n v="29613"/>
        <n v="28476"/>
        <n v="20930"/>
        <n v="27274"/>
        <n v="29764"/>
        <n v="17135"/>
        <n v="25962"/>
        <n v="18528"/>
        <n v="13258"/>
        <n v="17208"/>
        <n v="21474"/>
        <n v="31730"/>
        <n v="18730"/>
        <n v="5922"/>
        <n v="11502"/>
        <n v="4931"/>
        <n v="1648"/>
        <n v="2632"/>
        <n v="662"/>
        <n v="11365"/>
        <n v="2125"/>
        <n v="759"/>
        <n v="11736"/>
        <n v="32206"/>
        <n v="28441"/>
        <n v="11856"/>
        <n v="25212"/>
        <n v="11369"/>
        <n v="14666"/>
        <n v="19773"/>
        <n v="28952"/>
        <n v="14455"/>
        <n v="30987"/>
        <n v="29949"/>
        <n v="48720"/>
        <n v="27074"/>
        <n v="1802"/>
        <n v="1591"/>
        <n v="1082"/>
        <n v="14874"/>
        <n v="17494"/>
        <n v="1428"/>
        <n v="598"/>
        <n v="1104"/>
        <n v="4608"/>
        <n v="3038"/>
        <n v="3922"/>
        <n v="16297"/>
        <n v="13885"/>
        <n v="20413"/>
        <n v="12087"/>
        <n v="23252"/>
        <n v="5115"/>
        <n v="4159"/>
        <n v="4475"/>
        <n v="3837"/>
        <n v="5433"/>
        <n v="6078"/>
        <n v="3198"/>
        <n v="4794"/>
        <n v="25367"/>
        <n v="14288"/>
        <n v="10096"/>
        <n v="18491"/>
        <n v="13290"/>
        <n v="19452"/>
        <n v="20295"/>
        <n v="17228"/>
        <n v="27093"/>
        <n v="23635"/>
        <n v="20846"/>
        <n v="21761"/>
        <n v="29723"/>
        <n v="31376"/>
        <n v="22471"/>
        <n v="16840"/>
        <n v="23560"/>
      </sharedItems>
    </cacheField>
    <cacheField name="Total 2013 Sales" numFmtId="44">
      <sharedItems containsSemiMixedTypes="0" containsString="0" containsNumber="1" containsInteger="1" minValue="0" maxValue="49663" count="99">
        <n v="16090"/>
        <n v="21943"/>
        <n v="10241"/>
        <n v="13165"/>
        <n v="7323"/>
        <n v="4389"/>
        <n v="22906"/>
        <n v="25089"/>
        <n v="15085"/>
        <n v="10852"/>
        <n v="26720"/>
        <n v="29737"/>
        <n v="31482"/>
        <n v="32617"/>
        <n v="18674"/>
        <n v="20288"/>
        <n v="27395"/>
        <n v="30068"/>
        <n v="28959"/>
        <n v="21349"/>
        <n v="27836"/>
        <n v="30301"/>
        <n v="17492"/>
        <n v="26527"/>
        <n v="18850"/>
        <n v="13509"/>
        <n v="17521"/>
        <n v="21931"/>
        <n v="32391"/>
        <n v="19143"/>
        <n v="6075"/>
        <n v="11816"/>
        <n v="5052"/>
        <n v="1687"/>
        <n v="2690"/>
        <n v="676"/>
        <n v="11579"/>
        <n v="2159"/>
        <n v="776"/>
        <n v="12027"/>
        <n v="32874"/>
        <n v="29129"/>
        <n v="12161"/>
        <n v="25651"/>
        <n v="11529"/>
        <n v="14865"/>
        <n v="20045"/>
        <n v="29350"/>
        <n v="14707"/>
        <n v="31707"/>
        <n v="30429"/>
        <n v="49663"/>
        <n v="27582"/>
        <n v="1838"/>
        <n v="1625"/>
        <n v="1100"/>
        <n v="15183"/>
        <n v="17826"/>
        <n v="1449"/>
        <n v="613"/>
        <n v="1118"/>
        <n v="4669"/>
        <n v="3101"/>
        <n v="4001"/>
        <n v="16583"/>
        <n v="14156"/>
        <n v="20710"/>
        <n v="12297"/>
        <n v="23642"/>
        <n v="5200"/>
        <n v="4223"/>
        <n v="4546"/>
        <n v="3899"/>
        <n v="3895"/>
        <n v="5195"/>
        <n v="5514"/>
        <n v="4542"/>
        <n v="6181"/>
        <n v="4231"/>
        <n v="3248"/>
        <n v="4869"/>
        <n v="5519"/>
        <n v="25716"/>
        <n v="14475"/>
        <n v="10233"/>
        <n v="18739"/>
        <n v="13498"/>
        <n v="19905"/>
        <n v="20646"/>
        <n v="17526"/>
        <n v="27692"/>
        <n v="24179"/>
        <n v="21450"/>
        <n v="22229"/>
        <n v="30342"/>
        <n v="32026"/>
        <n v="22877"/>
        <n v="17327"/>
        <n v="23916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freshedDate="44429.5011006944" refreshedBy="SALONI" recordCount="12">
  <cacheSource type="worksheet">
    <worksheetSource ref="B32:D44" sheet="Sheet1"/>
  </cacheSource>
  <cacheFields count="3">
    <cacheField name="2011" numFmtId="0">
      <sharedItems containsSemiMixedTypes="0" containsString="0" containsNumber="1" minValue="0" maxValue="1571.54" count="12">
        <n v="1300.73"/>
        <n v="1467.79"/>
        <n v="1402.44"/>
        <n v="1418.25"/>
        <n v="1032.03"/>
        <n v="969.39"/>
        <n v="735.09"/>
        <n v="1281.86"/>
        <n v="1489.78"/>
        <n v="1571.54"/>
        <n v="1433.95"/>
        <n v="1362.06"/>
      </sharedItems>
    </cacheField>
    <cacheField name="2012" numFmtId="0">
      <sharedItems containsSemiMixedTypes="0" containsString="0" containsNumber="1" minValue="0" maxValue="1587.25" count="12">
        <n v="1313.79"/>
        <n v="1482.49"/>
        <n v="1416.47"/>
        <n v="1432.44"/>
        <n v="1042.33"/>
        <n v="979.07"/>
        <n v="742.4"/>
        <n v="1294.63"/>
        <n v="1504.7"/>
        <n v="1587.25"/>
        <n v="1448.35"/>
        <n v="1375.69"/>
      </sharedItems>
    </cacheField>
    <cacheField name="2013" numFmtId="0">
      <sharedItems containsSemiMixedTypes="0" containsString="0" containsNumber="1" minValue="0" maxValue="1607.08" count="12">
        <n v="1330.23"/>
        <n v="1500.97"/>
        <n v="1434.15"/>
        <n v="1450.36"/>
        <n v="1055.34"/>
        <n v="991.3"/>
        <n v="751.7"/>
        <n v="1310.87"/>
        <n v="1523.48"/>
        <n v="1607.08"/>
        <n v="1466.46"/>
        <n v="1498.88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n v="1"/>
    <x v="0"/>
    <x v="0"/>
    <x v="0"/>
    <x v="0"/>
    <x v="0"/>
    <x v="0"/>
  </r>
  <r>
    <n v="2"/>
    <x v="1"/>
    <x v="0"/>
    <x v="0"/>
    <x v="1"/>
    <x v="1"/>
    <x v="1"/>
  </r>
  <r>
    <n v="3"/>
    <x v="2"/>
    <x v="0"/>
    <x v="0"/>
    <x v="2"/>
    <x v="2"/>
    <x v="2"/>
  </r>
  <r>
    <n v="4"/>
    <x v="3"/>
    <x v="0"/>
    <x v="0"/>
    <x v="3"/>
    <x v="3"/>
    <x v="3"/>
  </r>
  <r>
    <n v="5"/>
    <x v="4"/>
    <x v="0"/>
    <x v="0"/>
    <x v="4"/>
    <x v="4"/>
    <x v="4"/>
  </r>
  <r>
    <n v="6"/>
    <x v="5"/>
    <x v="0"/>
    <x v="0"/>
    <x v="5"/>
    <x v="5"/>
    <x v="5"/>
  </r>
  <r>
    <n v="7"/>
    <x v="6"/>
    <x v="1"/>
    <x v="1"/>
    <x v="6"/>
    <x v="6"/>
    <x v="6"/>
  </r>
  <r>
    <n v="8"/>
    <x v="7"/>
    <x v="1"/>
    <x v="1"/>
    <x v="7"/>
    <x v="7"/>
    <x v="7"/>
  </r>
  <r>
    <n v="9"/>
    <x v="8"/>
    <x v="1"/>
    <x v="1"/>
    <x v="8"/>
    <x v="8"/>
    <x v="8"/>
  </r>
  <r>
    <n v="10"/>
    <x v="9"/>
    <x v="1"/>
    <x v="1"/>
    <x v="9"/>
    <x v="9"/>
    <x v="9"/>
  </r>
  <r>
    <n v="11"/>
    <x v="10"/>
    <x v="1"/>
    <x v="1"/>
    <x v="10"/>
    <x v="10"/>
    <x v="10"/>
  </r>
  <r>
    <n v="12"/>
    <x v="11"/>
    <x v="1"/>
    <x v="1"/>
    <x v="11"/>
    <x v="11"/>
    <x v="11"/>
  </r>
  <r>
    <n v="13"/>
    <x v="12"/>
    <x v="1"/>
    <x v="1"/>
    <x v="12"/>
    <x v="12"/>
    <x v="12"/>
  </r>
  <r>
    <n v="14"/>
    <x v="13"/>
    <x v="1"/>
    <x v="1"/>
    <x v="13"/>
    <x v="13"/>
    <x v="13"/>
  </r>
  <r>
    <n v="15"/>
    <x v="14"/>
    <x v="0"/>
    <x v="1"/>
    <x v="14"/>
    <x v="14"/>
    <x v="14"/>
  </r>
  <r>
    <n v="16"/>
    <x v="15"/>
    <x v="0"/>
    <x v="1"/>
    <x v="15"/>
    <x v="15"/>
    <x v="15"/>
  </r>
  <r>
    <n v="17"/>
    <x v="16"/>
    <x v="0"/>
    <x v="1"/>
    <x v="16"/>
    <x v="16"/>
    <x v="16"/>
  </r>
  <r>
    <n v="18"/>
    <x v="17"/>
    <x v="0"/>
    <x v="1"/>
    <x v="17"/>
    <x v="17"/>
    <x v="17"/>
  </r>
  <r>
    <n v="19"/>
    <x v="18"/>
    <x v="1"/>
    <x v="1"/>
    <x v="18"/>
    <x v="18"/>
    <x v="18"/>
  </r>
  <r>
    <n v="20"/>
    <x v="19"/>
    <x v="1"/>
    <x v="1"/>
    <x v="19"/>
    <x v="19"/>
    <x v="19"/>
  </r>
  <r>
    <n v="21"/>
    <x v="20"/>
    <x v="1"/>
    <x v="1"/>
    <x v="20"/>
    <x v="20"/>
    <x v="20"/>
  </r>
  <r>
    <n v="22"/>
    <x v="21"/>
    <x v="1"/>
    <x v="1"/>
    <x v="21"/>
    <x v="21"/>
    <x v="21"/>
  </r>
  <r>
    <n v="23"/>
    <x v="22"/>
    <x v="1"/>
    <x v="1"/>
    <x v="22"/>
    <x v="22"/>
    <x v="22"/>
  </r>
  <r>
    <n v="24"/>
    <x v="23"/>
    <x v="1"/>
    <x v="1"/>
    <x v="23"/>
    <x v="23"/>
    <x v="23"/>
  </r>
  <r>
    <n v="25"/>
    <x v="24"/>
    <x v="1"/>
    <x v="1"/>
    <x v="24"/>
    <x v="24"/>
    <x v="24"/>
  </r>
  <r>
    <n v="26"/>
    <x v="25"/>
    <x v="1"/>
    <x v="1"/>
    <x v="25"/>
    <x v="25"/>
    <x v="25"/>
  </r>
  <r>
    <n v="27"/>
    <x v="26"/>
    <x v="1"/>
    <x v="1"/>
    <x v="26"/>
    <x v="26"/>
    <x v="26"/>
  </r>
  <r>
    <n v="28"/>
    <x v="27"/>
    <x v="1"/>
    <x v="0"/>
    <x v="27"/>
    <x v="27"/>
    <x v="27"/>
  </r>
  <r>
    <n v="29"/>
    <x v="28"/>
    <x v="1"/>
    <x v="0"/>
    <x v="28"/>
    <x v="28"/>
    <x v="28"/>
  </r>
  <r>
    <n v="30"/>
    <x v="29"/>
    <x v="1"/>
    <x v="0"/>
    <x v="29"/>
    <x v="29"/>
    <x v="29"/>
  </r>
  <r>
    <n v="31"/>
    <x v="30"/>
    <x v="1"/>
    <x v="0"/>
    <x v="30"/>
    <x v="30"/>
    <x v="30"/>
  </r>
  <r>
    <n v="32"/>
    <x v="31"/>
    <x v="0"/>
    <x v="0"/>
    <x v="31"/>
    <x v="31"/>
    <x v="31"/>
  </r>
  <r>
    <n v="33"/>
    <x v="32"/>
    <x v="0"/>
    <x v="0"/>
    <x v="32"/>
    <x v="32"/>
    <x v="32"/>
  </r>
  <r>
    <n v="34"/>
    <x v="33"/>
    <x v="0"/>
    <x v="0"/>
    <x v="33"/>
    <x v="33"/>
    <x v="33"/>
  </r>
  <r>
    <n v="35"/>
    <x v="34"/>
    <x v="0"/>
    <x v="0"/>
    <x v="34"/>
    <x v="34"/>
    <x v="34"/>
  </r>
  <r>
    <n v="36"/>
    <x v="35"/>
    <x v="0"/>
    <x v="0"/>
    <x v="35"/>
    <x v="35"/>
    <x v="35"/>
  </r>
  <r>
    <n v="37"/>
    <x v="36"/>
    <x v="2"/>
    <x v="2"/>
    <x v="36"/>
    <x v="36"/>
    <x v="36"/>
  </r>
  <r>
    <n v="38"/>
    <x v="37"/>
    <x v="2"/>
    <x v="2"/>
    <x v="37"/>
    <x v="37"/>
    <x v="37"/>
  </r>
  <r>
    <n v="39"/>
    <x v="38"/>
    <x v="2"/>
    <x v="2"/>
    <x v="38"/>
    <x v="38"/>
    <x v="38"/>
  </r>
  <r>
    <n v="40"/>
    <x v="39"/>
    <x v="1"/>
    <x v="1"/>
    <x v="39"/>
    <x v="39"/>
    <x v="39"/>
  </r>
  <r>
    <n v="41"/>
    <x v="40"/>
    <x v="1"/>
    <x v="1"/>
    <x v="40"/>
    <x v="40"/>
    <x v="40"/>
  </r>
  <r>
    <n v="42"/>
    <x v="41"/>
    <x v="1"/>
    <x v="1"/>
    <x v="41"/>
    <x v="41"/>
    <x v="41"/>
  </r>
  <r>
    <n v="43"/>
    <x v="42"/>
    <x v="1"/>
    <x v="1"/>
    <x v="42"/>
    <x v="42"/>
    <x v="42"/>
  </r>
  <r>
    <n v="44"/>
    <x v="43"/>
    <x v="0"/>
    <x v="1"/>
    <x v="43"/>
    <x v="43"/>
    <x v="43"/>
  </r>
  <r>
    <n v="45"/>
    <x v="44"/>
    <x v="0"/>
    <x v="1"/>
    <x v="44"/>
    <x v="44"/>
    <x v="44"/>
  </r>
  <r>
    <n v="46"/>
    <x v="45"/>
    <x v="0"/>
    <x v="1"/>
    <x v="45"/>
    <x v="45"/>
    <x v="45"/>
  </r>
  <r>
    <n v="47"/>
    <x v="46"/>
    <x v="0"/>
    <x v="1"/>
    <x v="46"/>
    <x v="46"/>
    <x v="46"/>
  </r>
  <r>
    <n v="48"/>
    <x v="47"/>
    <x v="0"/>
    <x v="1"/>
    <x v="47"/>
    <x v="47"/>
    <x v="47"/>
  </r>
  <r>
    <n v="49"/>
    <x v="48"/>
    <x v="0"/>
    <x v="1"/>
    <x v="48"/>
    <x v="48"/>
    <x v="48"/>
  </r>
  <r>
    <n v="50"/>
    <x v="49"/>
    <x v="0"/>
    <x v="1"/>
    <x v="49"/>
    <x v="49"/>
    <x v="49"/>
  </r>
  <r>
    <n v="51"/>
    <x v="50"/>
    <x v="0"/>
    <x v="1"/>
    <x v="50"/>
    <x v="50"/>
    <x v="50"/>
  </r>
  <r>
    <n v="52"/>
    <x v="51"/>
    <x v="2"/>
    <x v="3"/>
    <x v="51"/>
    <x v="51"/>
    <x v="51"/>
  </r>
  <r>
    <n v="53"/>
    <x v="52"/>
    <x v="2"/>
    <x v="3"/>
    <x v="52"/>
    <x v="52"/>
    <x v="52"/>
  </r>
  <r>
    <n v="54"/>
    <x v="53"/>
    <x v="2"/>
    <x v="3"/>
    <x v="53"/>
    <x v="53"/>
    <x v="53"/>
  </r>
  <r>
    <n v="55"/>
    <x v="54"/>
    <x v="2"/>
    <x v="3"/>
    <x v="54"/>
    <x v="54"/>
    <x v="54"/>
  </r>
  <r>
    <n v="56"/>
    <x v="55"/>
    <x v="2"/>
    <x v="3"/>
    <x v="55"/>
    <x v="55"/>
    <x v="55"/>
  </r>
  <r>
    <n v="57"/>
    <x v="56"/>
    <x v="2"/>
    <x v="4"/>
    <x v="56"/>
    <x v="56"/>
    <x v="56"/>
  </r>
  <r>
    <n v="58"/>
    <x v="57"/>
    <x v="0"/>
    <x v="0"/>
    <x v="57"/>
    <x v="57"/>
    <x v="57"/>
  </r>
  <r>
    <n v="59"/>
    <x v="58"/>
    <x v="2"/>
    <x v="2"/>
    <x v="58"/>
    <x v="58"/>
    <x v="58"/>
  </r>
  <r>
    <n v="60"/>
    <x v="59"/>
    <x v="2"/>
    <x v="5"/>
    <x v="59"/>
    <x v="59"/>
    <x v="59"/>
  </r>
  <r>
    <n v="61"/>
    <x v="60"/>
    <x v="2"/>
    <x v="2"/>
    <x v="60"/>
    <x v="60"/>
    <x v="60"/>
  </r>
  <r>
    <n v="62"/>
    <x v="61"/>
    <x v="0"/>
    <x v="0"/>
    <x v="61"/>
    <x v="61"/>
    <x v="61"/>
  </r>
  <r>
    <n v="63"/>
    <x v="62"/>
    <x v="1"/>
    <x v="4"/>
    <x v="62"/>
    <x v="62"/>
    <x v="62"/>
  </r>
  <r>
    <n v="64"/>
    <x v="63"/>
    <x v="0"/>
    <x v="0"/>
    <x v="63"/>
    <x v="63"/>
    <x v="63"/>
  </r>
  <r>
    <n v="65"/>
    <x v="64"/>
    <x v="0"/>
    <x v="0"/>
    <x v="64"/>
    <x v="64"/>
    <x v="64"/>
  </r>
  <r>
    <n v="66"/>
    <x v="65"/>
    <x v="1"/>
    <x v="1"/>
    <x v="65"/>
    <x v="65"/>
    <x v="65"/>
  </r>
  <r>
    <n v="67"/>
    <x v="66"/>
    <x v="0"/>
    <x v="1"/>
    <x v="66"/>
    <x v="66"/>
    <x v="66"/>
  </r>
  <r>
    <n v="68"/>
    <x v="67"/>
    <x v="0"/>
    <x v="1"/>
    <x v="67"/>
    <x v="67"/>
    <x v="67"/>
  </r>
  <r>
    <n v="69"/>
    <x v="68"/>
    <x v="0"/>
    <x v="1"/>
    <x v="68"/>
    <x v="68"/>
    <x v="68"/>
  </r>
  <r>
    <n v="70"/>
    <x v="69"/>
    <x v="0"/>
    <x v="0"/>
    <x v="69"/>
    <x v="69"/>
    <x v="69"/>
  </r>
  <r>
    <n v="71"/>
    <x v="70"/>
    <x v="0"/>
    <x v="0"/>
    <x v="70"/>
    <x v="70"/>
    <x v="70"/>
  </r>
  <r>
    <n v="72"/>
    <x v="71"/>
    <x v="0"/>
    <x v="0"/>
    <x v="71"/>
    <x v="71"/>
    <x v="71"/>
  </r>
  <r>
    <n v="73"/>
    <x v="72"/>
    <x v="0"/>
    <x v="0"/>
    <x v="72"/>
    <x v="72"/>
    <x v="72"/>
  </r>
  <r>
    <n v="74"/>
    <x v="73"/>
    <x v="0"/>
    <x v="0"/>
    <x v="72"/>
    <x v="72"/>
    <x v="73"/>
  </r>
  <r>
    <n v="75"/>
    <x v="74"/>
    <x v="0"/>
    <x v="0"/>
    <x v="69"/>
    <x v="69"/>
    <x v="74"/>
  </r>
  <r>
    <n v="76"/>
    <x v="75"/>
    <x v="0"/>
    <x v="0"/>
    <x v="73"/>
    <x v="73"/>
    <x v="75"/>
  </r>
  <r>
    <n v="77"/>
    <x v="76"/>
    <x v="0"/>
    <x v="0"/>
    <x v="71"/>
    <x v="71"/>
    <x v="76"/>
  </r>
  <r>
    <n v="78"/>
    <x v="77"/>
    <x v="0"/>
    <x v="0"/>
    <x v="74"/>
    <x v="74"/>
    <x v="77"/>
  </r>
  <r>
    <n v="79"/>
    <x v="78"/>
    <x v="0"/>
    <x v="0"/>
    <x v="70"/>
    <x v="70"/>
    <x v="78"/>
  </r>
  <r>
    <n v="80"/>
    <x v="79"/>
    <x v="0"/>
    <x v="0"/>
    <x v="75"/>
    <x v="75"/>
    <x v="79"/>
  </r>
  <r>
    <n v="81"/>
    <x v="80"/>
    <x v="0"/>
    <x v="0"/>
    <x v="76"/>
    <x v="76"/>
    <x v="80"/>
  </r>
  <r>
    <n v="82"/>
    <x v="81"/>
    <x v="0"/>
    <x v="0"/>
    <x v="73"/>
    <x v="73"/>
    <x v="81"/>
  </r>
  <r>
    <n v="83"/>
    <x v="82"/>
    <x v="0"/>
    <x v="0"/>
    <x v="70"/>
    <x v="70"/>
    <x v="78"/>
  </r>
  <r>
    <n v="84"/>
    <x v="83"/>
    <x v="0"/>
    <x v="1"/>
    <x v="77"/>
    <x v="77"/>
    <x v="82"/>
  </r>
  <r>
    <n v="85"/>
    <x v="84"/>
    <x v="0"/>
    <x v="1"/>
    <x v="78"/>
    <x v="78"/>
    <x v="83"/>
  </r>
  <r>
    <n v="86"/>
    <x v="85"/>
    <x v="0"/>
    <x v="1"/>
    <x v="79"/>
    <x v="79"/>
    <x v="84"/>
  </r>
  <r>
    <n v="87"/>
    <x v="86"/>
    <x v="0"/>
    <x v="1"/>
    <x v="80"/>
    <x v="80"/>
    <x v="85"/>
  </r>
  <r>
    <n v="88"/>
    <x v="87"/>
    <x v="0"/>
    <x v="1"/>
    <x v="81"/>
    <x v="81"/>
    <x v="86"/>
  </r>
  <r>
    <n v="89"/>
    <x v="88"/>
    <x v="0"/>
    <x v="1"/>
    <x v="82"/>
    <x v="82"/>
    <x v="87"/>
  </r>
  <r>
    <n v="90"/>
    <x v="89"/>
    <x v="0"/>
    <x v="1"/>
    <x v="83"/>
    <x v="83"/>
    <x v="88"/>
  </r>
  <r>
    <n v="91"/>
    <x v="90"/>
    <x v="0"/>
    <x v="1"/>
    <x v="84"/>
    <x v="84"/>
    <x v="89"/>
  </r>
  <r>
    <n v="92"/>
    <x v="91"/>
    <x v="0"/>
    <x v="1"/>
    <x v="85"/>
    <x v="85"/>
    <x v="90"/>
  </r>
  <r>
    <n v="93"/>
    <x v="92"/>
    <x v="0"/>
    <x v="1"/>
    <x v="86"/>
    <x v="86"/>
    <x v="91"/>
  </r>
  <r>
    <n v="94"/>
    <x v="93"/>
    <x v="0"/>
    <x v="1"/>
    <x v="87"/>
    <x v="87"/>
    <x v="92"/>
  </r>
  <r>
    <n v="95"/>
    <x v="94"/>
    <x v="2"/>
    <x v="1"/>
    <x v="88"/>
    <x v="88"/>
    <x v="93"/>
  </r>
  <r>
    <n v="96"/>
    <x v="95"/>
    <x v="2"/>
    <x v="1"/>
    <x v="89"/>
    <x v="89"/>
    <x v="94"/>
  </r>
  <r>
    <n v="97"/>
    <x v="96"/>
    <x v="2"/>
    <x v="1"/>
    <x v="90"/>
    <x v="90"/>
    <x v="95"/>
  </r>
  <r>
    <n v="98"/>
    <x v="97"/>
    <x v="2"/>
    <x v="1"/>
    <x v="91"/>
    <x v="91"/>
    <x v="96"/>
  </r>
  <r>
    <n v="99"/>
    <x v="98"/>
    <x v="0"/>
    <x v="1"/>
    <x v="92"/>
    <x v="92"/>
    <x v="97"/>
  </r>
  <r>
    <n v="100"/>
    <x v="99"/>
    <x v="2"/>
    <x v="1"/>
    <x v="93"/>
    <x v="93"/>
    <x v="9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">
  <r>
    <x v="0"/>
    <x v="0"/>
    <x v="0"/>
  </r>
  <r>
    <x v="1"/>
    <x v="1"/>
    <x v="1"/>
  </r>
  <r>
    <x v="2"/>
    <x v="2"/>
    <x v="2"/>
  </r>
  <r>
    <x v="3"/>
    <x v="3"/>
    <x v="3"/>
  </r>
  <r>
    <x v="4"/>
    <x v="4"/>
    <x v="4"/>
  </r>
  <r>
    <x v="5"/>
    <x v="5"/>
    <x v="5"/>
  </r>
  <r>
    <x v="6"/>
    <x v="6"/>
    <x v="6"/>
  </r>
  <r>
    <x v="7"/>
    <x v="7"/>
    <x v="7"/>
  </r>
  <r>
    <x v="8"/>
    <x v="8"/>
    <x v="8"/>
  </r>
  <r>
    <x v="9"/>
    <x v="9"/>
    <x v="9"/>
  </r>
  <r>
    <x v="10"/>
    <x v="10"/>
    <x v="10"/>
  </r>
  <r>
    <x v="11"/>
    <x v="11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4" minRefreshableVersion="3" createdVersion="4" useAutoFormatting="1" indent="0" outline="1" outlineData="1" showDrill="1" multipleFieldFilters="0" chartFormat="15">
  <location ref="A3:D10" firstHeaderRow="0" firstDataRow="1" firstDataCol="1"/>
  <pivotFields count="7">
    <pivotField showAll="0"/>
    <pivotField showAll="0">
      <items count="101">
        <item x="51"/>
        <item x="54"/>
        <item x="52"/>
        <item x="55"/>
        <item x="53"/>
        <item x="60"/>
        <item x="14"/>
        <item x="49"/>
        <item x="45"/>
        <item x="22"/>
        <item x="61"/>
        <item x="15"/>
        <item x="96"/>
        <item x="62"/>
        <item x="57"/>
        <item x="99"/>
        <item x="89"/>
        <item x="28"/>
        <item x="8"/>
        <item x="26"/>
        <item x="94"/>
        <item x="20"/>
        <item x="74"/>
        <item x="81"/>
        <item x="38"/>
        <item x="40"/>
        <item x="39"/>
        <item x="50"/>
        <item x="46"/>
        <item x="47"/>
        <item x="83"/>
        <item x="33"/>
        <item x="43"/>
        <item x="37"/>
        <item x="36"/>
        <item x="27"/>
        <item x="0"/>
        <item x="31"/>
        <item x="87"/>
        <item x="9"/>
        <item x="1"/>
        <item x="63"/>
        <item x="3"/>
        <item x="5"/>
        <item x="13"/>
        <item x="12"/>
        <item x="10"/>
        <item x="11"/>
        <item x="7"/>
        <item x="75"/>
        <item x="82"/>
        <item x="21"/>
        <item x="98"/>
        <item x="65"/>
        <item x="58"/>
        <item x="6"/>
        <item x="97"/>
        <item x="30"/>
        <item x="92"/>
        <item x="73"/>
        <item x="80"/>
        <item x="17"/>
        <item x="48"/>
        <item x="70"/>
        <item x="44"/>
        <item x="77"/>
        <item x="71"/>
        <item x="78"/>
        <item x="66"/>
        <item x="90"/>
        <item x="86"/>
        <item x="29"/>
        <item x="59"/>
        <item x="56"/>
        <item x="19"/>
        <item x="23"/>
        <item x="16"/>
        <item x="69"/>
        <item x="34"/>
        <item x="76"/>
        <item x="24"/>
        <item x="2"/>
        <item x="93"/>
        <item x="18"/>
        <item x="95"/>
        <item x="64"/>
        <item x="25"/>
        <item x="85"/>
        <item x="88"/>
        <item x="4"/>
        <item x="72"/>
        <item x="35"/>
        <item x="79"/>
        <item x="68"/>
        <item x="67"/>
        <item x="41"/>
        <item x="84"/>
        <item x="42"/>
        <item x="91"/>
        <item x="32"/>
        <item t="default"/>
      </items>
    </pivotField>
    <pivotField showAll="0">
      <items count="4">
        <item x="0"/>
        <item x="1"/>
        <item x="2"/>
        <item t="default"/>
      </items>
    </pivotField>
    <pivotField axis="axisRow" showAll="0">
      <items count="7">
        <item x="0"/>
        <item x="2"/>
        <item x="1"/>
        <item x="3"/>
        <item x="5"/>
        <item x="4"/>
        <item t="default"/>
      </items>
    </pivotField>
    <pivotField dataField="1" numFmtId="44" showAll="0">
      <items count="95">
        <item x="59"/>
        <item x="35"/>
        <item x="38"/>
        <item x="55"/>
        <item x="60"/>
        <item x="58"/>
        <item x="54"/>
        <item x="33"/>
        <item x="53"/>
        <item x="37"/>
        <item x="34"/>
        <item x="62"/>
        <item x="75"/>
        <item x="72"/>
        <item x="63"/>
        <item x="70"/>
        <item x="5"/>
        <item x="71"/>
        <item x="61"/>
        <item x="76"/>
        <item x="32"/>
        <item x="69"/>
        <item x="73"/>
        <item x="30"/>
        <item x="74"/>
        <item x="4"/>
        <item x="2"/>
        <item x="79"/>
        <item x="9"/>
        <item x="36"/>
        <item x="44"/>
        <item x="31"/>
        <item x="39"/>
        <item x="42"/>
        <item x="67"/>
        <item x="3"/>
        <item x="25"/>
        <item x="81"/>
        <item x="65"/>
        <item x="78"/>
        <item x="48"/>
        <item x="45"/>
        <item x="8"/>
        <item x="56"/>
        <item x="0"/>
        <item x="64"/>
        <item x="92"/>
        <item x="22"/>
        <item x="26"/>
        <item x="84"/>
        <item x="57"/>
        <item x="14"/>
        <item x="80"/>
        <item x="24"/>
        <item x="29"/>
        <item x="82"/>
        <item x="46"/>
        <item x="15"/>
        <item x="83"/>
        <item x="66"/>
        <item x="87"/>
        <item x="19"/>
        <item x="27"/>
        <item x="1"/>
        <item x="88"/>
        <item x="6"/>
        <item x="91"/>
        <item x="68"/>
        <item x="93"/>
        <item x="86"/>
        <item x="7"/>
        <item x="43"/>
        <item x="77"/>
        <item x="23"/>
        <item x="10"/>
        <item x="16"/>
        <item x="52"/>
        <item x="85"/>
        <item x="20"/>
        <item x="41"/>
        <item x="18"/>
        <item x="47"/>
        <item x="11"/>
        <item x="17"/>
        <item x="89"/>
        <item x="21"/>
        <item x="50"/>
        <item x="12"/>
        <item x="49"/>
        <item x="90"/>
        <item x="28"/>
        <item x="13"/>
        <item x="40"/>
        <item x="51"/>
        <item t="default"/>
      </items>
    </pivotField>
    <pivotField dataField="1" numFmtId="44" showAll="0">
      <items count="95">
        <item x="59"/>
        <item x="35"/>
        <item x="38"/>
        <item x="55"/>
        <item x="60"/>
        <item x="58"/>
        <item x="54"/>
        <item x="33"/>
        <item x="53"/>
        <item x="37"/>
        <item x="34"/>
        <item x="62"/>
        <item x="75"/>
        <item x="72"/>
        <item x="63"/>
        <item x="70"/>
        <item x="5"/>
        <item x="71"/>
        <item x="61"/>
        <item x="76"/>
        <item x="32"/>
        <item x="69"/>
        <item x="73"/>
        <item x="30"/>
        <item x="74"/>
        <item x="4"/>
        <item x="2"/>
        <item x="79"/>
        <item x="9"/>
        <item x="36"/>
        <item x="44"/>
        <item x="31"/>
        <item x="39"/>
        <item x="42"/>
        <item x="67"/>
        <item x="3"/>
        <item x="25"/>
        <item x="81"/>
        <item x="65"/>
        <item x="78"/>
        <item x="48"/>
        <item x="45"/>
        <item x="8"/>
        <item x="56"/>
        <item x="0"/>
        <item x="64"/>
        <item x="92"/>
        <item x="22"/>
        <item x="26"/>
        <item x="84"/>
        <item x="57"/>
        <item x="14"/>
        <item x="80"/>
        <item x="24"/>
        <item x="29"/>
        <item x="82"/>
        <item x="46"/>
        <item x="15"/>
        <item x="83"/>
        <item x="66"/>
        <item x="87"/>
        <item x="19"/>
        <item x="27"/>
        <item x="1"/>
        <item x="88"/>
        <item x="6"/>
        <item x="91"/>
        <item x="68"/>
        <item x="93"/>
        <item x="86"/>
        <item x="7"/>
        <item x="43"/>
        <item x="77"/>
        <item x="23"/>
        <item x="10"/>
        <item x="16"/>
        <item x="52"/>
        <item x="85"/>
        <item x="20"/>
        <item x="41"/>
        <item x="18"/>
        <item x="47"/>
        <item x="11"/>
        <item x="17"/>
        <item x="89"/>
        <item x="21"/>
        <item x="50"/>
        <item x="12"/>
        <item x="49"/>
        <item x="90"/>
        <item x="28"/>
        <item x="13"/>
        <item x="40"/>
        <item x="51"/>
        <item t="default"/>
      </items>
    </pivotField>
    <pivotField dataField="1" numFmtId="44" showAll="0">
      <items count="100">
        <item x="59"/>
        <item x="35"/>
        <item x="38"/>
        <item x="55"/>
        <item x="60"/>
        <item x="58"/>
        <item x="54"/>
        <item x="33"/>
        <item x="53"/>
        <item x="37"/>
        <item x="34"/>
        <item x="62"/>
        <item x="79"/>
        <item x="73"/>
        <item x="72"/>
        <item x="63"/>
        <item x="70"/>
        <item x="78"/>
        <item x="5"/>
        <item x="76"/>
        <item x="71"/>
        <item x="61"/>
        <item x="80"/>
        <item x="32"/>
        <item x="74"/>
        <item x="69"/>
        <item x="75"/>
        <item x="81"/>
        <item x="30"/>
        <item x="77"/>
        <item x="4"/>
        <item x="84"/>
        <item x="2"/>
        <item x="9"/>
        <item x="44"/>
        <item x="36"/>
        <item x="31"/>
        <item x="39"/>
        <item x="42"/>
        <item x="67"/>
        <item x="3"/>
        <item x="86"/>
        <item x="25"/>
        <item x="65"/>
        <item x="83"/>
        <item x="48"/>
        <item x="45"/>
        <item x="8"/>
        <item x="56"/>
        <item x="0"/>
        <item x="64"/>
        <item x="97"/>
        <item x="22"/>
        <item x="26"/>
        <item x="89"/>
        <item x="57"/>
        <item x="14"/>
        <item x="85"/>
        <item x="24"/>
        <item x="29"/>
        <item x="87"/>
        <item x="46"/>
        <item x="15"/>
        <item x="88"/>
        <item x="66"/>
        <item x="19"/>
        <item x="92"/>
        <item x="27"/>
        <item x="1"/>
        <item x="93"/>
        <item x="96"/>
        <item x="6"/>
        <item x="68"/>
        <item x="98"/>
        <item x="91"/>
        <item x="7"/>
        <item x="43"/>
        <item x="82"/>
        <item x="23"/>
        <item x="10"/>
        <item x="16"/>
        <item x="52"/>
        <item x="90"/>
        <item x="20"/>
        <item x="18"/>
        <item x="41"/>
        <item x="47"/>
        <item x="11"/>
        <item x="17"/>
        <item x="21"/>
        <item x="94"/>
        <item x="50"/>
        <item x="12"/>
        <item x="49"/>
        <item x="95"/>
        <item x="28"/>
        <item x="13"/>
        <item x="40"/>
        <item x="51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Total 2011 Sales" fld="4" subtotal="average" baseField="3" baseItem="0"/>
    <dataField name="Average of Total 2012 Sales" fld="5" subtotal="average" baseField="3" baseItem="0"/>
    <dataField name="Average of Total 2013 Sales" fld="6" subtotal="average" baseField="3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4" minRefreshableVersion="3" createdVersion="4" useAutoFormatting="1" indent="0" outline="1" outlineData="1" showDrill="1" multipleFieldFilters="0" chartFormat="7">
  <location ref="A3:B10" firstHeaderRow="1" firstDataRow="1" firstDataCol="1"/>
  <pivotFields count="7">
    <pivotField showAll="0"/>
    <pivotField showAll="0">
      <items count="101">
        <item x="51"/>
        <item x="54"/>
        <item x="52"/>
        <item x="55"/>
        <item x="53"/>
        <item x="60"/>
        <item x="14"/>
        <item x="49"/>
        <item x="45"/>
        <item x="22"/>
        <item x="61"/>
        <item x="15"/>
        <item x="96"/>
        <item x="62"/>
        <item x="57"/>
        <item x="99"/>
        <item x="89"/>
        <item x="28"/>
        <item x="8"/>
        <item x="26"/>
        <item x="94"/>
        <item x="20"/>
        <item x="74"/>
        <item x="81"/>
        <item x="38"/>
        <item x="40"/>
        <item x="39"/>
        <item x="50"/>
        <item x="46"/>
        <item x="47"/>
        <item x="83"/>
        <item x="33"/>
        <item x="43"/>
        <item x="37"/>
        <item x="36"/>
        <item x="27"/>
        <item x="0"/>
        <item x="31"/>
        <item x="87"/>
        <item x="9"/>
        <item x="1"/>
        <item x="63"/>
        <item x="3"/>
        <item x="5"/>
        <item x="13"/>
        <item x="12"/>
        <item x="10"/>
        <item x="11"/>
        <item x="7"/>
        <item x="75"/>
        <item x="82"/>
        <item x="21"/>
        <item x="98"/>
        <item x="65"/>
        <item x="58"/>
        <item x="6"/>
        <item x="97"/>
        <item x="30"/>
        <item x="92"/>
        <item x="73"/>
        <item x="80"/>
        <item x="17"/>
        <item x="48"/>
        <item x="70"/>
        <item x="44"/>
        <item x="77"/>
        <item x="71"/>
        <item x="78"/>
        <item x="66"/>
        <item x="90"/>
        <item x="86"/>
        <item x="29"/>
        <item x="59"/>
        <item x="56"/>
        <item x="19"/>
        <item x="23"/>
        <item x="16"/>
        <item x="69"/>
        <item x="34"/>
        <item x="76"/>
        <item x="24"/>
        <item x="2"/>
        <item x="93"/>
        <item x="18"/>
        <item x="95"/>
        <item x="64"/>
        <item x="25"/>
        <item x="85"/>
        <item x="88"/>
        <item x="4"/>
        <item x="72"/>
        <item x="35"/>
        <item x="79"/>
        <item x="68"/>
        <item x="67"/>
        <item x="41"/>
        <item x="84"/>
        <item x="42"/>
        <item x="91"/>
        <item x="32"/>
        <item t="default"/>
      </items>
    </pivotField>
    <pivotField showAll="0">
      <items count="4">
        <item x="0"/>
        <item x="1"/>
        <item x="2"/>
        <item t="default"/>
      </items>
    </pivotField>
    <pivotField axis="axisRow" showAll="0">
      <items count="7">
        <item x="0"/>
        <item x="2"/>
        <item x="1"/>
        <item x="3"/>
        <item x="5"/>
        <item x="4"/>
        <item t="default"/>
      </items>
    </pivotField>
    <pivotField dataField="1" numFmtId="44" showAll="0">
      <items count="95">
        <item x="59"/>
        <item x="35"/>
        <item x="38"/>
        <item x="55"/>
        <item x="60"/>
        <item x="58"/>
        <item x="54"/>
        <item x="33"/>
        <item x="53"/>
        <item x="37"/>
        <item x="34"/>
        <item x="62"/>
        <item x="75"/>
        <item x="72"/>
        <item x="63"/>
        <item x="70"/>
        <item x="5"/>
        <item x="71"/>
        <item x="61"/>
        <item x="76"/>
        <item x="32"/>
        <item x="69"/>
        <item x="73"/>
        <item x="30"/>
        <item x="74"/>
        <item x="4"/>
        <item x="2"/>
        <item x="79"/>
        <item x="9"/>
        <item x="36"/>
        <item x="44"/>
        <item x="31"/>
        <item x="39"/>
        <item x="42"/>
        <item x="67"/>
        <item x="3"/>
        <item x="25"/>
        <item x="81"/>
        <item x="65"/>
        <item x="78"/>
        <item x="48"/>
        <item x="45"/>
        <item x="8"/>
        <item x="56"/>
        <item x="0"/>
        <item x="64"/>
        <item x="92"/>
        <item x="22"/>
        <item x="26"/>
        <item x="84"/>
        <item x="57"/>
        <item x="14"/>
        <item x="80"/>
        <item x="24"/>
        <item x="29"/>
        <item x="82"/>
        <item x="46"/>
        <item x="15"/>
        <item x="83"/>
        <item x="66"/>
        <item x="87"/>
        <item x="19"/>
        <item x="27"/>
        <item x="1"/>
        <item x="88"/>
        <item x="6"/>
        <item x="91"/>
        <item x="68"/>
        <item x="93"/>
        <item x="86"/>
        <item x="7"/>
        <item x="43"/>
        <item x="77"/>
        <item x="23"/>
        <item x="10"/>
        <item x="16"/>
        <item x="52"/>
        <item x="85"/>
        <item x="20"/>
        <item x="41"/>
        <item x="18"/>
        <item x="47"/>
        <item x="11"/>
        <item x="17"/>
        <item x="89"/>
        <item x="21"/>
        <item x="50"/>
        <item x="12"/>
        <item x="49"/>
        <item x="90"/>
        <item x="28"/>
        <item x="13"/>
        <item x="40"/>
        <item x="51"/>
        <item t="default"/>
      </items>
    </pivotField>
    <pivotField numFmtId="44" showAll="0"/>
    <pivotField numFmtId="44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Total 2011 Sales" fld="4" subtotal="average" baseField="3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4" minRefreshableVersion="3" createdVersion="4" useAutoFormatting="1" indent="0" outline="1" outlineData="1" showDrill="1" multipleFieldFilters="0" chartFormat="6">
  <location ref="A3:C7" firstHeaderRow="0" firstDataRow="1" firstDataCol="1"/>
  <pivotFields count="7">
    <pivotField showAll="0"/>
    <pivotField dataField="1" showAll="0">
      <items count="101">
        <item x="51"/>
        <item x="54"/>
        <item x="52"/>
        <item x="55"/>
        <item x="53"/>
        <item x="60"/>
        <item x="14"/>
        <item x="49"/>
        <item x="45"/>
        <item x="22"/>
        <item x="61"/>
        <item x="15"/>
        <item x="96"/>
        <item x="62"/>
        <item x="57"/>
        <item x="99"/>
        <item x="89"/>
        <item x="28"/>
        <item x="8"/>
        <item x="26"/>
        <item x="94"/>
        <item x="20"/>
        <item x="74"/>
        <item x="81"/>
        <item x="38"/>
        <item x="40"/>
        <item x="39"/>
        <item x="50"/>
        <item x="46"/>
        <item x="47"/>
        <item x="83"/>
        <item x="33"/>
        <item x="43"/>
        <item x="37"/>
        <item x="36"/>
        <item x="27"/>
        <item x="0"/>
        <item x="31"/>
        <item x="87"/>
        <item x="9"/>
        <item x="1"/>
        <item x="63"/>
        <item x="3"/>
        <item x="5"/>
        <item x="13"/>
        <item x="12"/>
        <item x="10"/>
        <item x="11"/>
        <item x="7"/>
        <item x="75"/>
        <item x="82"/>
        <item x="21"/>
        <item x="98"/>
        <item x="65"/>
        <item x="58"/>
        <item x="6"/>
        <item x="97"/>
        <item x="30"/>
        <item x="92"/>
        <item x="73"/>
        <item x="80"/>
        <item x="17"/>
        <item x="48"/>
        <item x="70"/>
        <item x="44"/>
        <item x="77"/>
        <item x="71"/>
        <item x="78"/>
        <item x="66"/>
        <item x="90"/>
        <item x="86"/>
        <item x="29"/>
        <item x="59"/>
        <item x="56"/>
        <item x="19"/>
        <item x="23"/>
        <item x="16"/>
        <item x="69"/>
        <item x="34"/>
        <item x="76"/>
        <item x="24"/>
        <item x="2"/>
        <item x="93"/>
        <item x="18"/>
        <item x="95"/>
        <item x="64"/>
        <item x="25"/>
        <item x="85"/>
        <item x="88"/>
        <item x="4"/>
        <item x="72"/>
        <item x="35"/>
        <item x="79"/>
        <item x="68"/>
        <item x="67"/>
        <item x="41"/>
        <item x="84"/>
        <item x="42"/>
        <item x="91"/>
        <item x="3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>
      <items count="7">
        <item x="0"/>
        <item x="2"/>
        <item x="1"/>
        <item x="3"/>
        <item x="5"/>
        <item x="4"/>
        <item t="default"/>
      </items>
    </pivotField>
    <pivotField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products" fld="1" subtotal="count" baseField="2" baseItem="0"/>
    <dataField name="Count of Product Name" fld="1" subtotal="count" showDataAs="percentOfTotal" baseField="0" baseItem="0" numFmtId="1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4" minRefreshableVersion="3" createdVersion="4" useAutoFormatting="1" indent="0" outline="1" outlineData="1" showDrill="1" multipleFieldFilters="0" chartFormat="11">
  <location ref="A3:D10" firstHeaderRow="0" firstDataRow="1" firstDataCol="1"/>
  <pivotFields count="7">
    <pivotField showAll="0"/>
    <pivotField showAll="0">
      <items count="101">
        <item x="51"/>
        <item x="54"/>
        <item x="52"/>
        <item x="55"/>
        <item x="53"/>
        <item x="60"/>
        <item x="14"/>
        <item x="49"/>
        <item x="45"/>
        <item x="22"/>
        <item x="61"/>
        <item x="15"/>
        <item x="96"/>
        <item x="62"/>
        <item x="57"/>
        <item x="99"/>
        <item x="89"/>
        <item x="28"/>
        <item x="8"/>
        <item x="26"/>
        <item x="94"/>
        <item x="20"/>
        <item x="74"/>
        <item x="81"/>
        <item x="38"/>
        <item x="40"/>
        <item x="39"/>
        <item x="50"/>
        <item x="46"/>
        <item x="47"/>
        <item x="83"/>
        <item x="33"/>
        <item x="43"/>
        <item x="37"/>
        <item x="36"/>
        <item x="27"/>
        <item x="0"/>
        <item x="31"/>
        <item x="87"/>
        <item x="9"/>
        <item x="1"/>
        <item x="63"/>
        <item x="3"/>
        <item x="5"/>
        <item x="13"/>
        <item x="12"/>
        <item x="10"/>
        <item x="11"/>
        <item x="7"/>
        <item x="75"/>
        <item x="82"/>
        <item x="21"/>
        <item x="98"/>
        <item x="65"/>
        <item x="58"/>
        <item x="6"/>
        <item x="97"/>
        <item x="30"/>
        <item x="92"/>
        <item x="73"/>
        <item x="80"/>
        <item x="17"/>
        <item x="48"/>
        <item x="70"/>
        <item x="44"/>
        <item x="77"/>
        <item x="71"/>
        <item x="78"/>
        <item x="66"/>
        <item x="90"/>
        <item x="86"/>
        <item x="29"/>
        <item x="59"/>
        <item x="56"/>
        <item x="19"/>
        <item x="23"/>
        <item x="16"/>
        <item x="69"/>
        <item x="34"/>
        <item x="76"/>
        <item x="24"/>
        <item x="2"/>
        <item x="93"/>
        <item x="18"/>
        <item x="95"/>
        <item x="64"/>
        <item x="25"/>
        <item x="85"/>
        <item x="88"/>
        <item x="4"/>
        <item x="72"/>
        <item x="35"/>
        <item x="79"/>
        <item x="68"/>
        <item x="67"/>
        <item x="41"/>
        <item x="84"/>
        <item x="42"/>
        <item x="91"/>
        <item x="32"/>
        <item t="default"/>
      </items>
    </pivotField>
    <pivotField showAll="0">
      <items count="4">
        <item x="0"/>
        <item x="1"/>
        <item x="2"/>
        <item t="default"/>
      </items>
    </pivotField>
    <pivotField axis="axisRow" showAll="0">
      <items count="7">
        <item x="0"/>
        <item x="2"/>
        <item x="1"/>
        <item x="3"/>
        <item x="5"/>
        <item x="4"/>
        <item t="default"/>
      </items>
    </pivotField>
    <pivotField dataField="1" numFmtId="44" showAll="0">
      <items count="95">
        <item x="59"/>
        <item x="35"/>
        <item x="38"/>
        <item x="55"/>
        <item x="60"/>
        <item x="58"/>
        <item x="54"/>
        <item x="33"/>
        <item x="53"/>
        <item x="37"/>
        <item x="34"/>
        <item x="62"/>
        <item x="75"/>
        <item x="72"/>
        <item x="63"/>
        <item x="70"/>
        <item x="5"/>
        <item x="71"/>
        <item x="61"/>
        <item x="76"/>
        <item x="32"/>
        <item x="69"/>
        <item x="73"/>
        <item x="30"/>
        <item x="74"/>
        <item x="4"/>
        <item x="2"/>
        <item x="79"/>
        <item x="9"/>
        <item x="36"/>
        <item x="44"/>
        <item x="31"/>
        <item x="39"/>
        <item x="42"/>
        <item x="67"/>
        <item x="3"/>
        <item x="25"/>
        <item x="81"/>
        <item x="65"/>
        <item x="78"/>
        <item x="48"/>
        <item x="45"/>
        <item x="8"/>
        <item x="56"/>
        <item x="0"/>
        <item x="64"/>
        <item x="92"/>
        <item x="22"/>
        <item x="26"/>
        <item x="84"/>
        <item x="57"/>
        <item x="14"/>
        <item x="80"/>
        <item x="24"/>
        <item x="29"/>
        <item x="82"/>
        <item x="46"/>
        <item x="15"/>
        <item x="83"/>
        <item x="66"/>
        <item x="87"/>
        <item x="19"/>
        <item x="27"/>
        <item x="1"/>
        <item x="88"/>
        <item x="6"/>
        <item x="91"/>
        <item x="68"/>
        <item x="93"/>
        <item x="86"/>
        <item x="7"/>
        <item x="43"/>
        <item x="77"/>
        <item x="23"/>
        <item x="10"/>
        <item x="16"/>
        <item x="52"/>
        <item x="85"/>
        <item x="20"/>
        <item x="41"/>
        <item x="18"/>
        <item x="47"/>
        <item x="11"/>
        <item x="17"/>
        <item x="89"/>
        <item x="21"/>
        <item x="50"/>
        <item x="12"/>
        <item x="49"/>
        <item x="90"/>
        <item x="28"/>
        <item x="13"/>
        <item x="40"/>
        <item x="51"/>
        <item t="default"/>
      </items>
    </pivotField>
    <pivotField dataField="1" numFmtId="44" showAll="0">
      <items count="95">
        <item x="59"/>
        <item x="35"/>
        <item x="38"/>
        <item x="55"/>
        <item x="60"/>
        <item x="58"/>
        <item x="54"/>
        <item x="33"/>
        <item x="53"/>
        <item x="37"/>
        <item x="34"/>
        <item x="62"/>
        <item x="75"/>
        <item x="72"/>
        <item x="63"/>
        <item x="70"/>
        <item x="5"/>
        <item x="71"/>
        <item x="61"/>
        <item x="76"/>
        <item x="32"/>
        <item x="69"/>
        <item x="73"/>
        <item x="30"/>
        <item x="74"/>
        <item x="4"/>
        <item x="2"/>
        <item x="79"/>
        <item x="9"/>
        <item x="36"/>
        <item x="44"/>
        <item x="31"/>
        <item x="39"/>
        <item x="42"/>
        <item x="67"/>
        <item x="3"/>
        <item x="25"/>
        <item x="81"/>
        <item x="65"/>
        <item x="78"/>
        <item x="48"/>
        <item x="45"/>
        <item x="8"/>
        <item x="56"/>
        <item x="0"/>
        <item x="64"/>
        <item x="92"/>
        <item x="22"/>
        <item x="26"/>
        <item x="84"/>
        <item x="57"/>
        <item x="14"/>
        <item x="80"/>
        <item x="24"/>
        <item x="29"/>
        <item x="82"/>
        <item x="46"/>
        <item x="15"/>
        <item x="83"/>
        <item x="66"/>
        <item x="87"/>
        <item x="19"/>
        <item x="27"/>
        <item x="1"/>
        <item x="88"/>
        <item x="6"/>
        <item x="91"/>
        <item x="68"/>
        <item x="93"/>
        <item x="86"/>
        <item x="7"/>
        <item x="43"/>
        <item x="77"/>
        <item x="23"/>
        <item x="10"/>
        <item x="16"/>
        <item x="52"/>
        <item x="85"/>
        <item x="20"/>
        <item x="41"/>
        <item x="18"/>
        <item x="47"/>
        <item x="11"/>
        <item x="17"/>
        <item x="89"/>
        <item x="21"/>
        <item x="50"/>
        <item x="12"/>
        <item x="49"/>
        <item x="90"/>
        <item x="28"/>
        <item x="13"/>
        <item x="40"/>
        <item x="51"/>
        <item t="default"/>
      </items>
    </pivotField>
    <pivotField dataField="1" numFmtId="44" showAll="0">
      <items count="100">
        <item x="59"/>
        <item x="35"/>
        <item x="38"/>
        <item x="55"/>
        <item x="60"/>
        <item x="58"/>
        <item x="54"/>
        <item x="33"/>
        <item x="53"/>
        <item x="37"/>
        <item x="34"/>
        <item x="62"/>
        <item x="79"/>
        <item x="73"/>
        <item x="72"/>
        <item x="63"/>
        <item x="70"/>
        <item x="78"/>
        <item x="5"/>
        <item x="76"/>
        <item x="71"/>
        <item x="61"/>
        <item x="80"/>
        <item x="32"/>
        <item x="74"/>
        <item x="69"/>
        <item x="75"/>
        <item x="81"/>
        <item x="30"/>
        <item x="77"/>
        <item x="4"/>
        <item x="84"/>
        <item x="2"/>
        <item x="9"/>
        <item x="44"/>
        <item x="36"/>
        <item x="31"/>
        <item x="39"/>
        <item x="42"/>
        <item x="67"/>
        <item x="3"/>
        <item x="86"/>
        <item x="25"/>
        <item x="65"/>
        <item x="83"/>
        <item x="48"/>
        <item x="45"/>
        <item x="8"/>
        <item x="56"/>
        <item x="0"/>
        <item x="64"/>
        <item x="97"/>
        <item x="22"/>
        <item x="26"/>
        <item x="89"/>
        <item x="57"/>
        <item x="14"/>
        <item x="85"/>
        <item x="24"/>
        <item x="29"/>
        <item x="87"/>
        <item x="46"/>
        <item x="15"/>
        <item x="88"/>
        <item x="66"/>
        <item x="19"/>
        <item x="92"/>
        <item x="27"/>
        <item x="1"/>
        <item x="93"/>
        <item x="96"/>
        <item x="6"/>
        <item x="68"/>
        <item x="98"/>
        <item x="91"/>
        <item x="7"/>
        <item x="43"/>
        <item x="82"/>
        <item x="23"/>
        <item x="10"/>
        <item x="16"/>
        <item x="52"/>
        <item x="90"/>
        <item x="20"/>
        <item x="18"/>
        <item x="41"/>
        <item x="47"/>
        <item x="11"/>
        <item x="17"/>
        <item x="21"/>
        <item x="94"/>
        <item x="50"/>
        <item x="12"/>
        <item x="49"/>
        <item x="95"/>
        <item x="28"/>
        <item x="13"/>
        <item x="40"/>
        <item x="51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 2011 Sales" fld="4" baseField="3" baseItem="0"/>
    <dataField name=" 2013 Sales" fld="6" baseField="3" baseItem="0"/>
    <dataField name="2012 Sales" fld="5" baseField="3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" cacheId="1" autoFormatId="1" applyNumberFormats="0" applyBorderFormats="0" applyFontFormats="0" applyPatternFormats="0" applyAlignmentFormats="0" applyWidthHeightFormats="1" dataCaption="Values" updatedVersion="4" minRefreshableVersion="3" createdVersion="4" useAutoFormatting="1" indent="0" outline="1" outlineData="1" showDrill="1" multipleFieldFilters="0">
  <location ref="F32:H49" firstHeaderRow="1" firstDataRow="1" firstDataCol="0"/>
  <pivotFields count="3">
    <pivotField showAll="0"/>
    <pivotField showAll="0"/>
    <pivotField showAll="0"/>
  </pivot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Product_Category" sourceName="Product Category">
  <pivotTables>
    <pivotTable tabId="25" name="PivotTable1"/>
    <pivotTable tabId="24" name="PivotTable1"/>
    <pivotTable tabId="23" name="PivotTable1"/>
    <pivotTable tabId="26" name="PivotTable1"/>
  </pivotTables>
  <data>
    <tabular pivotCacheId="1">
      <items count="6">
        <i x="0" s="1"/>
        <i x="2" s="1"/>
        <i x="1" s="1"/>
        <i x="3" s="1"/>
        <i x="5" s="1"/>
        <i x="4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Temperature" sourceName="Temperature">
  <pivotTables>
    <pivotTable tabId="25" name="PivotTable1"/>
    <pivotTable tabId="24" name="PivotTable1"/>
    <pivotTable tabId="23" name="PivotTable1"/>
    <pivotTable tabId="26" name="PivotTable1"/>
  </pivotTables>
  <data>
    <tabular pivotCacheId="1">
      <items count="3">
        <i x="0" s="1"/>
        <i x="1" s="1"/>
        <i x="2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Product_Name" sourceName="Product Name">
  <pivotTables>
    <pivotTable tabId="25" name="PivotTable1"/>
    <pivotTable tabId="24" name="PivotTable1"/>
    <pivotTable tabId="23" name="PivotTable1"/>
    <pivotTable tabId="26" name="PivotTable1"/>
  </pivotTables>
  <data>
    <tabular pivotCacheId="1">
      <items count="100">
        <i x="51" s="1"/>
        <i x="54" s="1"/>
        <i x="52" s="1"/>
        <i x="55" s="1"/>
        <i x="53" s="1"/>
        <i x="60" s="1"/>
        <i x="14" s="1"/>
        <i x="49" s="1"/>
        <i x="45" s="1"/>
        <i x="22" s="1"/>
        <i x="61" s="1"/>
        <i x="15" s="1"/>
        <i x="96" s="1"/>
        <i x="62" s="1"/>
        <i x="57" s="1"/>
        <i x="99" s="1"/>
        <i x="89" s="1"/>
        <i x="28" s="1"/>
        <i x="8" s="1"/>
        <i x="26" s="1"/>
        <i x="94" s="1"/>
        <i x="20" s="1"/>
        <i x="74" s="1"/>
        <i x="81" s="1"/>
        <i x="38" s="1"/>
        <i x="40" s="1"/>
        <i x="39" s="1"/>
        <i x="50" s="1"/>
        <i x="46" s="1"/>
        <i x="47" s="1"/>
        <i x="83" s="1"/>
        <i x="33" s="1"/>
        <i x="43" s="1"/>
        <i x="37" s="1"/>
        <i x="36" s="1"/>
        <i x="27" s="1"/>
        <i x="0" s="1"/>
        <i x="31" s="1"/>
        <i x="87" s="1"/>
        <i x="9" s="1"/>
        <i x="1" s="1"/>
        <i x="63" s="1"/>
        <i x="3" s="1"/>
        <i x="5" s="1"/>
        <i x="13" s="1"/>
        <i x="12" s="1"/>
        <i x="10" s="1"/>
        <i x="11" s="1"/>
        <i x="7" s="1"/>
        <i x="75" s="1"/>
        <i x="82" s="1"/>
        <i x="21" s="1"/>
        <i x="98" s="1"/>
        <i x="65" s="1"/>
        <i x="58" s="1"/>
        <i x="6" s="1"/>
        <i x="97" s="1"/>
        <i x="30" s="1"/>
        <i x="92" s="1"/>
        <i x="73" s="1"/>
        <i x="80" s="1"/>
        <i x="17" s="1"/>
        <i x="48" s="1"/>
        <i x="70" s="1"/>
        <i x="44" s="1"/>
        <i x="77" s="1"/>
        <i x="71" s="1"/>
        <i x="78" s="1"/>
        <i x="66" s="1"/>
        <i x="90" s="1"/>
        <i x="86" s="1"/>
        <i x="29" s="1"/>
        <i x="59" s="1"/>
        <i x="56" s="1"/>
        <i x="19" s="1"/>
        <i x="23" s="1"/>
        <i x="16" s="1"/>
        <i x="69" s="1"/>
        <i x="34" s="1"/>
        <i x="76" s="1"/>
        <i x="24" s="1"/>
        <i x="2" s="1"/>
        <i x="93" s="1"/>
        <i x="18" s="1"/>
        <i x="95" s="1"/>
        <i x="64" s="1"/>
        <i x="25" s="1"/>
        <i x="85" s="1"/>
        <i x="88" s="1"/>
        <i x="4" s="1"/>
        <i x="72" s="1"/>
        <i x="35" s="1"/>
        <i x="79" s="1"/>
        <i x="68" s="1"/>
        <i x="67" s="1"/>
        <i x="41" s="1"/>
        <i x="84" s="1"/>
        <i x="42" s="1"/>
        <i x="91" s="1"/>
        <i x="32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Product Category" cache="Slicer_Product_Category" caption="Product Category" style="SlicerStyleLight5" rowHeight="241300"/>
  <slicer name="Temperature" cache="Slicer_Temperature" caption="Temperature" style="SlicerStyleDark3" rowHeight="241300"/>
  <slicer name="Product Name" cache="Slicer_Product_Name" caption="Product Name" startItem="38" style="SlicerStyleLight3" rowHeight="241300"/>
</slicers>
</file>

<file path=xl/tables/table1.xml><?xml version="1.0" encoding="utf-8"?>
<table xmlns="http://schemas.openxmlformats.org/spreadsheetml/2006/main" id="1" name="Table1" displayName="Table1" ref="A1:G101" totalsRowShown="0">
  <autoFilter ref="A1:G101"/>
  <tableColumns count="7">
    <tableColumn id="1" name="SKU" dataDxfId="0"/>
    <tableColumn id="2" name="Product Name" dataDxfId="1"/>
    <tableColumn id="3" name="Temperature" dataDxfId="2"/>
    <tableColumn id="4" name="Product Category" dataDxfId="3"/>
    <tableColumn id="5" name="Total 2011 Sales" dataDxfId="4"/>
    <tableColumn id="6" name="Total 2012 Sales" dataDxfId="5"/>
    <tableColumn id="7" name="Total 2013 Sales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:U24"/>
  <sheetViews>
    <sheetView showGridLines="0" tabSelected="1" topLeftCell="F1" workbookViewId="0">
      <selection activeCell="V5" sqref="V5"/>
    </sheetView>
  </sheetViews>
  <sheetFormatPr defaultColWidth="9.14285714285714" defaultRowHeight="15"/>
  <cols>
    <col min="1" max="17" width="9.14285714285714" style="25"/>
    <col min="18" max="18" width="22.2857142857143" style="25" customWidth="1"/>
    <col min="19" max="20" width="16.4285714285714" style="25" customWidth="1"/>
    <col min="21" max="24" width="14" style="25"/>
    <col min="25" max="16384" width="9.14285714285714" style="25"/>
  </cols>
  <sheetData>
    <row r="1" s="24" customFormat="1" ht="35.25" customHeight="1" spans="7:14">
      <c r="G1" s="26" t="s">
        <v>0</v>
      </c>
      <c r="H1" s="26"/>
      <c r="I1" s="26"/>
      <c r="J1" s="27"/>
      <c r="K1" s="27"/>
      <c r="L1" s="27"/>
      <c r="M1" s="28"/>
      <c r="N1" s="28"/>
    </row>
    <row r="8" ht="15.75"/>
    <row r="9" ht="15.75" spans="18:21">
      <c r="R9" s="29"/>
      <c r="S9" s="18" t="s">
        <v>1</v>
      </c>
      <c r="T9" s="18" t="s">
        <v>2</v>
      </c>
      <c r="U9" s="18" t="s">
        <v>3</v>
      </c>
    </row>
    <row r="10" spans="18:21">
      <c r="R10" s="19"/>
      <c r="S10" s="19"/>
      <c r="T10" s="19"/>
      <c r="U10" s="19"/>
    </row>
    <row r="11" ht="15.75" spans="18:21">
      <c r="R11" s="20" t="s">
        <v>4</v>
      </c>
      <c r="S11" s="19">
        <v>15321.595959596</v>
      </c>
      <c r="T11" s="19">
        <v>15619.61</v>
      </c>
      <c r="U11" s="19">
        <v>15920.82</v>
      </c>
    </row>
    <row r="12" ht="15.75" spans="18:21">
      <c r="R12" s="20" t="s">
        <v>5</v>
      </c>
      <c r="S12" s="19">
        <v>1027.91472762302</v>
      </c>
      <c r="T12" s="19">
        <v>1037.90074347797</v>
      </c>
      <c r="U12" s="19">
        <v>1058.56775570112</v>
      </c>
    </row>
    <row r="13" spans="18:21">
      <c r="R13" s="20" t="s">
        <v>6</v>
      </c>
      <c r="S13" s="19">
        <v>14728</v>
      </c>
      <c r="T13" s="19">
        <v>15357.5</v>
      </c>
      <c r="U13" s="19">
        <v>15636.5</v>
      </c>
    </row>
    <row r="14" spans="18:21">
      <c r="R14" s="20" t="s">
        <v>7</v>
      </c>
      <c r="S14" s="19">
        <v>4117</v>
      </c>
      <c r="T14" s="19">
        <v>4159</v>
      </c>
      <c r="U14" s="19">
        <v>4231</v>
      </c>
    </row>
    <row r="15" ht="15.75" spans="18:21">
      <c r="R15" s="20" t="s">
        <v>8</v>
      </c>
      <c r="S15" s="19">
        <v>10227.6224040178</v>
      </c>
      <c r="T15" s="19">
        <v>10379.0074347797</v>
      </c>
      <c r="U15" s="19">
        <v>10585.6775570112</v>
      </c>
    </row>
    <row r="16" spans="18:21">
      <c r="R16" s="20" t="s">
        <v>9</v>
      </c>
      <c r="S16" s="19">
        <v>104604260.039167</v>
      </c>
      <c r="T16" s="19">
        <v>107723795.331212</v>
      </c>
      <c r="U16" s="19">
        <v>112056569.34101</v>
      </c>
    </row>
    <row r="17" spans="18:21">
      <c r="R17" s="20" t="s">
        <v>10</v>
      </c>
      <c r="S17" s="19">
        <v>-0.466404286964816</v>
      </c>
      <c r="T17" s="19">
        <v>-0.521535348908373</v>
      </c>
      <c r="U17" s="19">
        <v>-0.525303229299236</v>
      </c>
    </row>
    <row r="18" spans="18:21">
      <c r="R18" s="20" t="s">
        <v>11</v>
      </c>
      <c r="S18" s="19">
        <v>0.340687793812653</v>
      </c>
      <c r="T18" s="19">
        <v>0.317699814376343</v>
      </c>
      <c r="U18" s="19">
        <v>0.317405194417863</v>
      </c>
    </row>
    <row r="19" ht="15.75" spans="18:21">
      <c r="R19" s="20" t="s">
        <v>12</v>
      </c>
      <c r="S19" s="19">
        <v>47647</v>
      </c>
      <c r="T19" s="19">
        <v>48122</v>
      </c>
      <c r="U19" s="19">
        <v>49050</v>
      </c>
    </row>
    <row r="20" spans="18:21">
      <c r="R20" s="20" t="s">
        <v>13</v>
      </c>
      <c r="S20" s="19">
        <v>591</v>
      </c>
      <c r="T20" s="19">
        <v>598</v>
      </c>
      <c r="U20" s="19">
        <v>613</v>
      </c>
    </row>
    <row r="21" spans="18:21">
      <c r="R21" s="20" t="s">
        <v>14</v>
      </c>
      <c r="S21" s="19">
        <v>48238</v>
      </c>
      <c r="T21" s="19">
        <v>48720</v>
      </c>
      <c r="U21" s="19">
        <v>49663</v>
      </c>
    </row>
    <row r="22" spans="18:21">
      <c r="R22" s="20" t="s">
        <v>15</v>
      </c>
      <c r="S22" s="19">
        <v>1516838</v>
      </c>
      <c r="T22" s="19">
        <v>1561961</v>
      </c>
      <c r="U22" s="19">
        <v>1592082</v>
      </c>
    </row>
    <row r="23" spans="18:21">
      <c r="R23" s="20" t="s">
        <v>16</v>
      </c>
      <c r="S23" s="19">
        <v>99</v>
      </c>
      <c r="T23" s="19">
        <v>100</v>
      </c>
      <c r="U23" s="19">
        <v>100</v>
      </c>
    </row>
    <row r="24" ht="15.75" spans="18:21">
      <c r="R24" s="21" t="s">
        <v>17</v>
      </c>
      <c r="S24" s="22">
        <v>2039.86332297784</v>
      </c>
      <c r="T24" s="22">
        <v>2059.42024927313</v>
      </c>
      <c r="U24" s="22">
        <v>2100.42808526495</v>
      </c>
    </row>
  </sheetData>
  <pageMargins left="0.7" right="0.7" top="0.75" bottom="0.75" header="0.3" footer="0.3"/>
  <pageSetup paperSize="1" orientation="portrait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1"/>
  <sheetViews>
    <sheetView workbookViewId="0">
      <pane xSplit="4" ySplit="1" topLeftCell="P78" activePane="bottomRight" state="frozen"/>
      <selection/>
      <selection pane="topRight"/>
      <selection pane="bottomLeft"/>
      <selection pane="bottomRight" activeCell="P81" sqref="P81:U96"/>
    </sheetView>
  </sheetViews>
  <sheetFormatPr defaultColWidth="9" defaultRowHeight="15"/>
  <cols>
    <col min="1" max="1" width="6.71428571428571" customWidth="1"/>
    <col min="2" max="2" width="31.4285714285714" customWidth="1"/>
    <col min="3" max="3" width="14.8571428571429" customWidth="1"/>
    <col min="4" max="4" width="18.5714285714286" customWidth="1"/>
    <col min="5" max="7" width="17" customWidth="1"/>
    <col min="8" max="8" width="9.85714285714286" customWidth="1"/>
    <col min="16" max="16" width="23.8571428571429" customWidth="1"/>
    <col min="17" max="17" width="18.7142857142857" customWidth="1"/>
    <col min="18" max="18" width="22.4285714285714" customWidth="1"/>
    <col min="19" max="19" width="18.5714285714286" customWidth="1"/>
    <col min="20" max="20" width="23.2857142857143" customWidth="1"/>
    <col min="21" max="21" width="26.4285714285714" customWidth="1"/>
    <col min="25" max="26" width="9" customWidth="1"/>
  </cols>
  <sheetData>
    <row r="1" s="12" customFormat="1" ht="45" spans="1:13">
      <c r="A1" s="12" t="s">
        <v>18</v>
      </c>
      <c r="B1" s="12" t="s">
        <v>19</v>
      </c>
      <c r="C1" s="12" t="s">
        <v>20</v>
      </c>
      <c r="D1" s="12" t="s">
        <v>21</v>
      </c>
      <c r="E1" s="12" t="s">
        <v>1</v>
      </c>
      <c r="F1" s="12" t="s">
        <v>2</v>
      </c>
      <c r="G1" s="12" t="s">
        <v>3</v>
      </c>
      <c r="K1" s="12" t="str">
        <f t="shared" ref="K1:K32" si="0">E1</f>
        <v>Total 2011 Sales</v>
      </c>
      <c r="L1" s="12" t="str">
        <f t="shared" ref="L1:L32" si="1">F1</f>
        <v>Total 2012 Sales</v>
      </c>
      <c r="M1" s="12" t="str">
        <f t="shared" ref="M1:M32" si="2">G1</f>
        <v>Total 2013 Sales</v>
      </c>
    </row>
    <row r="2" spans="1:13">
      <c r="A2">
        <v>1</v>
      </c>
      <c r="B2" t="s">
        <v>22</v>
      </c>
      <c r="C2" t="s">
        <v>23</v>
      </c>
      <c r="D2" t="s">
        <v>24</v>
      </c>
      <c r="E2" s="2">
        <f>'2011'!N2</f>
        <v>15684</v>
      </c>
      <c r="F2" s="2">
        <f>'2012'!N2</f>
        <v>15841</v>
      </c>
      <c r="G2" s="2">
        <f>'2013'!N2</f>
        <v>16090</v>
      </c>
      <c r="K2">
        <f t="shared" si="0"/>
        <v>15684</v>
      </c>
      <c r="L2">
        <f t="shared" si="1"/>
        <v>15841</v>
      </c>
      <c r="M2">
        <f t="shared" si="2"/>
        <v>16090</v>
      </c>
    </row>
    <row r="3" spans="1:13">
      <c r="A3">
        <v>2</v>
      </c>
      <c r="B3" t="s">
        <v>25</v>
      </c>
      <c r="C3" t="s">
        <v>23</v>
      </c>
      <c r="D3" t="s">
        <v>24</v>
      </c>
      <c r="E3" s="2">
        <f>'2011'!N3</f>
        <v>21384</v>
      </c>
      <c r="F3" s="2">
        <f>'2012'!N3</f>
        <v>21598</v>
      </c>
      <c r="G3" s="2">
        <f>'2013'!N3</f>
        <v>21943</v>
      </c>
      <c r="K3">
        <f t="shared" si="0"/>
        <v>21384</v>
      </c>
      <c r="L3">
        <f t="shared" si="1"/>
        <v>21598</v>
      </c>
      <c r="M3">
        <f t="shared" si="2"/>
        <v>21943</v>
      </c>
    </row>
    <row r="4" spans="1:13">
      <c r="A4">
        <v>3</v>
      </c>
      <c r="B4" t="s">
        <v>26</v>
      </c>
      <c r="C4" t="s">
        <v>23</v>
      </c>
      <c r="D4" t="s">
        <v>24</v>
      </c>
      <c r="E4" s="2">
        <f>'2011'!N4</f>
        <v>9981</v>
      </c>
      <c r="F4" s="2">
        <f>'2012'!N4</f>
        <v>10080</v>
      </c>
      <c r="G4" s="2">
        <f>'2013'!N4</f>
        <v>10241</v>
      </c>
      <c r="K4">
        <f t="shared" si="0"/>
        <v>9981</v>
      </c>
      <c r="L4">
        <f t="shared" si="1"/>
        <v>10080</v>
      </c>
      <c r="M4">
        <f t="shared" si="2"/>
        <v>10241</v>
      </c>
    </row>
    <row r="5" spans="1:13">
      <c r="A5">
        <v>4</v>
      </c>
      <c r="B5" t="s">
        <v>27</v>
      </c>
      <c r="C5" t="s">
        <v>23</v>
      </c>
      <c r="D5" t="s">
        <v>24</v>
      </c>
      <c r="E5" s="2">
        <f>'2011'!N5</f>
        <v>12834</v>
      </c>
      <c r="F5" s="2">
        <f>'2012'!N5</f>
        <v>12963</v>
      </c>
      <c r="G5" s="2">
        <f>'2013'!N5</f>
        <v>13165</v>
      </c>
      <c r="K5">
        <f t="shared" si="0"/>
        <v>12834</v>
      </c>
      <c r="L5">
        <f t="shared" si="1"/>
        <v>12963</v>
      </c>
      <c r="M5">
        <f t="shared" si="2"/>
        <v>13165</v>
      </c>
    </row>
    <row r="6" spans="1:13">
      <c r="A6">
        <v>5</v>
      </c>
      <c r="B6" t="s">
        <v>28</v>
      </c>
      <c r="C6" t="s">
        <v>23</v>
      </c>
      <c r="D6" t="s">
        <v>24</v>
      </c>
      <c r="E6" s="2">
        <f>'2011'!N6</f>
        <v>7132</v>
      </c>
      <c r="F6" s="2">
        <f>'2012'!N6</f>
        <v>7205</v>
      </c>
      <c r="G6" s="2">
        <f>'2013'!N6</f>
        <v>7323</v>
      </c>
      <c r="K6">
        <f t="shared" si="0"/>
        <v>7132</v>
      </c>
      <c r="L6">
        <f t="shared" si="1"/>
        <v>7205</v>
      </c>
      <c r="M6">
        <f t="shared" si="2"/>
        <v>7323</v>
      </c>
    </row>
    <row r="7" spans="1:13">
      <c r="A7">
        <v>6</v>
      </c>
      <c r="B7" t="s">
        <v>29</v>
      </c>
      <c r="C7" t="s">
        <v>23</v>
      </c>
      <c r="D7" t="s">
        <v>24</v>
      </c>
      <c r="E7" s="2">
        <f>'2011'!N7</f>
        <v>4282</v>
      </c>
      <c r="F7" s="2">
        <f>'2012'!N7</f>
        <v>4325</v>
      </c>
      <c r="G7" s="2">
        <f>'2013'!N7</f>
        <v>4389</v>
      </c>
      <c r="K7">
        <f t="shared" si="0"/>
        <v>4282</v>
      </c>
      <c r="L7">
        <f t="shared" si="1"/>
        <v>4325</v>
      </c>
      <c r="M7">
        <f t="shared" si="2"/>
        <v>4389</v>
      </c>
    </row>
    <row r="8" spans="1:13">
      <c r="A8">
        <v>7</v>
      </c>
      <c r="B8" t="s">
        <v>30</v>
      </c>
      <c r="C8" t="s">
        <v>31</v>
      </c>
      <c r="D8" t="s">
        <v>32</v>
      </c>
      <c r="E8" s="2">
        <f>'2011'!N8</f>
        <v>21964</v>
      </c>
      <c r="F8" s="2">
        <f>'2012'!N8</f>
        <v>22183</v>
      </c>
      <c r="G8" s="2">
        <f>'2013'!N8</f>
        <v>22906</v>
      </c>
      <c r="K8">
        <f t="shared" si="0"/>
        <v>21964</v>
      </c>
      <c r="L8">
        <f t="shared" si="1"/>
        <v>22183</v>
      </c>
      <c r="M8">
        <f t="shared" si="2"/>
        <v>22906</v>
      </c>
    </row>
    <row r="9" spans="1:13">
      <c r="A9">
        <v>8</v>
      </c>
      <c r="B9" t="s">
        <v>33</v>
      </c>
      <c r="C9" t="s">
        <v>31</v>
      </c>
      <c r="D9" t="s">
        <v>32</v>
      </c>
      <c r="E9" s="2">
        <f>'2011'!N9</f>
        <v>24080</v>
      </c>
      <c r="F9" s="2">
        <f>'2012'!N9</f>
        <v>24322</v>
      </c>
      <c r="G9" s="2">
        <f>'2013'!N9</f>
        <v>25089</v>
      </c>
      <c r="K9">
        <f t="shared" si="0"/>
        <v>24080</v>
      </c>
      <c r="L9">
        <f t="shared" si="1"/>
        <v>24322</v>
      </c>
      <c r="M9">
        <f t="shared" si="2"/>
        <v>25089</v>
      </c>
    </row>
    <row r="10" spans="1:13">
      <c r="A10">
        <v>9</v>
      </c>
      <c r="B10" t="s">
        <v>34</v>
      </c>
      <c r="C10" t="s">
        <v>31</v>
      </c>
      <c r="D10" t="s">
        <v>32</v>
      </c>
      <c r="E10" s="2">
        <f>'2011'!N10</f>
        <v>14717</v>
      </c>
      <c r="F10" s="2">
        <f>'2012'!N10</f>
        <v>14865</v>
      </c>
      <c r="G10" s="2">
        <f>'2013'!N10</f>
        <v>15085</v>
      </c>
      <c r="K10">
        <f t="shared" si="0"/>
        <v>14717</v>
      </c>
      <c r="L10">
        <f t="shared" si="1"/>
        <v>14865</v>
      </c>
      <c r="M10">
        <f t="shared" si="2"/>
        <v>15085</v>
      </c>
    </row>
    <row r="11" spans="1:13">
      <c r="A11">
        <v>10</v>
      </c>
      <c r="B11" t="s">
        <v>35</v>
      </c>
      <c r="C11" t="s">
        <v>31</v>
      </c>
      <c r="D11" t="s">
        <v>32</v>
      </c>
      <c r="E11" s="2">
        <f>'2011'!N11</f>
        <v>10519</v>
      </c>
      <c r="F11" s="2">
        <f>'2012'!N11</f>
        <v>10624</v>
      </c>
      <c r="G11" s="2">
        <f>'2013'!N11</f>
        <v>10852</v>
      </c>
      <c r="K11">
        <f t="shared" si="0"/>
        <v>10519</v>
      </c>
      <c r="L11">
        <f t="shared" si="1"/>
        <v>10624</v>
      </c>
      <c r="M11">
        <f t="shared" si="2"/>
        <v>10852</v>
      </c>
    </row>
    <row r="12" spans="1:13">
      <c r="A12">
        <v>11</v>
      </c>
      <c r="B12" t="s">
        <v>36</v>
      </c>
      <c r="C12" t="s">
        <v>31</v>
      </c>
      <c r="D12" t="s">
        <v>32</v>
      </c>
      <c r="E12" s="2">
        <f>'2011'!N12</f>
        <v>25887</v>
      </c>
      <c r="F12" s="2">
        <f>'2012'!N12</f>
        <v>26149</v>
      </c>
      <c r="G12" s="2">
        <f>'2013'!N12</f>
        <v>26720</v>
      </c>
      <c r="K12">
        <f t="shared" si="0"/>
        <v>25887</v>
      </c>
      <c r="L12">
        <f t="shared" si="1"/>
        <v>26149</v>
      </c>
      <c r="M12">
        <f t="shared" si="2"/>
        <v>26720</v>
      </c>
    </row>
    <row r="13" spans="1:13">
      <c r="A13">
        <v>12</v>
      </c>
      <c r="B13" t="s">
        <v>37</v>
      </c>
      <c r="C13" t="s">
        <v>31</v>
      </c>
      <c r="D13" t="s">
        <v>32</v>
      </c>
      <c r="E13" s="2">
        <f>'2011'!N13</f>
        <v>28922</v>
      </c>
      <c r="F13" s="2">
        <f>'2012'!N13</f>
        <v>29211</v>
      </c>
      <c r="G13" s="2">
        <f>'2013'!N13</f>
        <v>29737</v>
      </c>
      <c r="K13">
        <f t="shared" si="0"/>
        <v>28922</v>
      </c>
      <c r="L13">
        <f t="shared" si="1"/>
        <v>29211</v>
      </c>
      <c r="M13">
        <f t="shared" si="2"/>
        <v>29737</v>
      </c>
    </row>
    <row r="14" spans="1:13">
      <c r="A14">
        <v>13</v>
      </c>
      <c r="B14" t="s">
        <v>38</v>
      </c>
      <c r="C14" t="s">
        <v>31</v>
      </c>
      <c r="D14" t="s">
        <v>32</v>
      </c>
      <c r="E14" s="2">
        <f>'2011'!N14</f>
        <v>30643</v>
      </c>
      <c r="F14" s="2">
        <f>'2012'!N14</f>
        <v>30952</v>
      </c>
      <c r="G14" s="2">
        <f>'2013'!N14</f>
        <v>31482</v>
      </c>
      <c r="K14">
        <f t="shared" si="0"/>
        <v>30643</v>
      </c>
      <c r="L14">
        <f t="shared" si="1"/>
        <v>30952</v>
      </c>
      <c r="M14">
        <f t="shared" si="2"/>
        <v>31482</v>
      </c>
    </row>
    <row r="15" spans="1:13">
      <c r="A15">
        <v>14</v>
      </c>
      <c r="B15" t="s">
        <v>39</v>
      </c>
      <c r="C15" t="s">
        <v>31</v>
      </c>
      <c r="D15" t="s">
        <v>32</v>
      </c>
      <c r="E15" s="2">
        <f>'2011'!N15</f>
        <v>31723</v>
      </c>
      <c r="F15" s="2">
        <f>'2012'!N15</f>
        <v>32042</v>
      </c>
      <c r="G15" s="2">
        <f>'2013'!N15</f>
        <v>32617</v>
      </c>
      <c r="K15">
        <f t="shared" si="0"/>
        <v>31723</v>
      </c>
      <c r="L15">
        <f t="shared" si="1"/>
        <v>32042</v>
      </c>
      <c r="M15">
        <f t="shared" si="2"/>
        <v>32617</v>
      </c>
    </row>
    <row r="16" spans="1:13">
      <c r="A16">
        <v>15</v>
      </c>
      <c r="B16" t="s">
        <v>40</v>
      </c>
      <c r="C16" t="s">
        <v>23</v>
      </c>
      <c r="D16" t="s">
        <v>32</v>
      </c>
      <c r="E16" s="2">
        <f>'2011'!N16</f>
        <v>18149</v>
      </c>
      <c r="F16" s="2">
        <f>'2012'!N16</f>
        <v>18329</v>
      </c>
      <c r="G16" s="2">
        <f>'2013'!N16</f>
        <v>18674</v>
      </c>
      <c r="K16">
        <f t="shared" si="0"/>
        <v>18149</v>
      </c>
      <c r="L16">
        <f t="shared" si="1"/>
        <v>18329</v>
      </c>
      <c r="M16">
        <f t="shared" si="2"/>
        <v>18674</v>
      </c>
    </row>
    <row r="17" spans="1:13">
      <c r="A17">
        <v>16</v>
      </c>
      <c r="B17" t="s">
        <v>41</v>
      </c>
      <c r="C17" t="s">
        <v>23</v>
      </c>
      <c r="D17" t="s">
        <v>32</v>
      </c>
      <c r="E17" s="2">
        <f>'2011'!N17</f>
        <v>19726</v>
      </c>
      <c r="F17" s="2">
        <f>'2012'!N17</f>
        <v>19922</v>
      </c>
      <c r="G17" s="2">
        <f>'2013'!N17</f>
        <v>20288</v>
      </c>
      <c r="K17">
        <f t="shared" si="0"/>
        <v>19726</v>
      </c>
      <c r="L17">
        <f t="shared" si="1"/>
        <v>19922</v>
      </c>
      <c r="M17">
        <f t="shared" si="2"/>
        <v>20288</v>
      </c>
    </row>
    <row r="18" spans="1:13">
      <c r="A18">
        <v>17</v>
      </c>
      <c r="B18" t="s">
        <v>42</v>
      </c>
      <c r="C18" t="s">
        <v>23</v>
      </c>
      <c r="D18" t="s">
        <v>32</v>
      </c>
      <c r="E18" s="2">
        <f>'2011'!N18</f>
        <v>26508</v>
      </c>
      <c r="F18" s="2">
        <f>'2012'!N18</f>
        <v>26772</v>
      </c>
      <c r="G18" s="2">
        <f>'2013'!N18</f>
        <v>27395</v>
      </c>
      <c r="K18">
        <f t="shared" si="0"/>
        <v>26508</v>
      </c>
      <c r="L18">
        <f t="shared" si="1"/>
        <v>26772</v>
      </c>
      <c r="M18">
        <f t="shared" si="2"/>
        <v>27395</v>
      </c>
    </row>
    <row r="19" spans="1:13">
      <c r="A19">
        <v>18</v>
      </c>
      <c r="B19" t="s">
        <v>43</v>
      </c>
      <c r="C19" t="s">
        <v>23</v>
      </c>
      <c r="D19" t="s">
        <v>32</v>
      </c>
      <c r="E19" s="2">
        <f>'2011'!N19</f>
        <v>29322</v>
      </c>
      <c r="F19" s="2">
        <f>'2012'!N19</f>
        <v>29613</v>
      </c>
      <c r="G19" s="2">
        <f>'2013'!N19</f>
        <v>30068</v>
      </c>
      <c r="K19">
        <f t="shared" si="0"/>
        <v>29322</v>
      </c>
      <c r="L19">
        <f t="shared" si="1"/>
        <v>29613</v>
      </c>
      <c r="M19">
        <f t="shared" si="2"/>
        <v>30068</v>
      </c>
    </row>
    <row r="20" spans="1:13">
      <c r="A20">
        <v>19</v>
      </c>
      <c r="B20" t="s">
        <v>44</v>
      </c>
      <c r="C20" t="s">
        <v>31</v>
      </c>
      <c r="D20" t="s">
        <v>32</v>
      </c>
      <c r="E20" s="2">
        <f>'2011'!N20</f>
        <v>28192</v>
      </c>
      <c r="F20" s="2">
        <f>'2012'!N20</f>
        <v>28476</v>
      </c>
      <c r="G20" s="2">
        <f>'2013'!N20</f>
        <v>28959</v>
      </c>
      <c r="K20">
        <f t="shared" si="0"/>
        <v>28192</v>
      </c>
      <c r="L20">
        <f t="shared" si="1"/>
        <v>28476</v>
      </c>
      <c r="M20">
        <f t="shared" si="2"/>
        <v>28959</v>
      </c>
    </row>
    <row r="21" spans="1:13">
      <c r="A21">
        <v>20</v>
      </c>
      <c r="B21" t="s">
        <v>45</v>
      </c>
      <c r="C21" t="s">
        <v>31</v>
      </c>
      <c r="D21" t="s">
        <v>32</v>
      </c>
      <c r="E21" s="2">
        <f>'2011'!N21</f>
        <v>20723</v>
      </c>
      <c r="F21" s="2">
        <f>'2012'!N21</f>
        <v>20930</v>
      </c>
      <c r="G21" s="2">
        <f>'2013'!N21</f>
        <v>21349</v>
      </c>
      <c r="K21">
        <f t="shared" si="0"/>
        <v>20723</v>
      </c>
      <c r="L21">
        <f t="shared" si="1"/>
        <v>20930</v>
      </c>
      <c r="M21">
        <f t="shared" si="2"/>
        <v>21349</v>
      </c>
    </row>
    <row r="22" spans="1:13">
      <c r="A22">
        <v>21</v>
      </c>
      <c r="B22" t="s">
        <v>46</v>
      </c>
      <c r="C22" t="s">
        <v>31</v>
      </c>
      <c r="D22" t="s">
        <v>32</v>
      </c>
      <c r="E22" s="2">
        <f>'2011'!N22</f>
        <v>27005</v>
      </c>
      <c r="F22" s="2">
        <f>'2012'!N22</f>
        <v>27274</v>
      </c>
      <c r="G22" s="2">
        <f>'2013'!N22</f>
        <v>27836</v>
      </c>
      <c r="K22">
        <f t="shared" si="0"/>
        <v>27005</v>
      </c>
      <c r="L22">
        <f t="shared" si="1"/>
        <v>27274</v>
      </c>
      <c r="M22">
        <f t="shared" si="2"/>
        <v>27836</v>
      </c>
    </row>
    <row r="23" spans="1:13">
      <c r="A23">
        <v>22</v>
      </c>
      <c r="B23" t="s">
        <v>47</v>
      </c>
      <c r="C23" t="s">
        <v>31</v>
      </c>
      <c r="D23" t="s">
        <v>32</v>
      </c>
      <c r="E23" s="2">
        <f>'2011'!N23</f>
        <v>29471</v>
      </c>
      <c r="F23" s="2">
        <f>'2012'!N23</f>
        <v>29764</v>
      </c>
      <c r="G23" s="2">
        <f>'2013'!N23</f>
        <v>30301</v>
      </c>
      <c r="K23">
        <f t="shared" si="0"/>
        <v>29471</v>
      </c>
      <c r="L23">
        <f t="shared" si="1"/>
        <v>29764</v>
      </c>
      <c r="M23">
        <f t="shared" si="2"/>
        <v>30301</v>
      </c>
    </row>
    <row r="24" spans="1:13">
      <c r="A24">
        <v>23</v>
      </c>
      <c r="B24" t="s">
        <v>48</v>
      </c>
      <c r="C24" t="s">
        <v>31</v>
      </c>
      <c r="D24" t="s">
        <v>32</v>
      </c>
      <c r="E24" s="2">
        <f>'2011'!N24</f>
        <v>16968</v>
      </c>
      <c r="F24" s="2">
        <f>'2012'!N24</f>
        <v>17135</v>
      </c>
      <c r="G24" s="2">
        <f>'2013'!N24</f>
        <v>17492</v>
      </c>
      <c r="K24">
        <f t="shared" si="0"/>
        <v>16968</v>
      </c>
      <c r="L24">
        <f t="shared" si="1"/>
        <v>17135</v>
      </c>
      <c r="M24">
        <f t="shared" si="2"/>
        <v>17492</v>
      </c>
    </row>
    <row r="25" spans="1:13">
      <c r="A25">
        <v>24</v>
      </c>
      <c r="B25" t="s">
        <v>49</v>
      </c>
      <c r="C25" t="s">
        <v>31</v>
      </c>
      <c r="D25" t="s">
        <v>32</v>
      </c>
      <c r="E25" s="2">
        <f>'2011'!N25</f>
        <v>25706</v>
      </c>
      <c r="F25" s="2">
        <f>'2012'!N25</f>
        <v>25962</v>
      </c>
      <c r="G25" s="2">
        <f>'2013'!N25</f>
        <v>26527</v>
      </c>
      <c r="K25">
        <f t="shared" si="0"/>
        <v>25706</v>
      </c>
      <c r="L25">
        <f t="shared" si="1"/>
        <v>25962</v>
      </c>
      <c r="M25">
        <f t="shared" si="2"/>
        <v>26527</v>
      </c>
    </row>
    <row r="26" spans="1:13">
      <c r="A26">
        <v>25</v>
      </c>
      <c r="B26" t="s">
        <v>50</v>
      </c>
      <c r="C26" t="s">
        <v>31</v>
      </c>
      <c r="D26" t="s">
        <v>32</v>
      </c>
      <c r="E26" s="2">
        <f>'2011'!N26</f>
        <v>18343</v>
      </c>
      <c r="F26" s="2">
        <f>'2012'!N26</f>
        <v>18528</v>
      </c>
      <c r="G26" s="2">
        <f>'2013'!N26</f>
        <v>18850</v>
      </c>
      <c r="K26">
        <f t="shared" si="0"/>
        <v>18343</v>
      </c>
      <c r="L26">
        <f t="shared" si="1"/>
        <v>18528</v>
      </c>
      <c r="M26">
        <f t="shared" si="2"/>
        <v>18850</v>
      </c>
    </row>
    <row r="27" spans="1:13">
      <c r="A27">
        <v>26</v>
      </c>
      <c r="B27" t="s">
        <v>51</v>
      </c>
      <c r="C27" t="s">
        <v>31</v>
      </c>
      <c r="D27" t="s">
        <v>32</v>
      </c>
      <c r="E27" s="2">
        <f>'2011'!N27</f>
        <v>13128</v>
      </c>
      <c r="F27" s="2">
        <f>'2012'!N27</f>
        <v>13258</v>
      </c>
      <c r="G27" s="2">
        <f>'2013'!N27</f>
        <v>13509</v>
      </c>
      <c r="K27">
        <f t="shared" si="0"/>
        <v>13128</v>
      </c>
      <c r="L27">
        <f t="shared" si="1"/>
        <v>13258</v>
      </c>
      <c r="M27">
        <f t="shared" si="2"/>
        <v>13509</v>
      </c>
    </row>
    <row r="28" spans="1:13">
      <c r="A28">
        <v>27</v>
      </c>
      <c r="B28" t="s">
        <v>52</v>
      </c>
      <c r="C28" t="s">
        <v>31</v>
      </c>
      <c r="D28" t="s">
        <v>32</v>
      </c>
      <c r="E28" s="2">
        <f>'2011'!N28</f>
        <v>17039</v>
      </c>
      <c r="F28" s="2">
        <f>'2012'!N28</f>
        <v>17208</v>
      </c>
      <c r="G28" s="2">
        <f>'2013'!N28</f>
        <v>17521</v>
      </c>
      <c r="K28">
        <f t="shared" si="0"/>
        <v>17039</v>
      </c>
      <c r="L28">
        <f t="shared" si="1"/>
        <v>17208</v>
      </c>
      <c r="M28">
        <f t="shared" si="2"/>
        <v>17521</v>
      </c>
    </row>
    <row r="29" spans="1:13">
      <c r="A29">
        <v>28</v>
      </c>
      <c r="B29" t="s">
        <v>53</v>
      </c>
      <c r="C29" t="s">
        <v>31</v>
      </c>
      <c r="D29" t="s">
        <v>24</v>
      </c>
      <c r="E29" s="2">
        <f>'2011'!N29</f>
        <v>21263</v>
      </c>
      <c r="F29" s="2">
        <f>'2012'!N29</f>
        <v>21474</v>
      </c>
      <c r="G29" s="2">
        <f>'2013'!N29</f>
        <v>21931</v>
      </c>
      <c r="K29">
        <f t="shared" si="0"/>
        <v>21263</v>
      </c>
      <c r="L29">
        <f t="shared" si="1"/>
        <v>21474</v>
      </c>
      <c r="M29">
        <f t="shared" si="2"/>
        <v>21931</v>
      </c>
    </row>
    <row r="30" spans="1:13">
      <c r="A30">
        <v>29</v>
      </c>
      <c r="B30" t="s">
        <v>54</v>
      </c>
      <c r="C30" t="s">
        <v>31</v>
      </c>
      <c r="D30" t="s">
        <v>24</v>
      </c>
      <c r="E30" s="2">
        <f>'2011'!N30</f>
        <v>31417</v>
      </c>
      <c r="F30" s="2">
        <f>'2012'!N30</f>
        <v>31730</v>
      </c>
      <c r="G30" s="2">
        <f>'2013'!N30</f>
        <v>32391</v>
      </c>
      <c r="K30">
        <f t="shared" si="0"/>
        <v>31417</v>
      </c>
      <c r="L30">
        <f t="shared" si="1"/>
        <v>31730</v>
      </c>
      <c r="M30">
        <f t="shared" si="2"/>
        <v>32391</v>
      </c>
    </row>
    <row r="31" spans="1:13">
      <c r="A31">
        <v>30</v>
      </c>
      <c r="B31" t="s">
        <v>55</v>
      </c>
      <c r="C31" t="s">
        <v>31</v>
      </c>
      <c r="D31" t="s">
        <v>24</v>
      </c>
      <c r="E31" s="2">
        <f>'2011'!N31</f>
        <v>18545</v>
      </c>
      <c r="F31" s="2">
        <f>'2012'!N31</f>
        <v>18730</v>
      </c>
      <c r="G31" s="2">
        <f>'2013'!N31</f>
        <v>19143</v>
      </c>
      <c r="K31">
        <f t="shared" si="0"/>
        <v>18545</v>
      </c>
      <c r="L31">
        <f t="shared" si="1"/>
        <v>18730</v>
      </c>
      <c r="M31">
        <f t="shared" si="2"/>
        <v>19143</v>
      </c>
    </row>
    <row r="32" spans="1:13">
      <c r="A32">
        <v>31</v>
      </c>
      <c r="B32" t="s">
        <v>56</v>
      </c>
      <c r="C32" t="s">
        <v>31</v>
      </c>
      <c r="D32" t="s">
        <v>24</v>
      </c>
      <c r="E32" s="2">
        <f>'2011'!N32</f>
        <v>5861</v>
      </c>
      <c r="F32" s="2">
        <f>'2012'!N32</f>
        <v>5922</v>
      </c>
      <c r="G32" s="2">
        <f>'2013'!N32</f>
        <v>6075</v>
      </c>
      <c r="K32">
        <f t="shared" si="0"/>
        <v>5861</v>
      </c>
      <c r="L32">
        <f t="shared" si="1"/>
        <v>5922</v>
      </c>
      <c r="M32">
        <f t="shared" si="2"/>
        <v>6075</v>
      </c>
    </row>
    <row r="33" spans="1:13">
      <c r="A33">
        <v>32</v>
      </c>
      <c r="B33" t="s">
        <v>57</v>
      </c>
      <c r="C33" t="s">
        <v>23</v>
      </c>
      <c r="D33" t="s">
        <v>24</v>
      </c>
      <c r="E33" s="2">
        <f>'2011'!N33</f>
        <v>11388</v>
      </c>
      <c r="F33" s="2">
        <f>'2012'!N33</f>
        <v>11502</v>
      </c>
      <c r="G33" s="2">
        <f>'2013'!N33</f>
        <v>11816</v>
      </c>
      <c r="K33">
        <f t="shared" ref="K33:K64" si="3">E33</f>
        <v>11388</v>
      </c>
      <c r="L33">
        <f t="shared" ref="L33:L64" si="4">F33</f>
        <v>11502</v>
      </c>
      <c r="M33">
        <f t="shared" ref="M33:M64" si="5">G33</f>
        <v>11816</v>
      </c>
    </row>
    <row r="34" spans="1:13">
      <c r="A34">
        <v>33</v>
      </c>
      <c r="B34" t="s">
        <v>58</v>
      </c>
      <c r="C34" t="s">
        <v>23</v>
      </c>
      <c r="D34" t="s">
        <v>24</v>
      </c>
      <c r="E34" s="2">
        <f>'2011'!N34</f>
        <v>4883</v>
      </c>
      <c r="F34" s="2">
        <f>'2012'!N34</f>
        <v>4931</v>
      </c>
      <c r="G34" s="2">
        <f>'2013'!N34</f>
        <v>5052</v>
      </c>
      <c r="K34">
        <f t="shared" si="3"/>
        <v>4883</v>
      </c>
      <c r="L34">
        <f t="shared" si="4"/>
        <v>4931</v>
      </c>
      <c r="M34">
        <f t="shared" si="5"/>
        <v>5052</v>
      </c>
    </row>
    <row r="35" spans="1:13">
      <c r="A35">
        <v>34</v>
      </c>
      <c r="B35" t="s">
        <v>59</v>
      </c>
      <c r="C35" t="s">
        <v>23</v>
      </c>
      <c r="D35" t="s">
        <v>24</v>
      </c>
      <c r="E35" s="2">
        <f>'2011'!N35</f>
        <v>1631</v>
      </c>
      <c r="F35" s="2">
        <f>'2012'!N35</f>
        <v>1648</v>
      </c>
      <c r="G35" s="2">
        <f>'2013'!N35</f>
        <v>1687</v>
      </c>
      <c r="K35">
        <f t="shared" si="3"/>
        <v>1631</v>
      </c>
      <c r="L35">
        <f t="shared" si="4"/>
        <v>1648</v>
      </c>
      <c r="M35">
        <f t="shared" si="5"/>
        <v>1687</v>
      </c>
    </row>
    <row r="36" spans="1:13">
      <c r="A36">
        <v>35</v>
      </c>
      <c r="B36" t="s">
        <v>60</v>
      </c>
      <c r="C36" t="s">
        <v>23</v>
      </c>
      <c r="D36" t="s">
        <v>24</v>
      </c>
      <c r="E36" s="2">
        <f>'2011'!N36</f>
        <v>2607</v>
      </c>
      <c r="F36" s="2">
        <f>'2012'!N36</f>
        <v>2632</v>
      </c>
      <c r="G36" s="2">
        <f>'2013'!N36</f>
        <v>2690</v>
      </c>
      <c r="K36">
        <f t="shared" si="3"/>
        <v>2607</v>
      </c>
      <c r="L36">
        <f t="shared" si="4"/>
        <v>2632</v>
      </c>
      <c r="M36">
        <f t="shared" si="5"/>
        <v>2690</v>
      </c>
    </row>
    <row r="37" spans="1:13">
      <c r="A37">
        <v>36</v>
      </c>
      <c r="B37" t="s">
        <v>61</v>
      </c>
      <c r="C37" t="s">
        <v>23</v>
      </c>
      <c r="D37" t="s">
        <v>24</v>
      </c>
      <c r="E37" s="2">
        <f>'2011'!N37</f>
        <v>656</v>
      </c>
      <c r="F37" s="2">
        <f>'2012'!N37</f>
        <v>662</v>
      </c>
      <c r="G37" s="2">
        <f>'2013'!N37</f>
        <v>676</v>
      </c>
      <c r="K37">
        <f t="shared" si="3"/>
        <v>656</v>
      </c>
      <c r="L37">
        <f t="shared" si="4"/>
        <v>662</v>
      </c>
      <c r="M37">
        <f t="shared" si="5"/>
        <v>676</v>
      </c>
    </row>
    <row r="38" spans="1:13">
      <c r="A38">
        <v>37</v>
      </c>
      <c r="B38" t="s">
        <v>62</v>
      </c>
      <c r="C38" t="s">
        <v>63</v>
      </c>
      <c r="D38" t="s">
        <v>64</v>
      </c>
      <c r="E38" s="2">
        <f>'2011'!N38</f>
        <v>11253</v>
      </c>
      <c r="F38" s="2">
        <f>'2012'!N38</f>
        <v>11365</v>
      </c>
      <c r="G38" s="2">
        <f>'2013'!N38</f>
        <v>11579</v>
      </c>
      <c r="K38">
        <f t="shared" si="3"/>
        <v>11253</v>
      </c>
      <c r="L38">
        <f t="shared" si="4"/>
        <v>11365</v>
      </c>
      <c r="M38">
        <f t="shared" si="5"/>
        <v>11579</v>
      </c>
    </row>
    <row r="39" spans="1:13">
      <c r="A39">
        <v>38</v>
      </c>
      <c r="B39" t="s">
        <v>65</v>
      </c>
      <c r="C39" t="s">
        <v>63</v>
      </c>
      <c r="D39" t="s">
        <v>64</v>
      </c>
      <c r="E39" s="2">
        <f>'2011'!N39</f>
        <v>2105</v>
      </c>
      <c r="F39" s="2">
        <f>'2012'!N39</f>
        <v>2125</v>
      </c>
      <c r="G39" s="2">
        <f>'2013'!N39</f>
        <v>2159</v>
      </c>
      <c r="K39">
        <f t="shared" si="3"/>
        <v>2105</v>
      </c>
      <c r="L39">
        <f t="shared" si="4"/>
        <v>2125</v>
      </c>
      <c r="M39">
        <f t="shared" si="5"/>
        <v>2159</v>
      </c>
    </row>
    <row r="40" spans="1:13">
      <c r="A40">
        <v>39</v>
      </c>
      <c r="B40" t="s">
        <v>66</v>
      </c>
      <c r="C40" t="s">
        <v>63</v>
      </c>
      <c r="D40" t="s">
        <v>64</v>
      </c>
      <c r="E40" s="2">
        <f>'2011'!N40</f>
        <v>751</v>
      </c>
      <c r="F40" s="2">
        <f>'2012'!N40</f>
        <v>759</v>
      </c>
      <c r="G40" s="2">
        <f>'2013'!N40</f>
        <v>776</v>
      </c>
      <c r="K40">
        <f t="shared" si="3"/>
        <v>751</v>
      </c>
      <c r="L40">
        <f t="shared" si="4"/>
        <v>759</v>
      </c>
      <c r="M40">
        <f t="shared" si="5"/>
        <v>776</v>
      </c>
    </row>
    <row r="41" spans="1:13">
      <c r="A41">
        <v>40</v>
      </c>
      <c r="B41" t="s">
        <v>67</v>
      </c>
      <c r="C41" t="s">
        <v>31</v>
      </c>
      <c r="D41" t="s">
        <v>32</v>
      </c>
      <c r="E41" s="2">
        <f>'2011'!N41</f>
        <v>11618</v>
      </c>
      <c r="F41" s="2">
        <f>'2012'!N41</f>
        <v>11736</v>
      </c>
      <c r="G41" s="2">
        <f>'2013'!N41</f>
        <v>12027</v>
      </c>
      <c r="K41">
        <f t="shared" si="3"/>
        <v>11618</v>
      </c>
      <c r="L41">
        <f t="shared" si="4"/>
        <v>11736</v>
      </c>
      <c r="M41">
        <f t="shared" si="5"/>
        <v>12027</v>
      </c>
    </row>
    <row r="42" spans="1:13">
      <c r="A42">
        <v>41</v>
      </c>
      <c r="B42" t="s">
        <v>68</v>
      </c>
      <c r="C42" t="s">
        <v>31</v>
      </c>
      <c r="D42" t="s">
        <v>32</v>
      </c>
      <c r="E42" s="2">
        <f>'2011'!N42</f>
        <v>31887</v>
      </c>
      <c r="F42" s="2">
        <f>'2012'!N42</f>
        <v>32206</v>
      </c>
      <c r="G42" s="2">
        <f>'2013'!N42</f>
        <v>32874</v>
      </c>
      <c r="K42">
        <f t="shared" si="3"/>
        <v>31887</v>
      </c>
      <c r="L42">
        <f t="shared" si="4"/>
        <v>32206</v>
      </c>
      <c r="M42">
        <f t="shared" si="5"/>
        <v>32874</v>
      </c>
    </row>
    <row r="43" spans="1:13">
      <c r="A43">
        <v>42</v>
      </c>
      <c r="B43" t="s">
        <v>69</v>
      </c>
      <c r="C43" t="s">
        <v>31</v>
      </c>
      <c r="D43" t="s">
        <v>32</v>
      </c>
      <c r="E43" s="2">
        <f>'2011'!N43</f>
        <v>28161</v>
      </c>
      <c r="F43" s="2">
        <f>'2012'!N43</f>
        <v>28441</v>
      </c>
      <c r="G43" s="2">
        <f>'2013'!N43</f>
        <v>29129</v>
      </c>
      <c r="K43">
        <f t="shared" si="3"/>
        <v>28161</v>
      </c>
      <c r="L43">
        <f t="shared" si="4"/>
        <v>28441</v>
      </c>
      <c r="M43">
        <f t="shared" si="5"/>
        <v>29129</v>
      </c>
    </row>
    <row r="44" spans="1:13">
      <c r="A44">
        <v>43</v>
      </c>
      <c r="B44" t="s">
        <v>70</v>
      </c>
      <c r="C44" t="s">
        <v>31</v>
      </c>
      <c r="D44" t="s">
        <v>32</v>
      </c>
      <c r="E44" s="2">
        <f>'2011'!N44</f>
        <v>11737</v>
      </c>
      <c r="F44" s="2">
        <f>'2012'!N44</f>
        <v>11856</v>
      </c>
      <c r="G44" s="2">
        <f>'2013'!N44</f>
        <v>12161</v>
      </c>
      <c r="K44">
        <f t="shared" si="3"/>
        <v>11737</v>
      </c>
      <c r="L44">
        <f t="shared" si="4"/>
        <v>11856</v>
      </c>
      <c r="M44">
        <f t="shared" si="5"/>
        <v>12161</v>
      </c>
    </row>
    <row r="45" spans="1:13">
      <c r="A45">
        <v>44</v>
      </c>
      <c r="B45" t="s">
        <v>71</v>
      </c>
      <c r="C45" t="s">
        <v>23</v>
      </c>
      <c r="D45" t="s">
        <v>32</v>
      </c>
      <c r="E45" s="2">
        <f>'2011'!N45</f>
        <v>24962</v>
      </c>
      <c r="F45" s="2">
        <f>'2012'!N45</f>
        <v>25212</v>
      </c>
      <c r="G45" s="2">
        <f>'2013'!N45</f>
        <v>25651</v>
      </c>
      <c r="K45">
        <f t="shared" si="3"/>
        <v>24962</v>
      </c>
      <c r="L45">
        <f t="shared" si="4"/>
        <v>25212</v>
      </c>
      <c r="M45">
        <f t="shared" si="5"/>
        <v>25651</v>
      </c>
    </row>
    <row r="46" spans="1:13">
      <c r="A46">
        <v>45</v>
      </c>
      <c r="B46" t="s">
        <v>72</v>
      </c>
      <c r="C46" t="s">
        <v>23</v>
      </c>
      <c r="D46" t="s">
        <v>32</v>
      </c>
      <c r="E46" s="2">
        <f>'2011'!N46</f>
        <v>11256</v>
      </c>
      <c r="F46" s="2">
        <f>'2012'!N46</f>
        <v>11369</v>
      </c>
      <c r="G46" s="2">
        <f>'2013'!N46</f>
        <v>11529</v>
      </c>
      <c r="K46">
        <f t="shared" si="3"/>
        <v>11256</v>
      </c>
      <c r="L46">
        <f t="shared" si="4"/>
        <v>11369</v>
      </c>
      <c r="M46">
        <f t="shared" si="5"/>
        <v>11529</v>
      </c>
    </row>
    <row r="47" spans="1:13">
      <c r="A47">
        <v>46</v>
      </c>
      <c r="B47" t="s">
        <v>73</v>
      </c>
      <c r="C47" t="s">
        <v>23</v>
      </c>
      <c r="D47" t="s">
        <v>32</v>
      </c>
      <c r="E47" s="2">
        <f>'2011'!N47</f>
        <v>14521</v>
      </c>
      <c r="F47" s="2">
        <f>'2012'!N47</f>
        <v>14666</v>
      </c>
      <c r="G47" s="2">
        <f>'2013'!N47</f>
        <v>14865</v>
      </c>
      <c r="K47">
        <f t="shared" si="3"/>
        <v>14521</v>
      </c>
      <c r="L47">
        <f t="shared" si="4"/>
        <v>14666</v>
      </c>
      <c r="M47">
        <f t="shared" si="5"/>
        <v>14865</v>
      </c>
    </row>
    <row r="48" spans="1:13">
      <c r="A48">
        <v>47</v>
      </c>
      <c r="B48" t="s">
        <v>74</v>
      </c>
      <c r="C48" t="s">
        <v>23</v>
      </c>
      <c r="D48" t="s">
        <v>32</v>
      </c>
      <c r="E48" s="2">
        <f>'2011'!N48</f>
        <v>19577</v>
      </c>
      <c r="F48" s="2">
        <f>'2012'!N48</f>
        <v>19773</v>
      </c>
      <c r="G48" s="2">
        <f>'2013'!N48</f>
        <v>20045</v>
      </c>
      <c r="K48">
        <f t="shared" si="3"/>
        <v>19577</v>
      </c>
      <c r="L48">
        <f t="shared" si="4"/>
        <v>19773</v>
      </c>
      <c r="M48">
        <f t="shared" si="5"/>
        <v>20045</v>
      </c>
    </row>
    <row r="49" spans="1:13">
      <c r="A49">
        <v>48</v>
      </c>
      <c r="B49" t="s">
        <v>75</v>
      </c>
      <c r="C49" t="s">
        <v>23</v>
      </c>
      <c r="D49" t="s">
        <v>32</v>
      </c>
      <c r="E49" s="2">
        <f>'2011'!N49</f>
        <v>28663</v>
      </c>
      <c r="F49" s="2">
        <f>'2012'!N49</f>
        <v>28952</v>
      </c>
      <c r="G49" s="2">
        <f>'2013'!N49</f>
        <v>29350</v>
      </c>
      <c r="K49">
        <f t="shared" si="3"/>
        <v>28663</v>
      </c>
      <c r="L49">
        <f t="shared" si="4"/>
        <v>28952</v>
      </c>
      <c r="M49">
        <f t="shared" si="5"/>
        <v>29350</v>
      </c>
    </row>
    <row r="50" spans="1:13">
      <c r="A50">
        <v>49</v>
      </c>
      <c r="B50" t="s">
        <v>76</v>
      </c>
      <c r="C50" t="s">
        <v>23</v>
      </c>
      <c r="D50" t="s">
        <v>32</v>
      </c>
      <c r="E50" s="2">
        <f>'2011'!N50</f>
        <v>14313</v>
      </c>
      <c r="F50" s="2">
        <f>'2012'!N50</f>
        <v>14455</v>
      </c>
      <c r="G50" s="2">
        <f>'2013'!N50</f>
        <v>14707</v>
      </c>
      <c r="K50">
        <f t="shared" si="3"/>
        <v>14313</v>
      </c>
      <c r="L50">
        <f t="shared" si="4"/>
        <v>14455</v>
      </c>
      <c r="M50">
        <f t="shared" si="5"/>
        <v>14707</v>
      </c>
    </row>
    <row r="51" spans="1:13">
      <c r="A51">
        <v>50</v>
      </c>
      <c r="B51" t="s">
        <v>77</v>
      </c>
      <c r="C51" t="s">
        <v>23</v>
      </c>
      <c r="D51" t="s">
        <v>32</v>
      </c>
      <c r="E51" s="2">
        <f>'2011'!N51</f>
        <v>30678</v>
      </c>
      <c r="F51" s="2">
        <f>'2012'!N51</f>
        <v>30987</v>
      </c>
      <c r="G51" s="2">
        <f>'2013'!N51</f>
        <v>31707</v>
      </c>
      <c r="K51">
        <f t="shared" si="3"/>
        <v>30678</v>
      </c>
      <c r="L51">
        <f t="shared" si="4"/>
        <v>30987</v>
      </c>
      <c r="M51">
        <f t="shared" si="5"/>
        <v>31707</v>
      </c>
    </row>
    <row r="52" spans="1:13">
      <c r="A52">
        <v>51</v>
      </c>
      <c r="B52" t="s">
        <v>78</v>
      </c>
      <c r="C52" t="s">
        <v>23</v>
      </c>
      <c r="D52" t="s">
        <v>32</v>
      </c>
      <c r="E52" s="2"/>
      <c r="F52" s="2">
        <f>'2012'!N52</f>
        <v>29949</v>
      </c>
      <c r="G52" s="2">
        <f>'2013'!N52</f>
        <v>30429</v>
      </c>
      <c r="K52">
        <f t="shared" si="3"/>
        <v>0</v>
      </c>
      <c r="L52">
        <f t="shared" si="4"/>
        <v>29949</v>
      </c>
      <c r="M52">
        <f t="shared" si="5"/>
        <v>30429</v>
      </c>
    </row>
    <row r="53" spans="1:13">
      <c r="A53">
        <v>52</v>
      </c>
      <c r="B53" t="s">
        <v>79</v>
      </c>
      <c r="C53" t="s">
        <v>63</v>
      </c>
      <c r="D53" t="s">
        <v>80</v>
      </c>
      <c r="E53" s="2">
        <f>'2011'!N53</f>
        <v>48238</v>
      </c>
      <c r="F53" s="2">
        <f>'2012'!N53</f>
        <v>48720</v>
      </c>
      <c r="G53" s="2">
        <f>'2013'!N53</f>
        <v>49663</v>
      </c>
      <c r="K53">
        <f t="shared" si="3"/>
        <v>48238</v>
      </c>
      <c r="L53">
        <f t="shared" si="4"/>
        <v>48720</v>
      </c>
      <c r="M53">
        <f t="shared" si="5"/>
        <v>49663</v>
      </c>
    </row>
    <row r="54" spans="1:13">
      <c r="A54">
        <v>53</v>
      </c>
      <c r="B54" t="s">
        <v>81</v>
      </c>
      <c r="C54" t="s">
        <v>63</v>
      </c>
      <c r="D54" t="s">
        <v>80</v>
      </c>
      <c r="E54" s="2">
        <f>'2011'!N54</f>
        <v>26807</v>
      </c>
      <c r="F54" s="2">
        <f>'2012'!N54</f>
        <v>27074</v>
      </c>
      <c r="G54" s="2">
        <f>'2013'!N54</f>
        <v>27582</v>
      </c>
      <c r="K54">
        <f t="shared" si="3"/>
        <v>26807</v>
      </c>
      <c r="L54">
        <f t="shared" si="4"/>
        <v>27074</v>
      </c>
      <c r="M54">
        <f t="shared" si="5"/>
        <v>27582</v>
      </c>
    </row>
    <row r="55" spans="1:13">
      <c r="A55">
        <v>54</v>
      </c>
      <c r="B55" t="s">
        <v>82</v>
      </c>
      <c r="C55" t="s">
        <v>63</v>
      </c>
      <c r="D55" t="s">
        <v>80</v>
      </c>
      <c r="E55" s="2">
        <f>'2011'!N55</f>
        <v>1782</v>
      </c>
      <c r="F55" s="2">
        <f>'2012'!N55</f>
        <v>1802</v>
      </c>
      <c r="G55" s="2">
        <f>'2013'!N55</f>
        <v>1838</v>
      </c>
      <c r="K55">
        <f t="shared" si="3"/>
        <v>1782</v>
      </c>
      <c r="L55">
        <f t="shared" si="4"/>
        <v>1802</v>
      </c>
      <c r="M55">
        <f t="shared" si="5"/>
        <v>1838</v>
      </c>
    </row>
    <row r="56" spans="1:13">
      <c r="A56">
        <v>55</v>
      </c>
      <c r="B56" t="s">
        <v>83</v>
      </c>
      <c r="C56" t="s">
        <v>63</v>
      </c>
      <c r="D56" t="s">
        <v>80</v>
      </c>
      <c r="E56" s="2">
        <f>'2011'!N56</f>
        <v>1578</v>
      </c>
      <c r="F56" s="2">
        <f>'2012'!N56</f>
        <v>1591</v>
      </c>
      <c r="G56" s="2">
        <f>'2013'!N56</f>
        <v>1625</v>
      </c>
      <c r="K56">
        <f t="shared" si="3"/>
        <v>1578</v>
      </c>
      <c r="L56">
        <f t="shared" si="4"/>
        <v>1591</v>
      </c>
      <c r="M56">
        <f t="shared" si="5"/>
        <v>1625</v>
      </c>
    </row>
    <row r="57" spans="1:13">
      <c r="A57">
        <v>56</v>
      </c>
      <c r="B57" t="s">
        <v>84</v>
      </c>
      <c r="C57" t="s">
        <v>63</v>
      </c>
      <c r="D57" t="s">
        <v>80</v>
      </c>
      <c r="E57" s="2">
        <f>'2011'!N57</f>
        <v>1072</v>
      </c>
      <c r="F57" s="2">
        <f>'2012'!N57</f>
        <v>1082</v>
      </c>
      <c r="G57" s="2">
        <f>'2013'!N57</f>
        <v>1100</v>
      </c>
      <c r="K57">
        <f t="shared" si="3"/>
        <v>1072</v>
      </c>
      <c r="L57">
        <f t="shared" si="4"/>
        <v>1082</v>
      </c>
      <c r="M57">
        <f t="shared" si="5"/>
        <v>1100</v>
      </c>
    </row>
    <row r="58" spans="1:13">
      <c r="A58">
        <v>57</v>
      </c>
      <c r="B58" t="s">
        <v>85</v>
      </c>
      <c r="C58" t="s">
        <v>63</v>
      </c>
      <c r="D58" t="s">
        <v>86</v>
      </c>
      <c r="E58" s="2">
        <f>'2011'!N58</f>
        <v>14728</v>
      </c>
      <c r="F58" s="2">
        <f>'2012'!N58</f>
        <v>14874</v>
      </c>
      <c r="G58" s="2">
        <f>'2013'!N58</f>
        <v>15183</v>
      </c>
      <c r="K58">
        <f t="shared" si="3"/>
        <v>14728</v>
      </c>
      <c r="L58">
        <f t="shared" si="4"/>
        <v>14874</v>
      </c>
      <c r="M58">
        <f t="shared" si="5"/>
        <v>15183</v>
      </c>
    </row>
    <row r="59" spans="1:13">
      <c r="A59">
        <v>58</v>
      </c>
      <c r="B59" t="s">
        <v>87</v>
      </c>
      <c r="C59" t="s">
        <v>23</v>
      </c>
      <c r="D59" t="s">
        <v>24</v>
      </c>
      <c r="E59" s="2">
        <f>'2011'!N59</f>
        <v>17320</v>
      </c>
      <c r="F59" s="2">
        <f>'2012'!N59</f>
        <v>17494</v>
      </c>
      <c r="G59" s="2">
        <f>'2013'!N59</f>
        <v>17826</v>
      </c>
      <c r="K59">
        <f t="shared" si="3"/>
        <v>17320</v>
      </c>
      <c r="L59">
        <f t="shared" si="4"/>
        <v>17494</v>
      </c>
      <c r="M59">
        <f t="shared" si="5"/>
        <v>17826</v>
      </c>
    </row>
    <row r="60" spans="1:13">
      <c r="A60">
        <v>59</v>
      </c>
      <c r="B60" t="s">
        <v>88</v>
      </c>
      <c r="C60" t="s">
        <v>63</v>
      </c>
      <c r="D60" t="s">
        <v>64</v>
      </c>
      <c r="E60" s="2">
        <f>'2011'!N60</f>
        <v>1413</v>
      </c>
      <c r="F60" s="2">
        <f>'2012'!N60</f>
        <v>1428</v>
      </c>
      <c r="G60" s="2">
        <f>'2013'!N60</f>
        <v>1449</v>
      </c>
      <c r="K60">
        <f t="shared" si="3"/>
        <v>1413</v>
      </c>
      <c r="L60">
        <f t="shared" si="4"/>
        <v>1428</v>
      </c>
      <c r="M60">
        <f t="shared" si="5"/>
        <v>1449</v>
      </c>
    </row>
    <row r="61" spans="1:13">
      <c r="A61">
        <v>60</v>
      </c>
      <c r="B61" t="s">
        <v>89</v>
      </c>
      <c r="C61" t="s">
        <v>63</v>
      </c>
      <c r="D61" t="s">
        <v>90</v>
      </c>
      <c r="E61" s="2">
        <f>'2011'!N61</f>
        <v>591</v>
      </c>
      <c r="F61" s="2">
        <f>'2012'!N61</f>
        <v>598</v>
      </c>
      <c r="G61" s="2">
        <f>'2013'!N61</f>
        <v>613</v>
      </c>
      <c r="K61">
        <f t="shared" si="3"/>
        <v>591</v>
      </c>
      <c r="L61">
        <f t="shared" si="4"/>
        <v>598</v>
      </c>
      <c r="M61">
        <f t="shared" si="5"/>
        <v>613</v>
      </c>
    </row>
    <row r="62" spans="1:13">
      <c r="A62">
        <v>61</v>
      </c>
      <c r="B62" t="s">
        <v>91</v>
      </c>
      <c r="C62" t="s">
        <v>63</v>
      </c>
      <c r="D62" t="s">
        <v>64</v>
      </c>
      <c r="E62" s="2">
        <f>'2011'!N62</f>
        <v>1094</v>
      </c>
      <c r="F62" s="2">
        <f>'2012'!N62</f>
        <v>1104</v>
      </c>
      <c r="G62" s="2">
        <f>'2013'!N62</f>
        <v>1118</v>
      </c>
      <c r="K62">
        <f t="shared" si="3"/>
        <v>1094</v>
      </c>
      <c r="L62">
        <f t="shared" si="4"/>
        <v>1104</v>
      </c>
      <c r="M62">
        <f t="shared" si="5"/>
        <v>1118</v>
      </c>
    </row>
    <row r="63" spans="1:13">
      <c r="A63">
        <v>62</v>
      </c>
      <c r="B63" t="s">
        <v>92</v>
      </c>
      <c r="C63" t="s">
        <v>23</v>
      </c>
      <c r="D63" t="s">
        <v>24</v>
      </c>
      <c r="E63" s="2">
        <f>'2011'!N63</f>
        <v>4561</v>
      </c>
      <c r="F63" s="2">
        <f>'2012'!N63</f>
        <v>4608</v>
      </c>
      <c r="G63" s="2">
        <f>'2013'!N63</f>
        <v>4669</v>
      </c>
      <c r="K63">
        <f t="shared" si="3"/>
        <v>4561</v>
      </c>
      <c r="L63">
        <f t="shared" si="4"/>
        <v>4608</v>
      </c>
      <c r="M63">
        <f t="shared" si="5"/>
        <v>4669</v>
      </c>
    </row>
    <row r="64" spans="1:13">
      <c r="A64">
        <v>63</v>
      </c>
      <c r="B64" t="s">
        <v>93</v>
      </c>
      <c r="C64" t="s">
        <v>31</v>
      </c>
      <c r="D64" t="s">
        <v>86</v>
      </c>
      <c r="E64" s="2">
        <f>'2011'!N64</f>
        <v>3007</v>
      </c>
      <c r="F64" s="2">
        <f>'2012'!N64</f>
        <v>3038</v>
      </c>
      <c r="G64" s="2">
        <f>'2013'!N64</f>
        <v>3101</v>
      </c>
      <c r="K64">
        <f t="shared" si="3"/>
        <v>3007</v>
      </c>
      <c r="L64">
        <f t="shared" si="4"/>
        <v>3038</v>
      </c>
      <c r="M64">
        <f t="shared" si="5"/>
        <v>3101</v>
      </c>
    </row>
    <row r="65" spans="1:13">
      <c r="A65">
        <v>64</v>
      </c>
      <c r="B65" t="s">
        <v>94</v>
      </c>
      <c r="C65" t="s">
        <v>23</v>
      </c>
      <c r="D65" t="s">
        <v>24</v>
      </c>
      <c r="E65" s="2">
        <f>'2011'!N65</f>
        <v>3880</v>
      </c>
      <c r="F65" s="2">
        <f>'2012'!N65</f>
        <v>3922</v>
      </c>
      <c r="G65" s="2">
        <f>'2013'!N65</f>
        <v>4001</v>
      </c>
      <c r="K65">
        <f t="shared" ref="K65:K101" si="6">E65</f>
        <v>3880</v>
      </c>
      <c r="L65">
        <f t="shared" ref="L65:L101" si="7">F65</f>
        <v>3922</v>
      </c>
      <c r="M65">
        <f t="shared" ref="M65:M101" si="8">G65</f>
        <v>4001</v>
      </c>
    </row>
    <row r="66" spans="1:13">
      <c r="A66">
        <v>65</v>
      </c>
      <c r="B66" t="s">
        <v>95</v>
      </c>
      <c r="C66" t="s">
        <v>23</v>
      </c>
      <c r="D66" t="s">
        <v>24</v>
      </c>
      <c r="E66" s="2">
        <f>'2011'!N66</f>
        <v>16134</v>
      </c>
      <c r="F66" s="2">
        <f>'2012'!N66</f>
        <v>16297</v>
      </c>
      <c r="G66" s="2">
        <f>'2013'!N66</f>
        <v>16583</v>
      </c>
      <c r="K66">
        <f t="shared" si="6"/>
        <v>16134</v>
      </c>
      <c r="L66">
        <f t="shared" si="7"/>
        <v>16297</v>
      </c>
      <c r="M66">
        <f t="shared" si="8"/>
        <v>16583</v>
      </c>
    </row>
    <row r="67" spans="1:13">
      <c r="A67">
        <v>66</v>
      </c>
      <c r="B67" t="s">
        <v>96</v>
      </c>
      <c r="C67" t="s">
        <v>31</v>
      </c>
      <c r="D67" t="s">
        <v>32</v>
      </c>
      <c r="E67" s="2">
        <f>'2011'!N67</f>
        <v>13745</v>
      </c>
      <c r="F67" s="2">
        <f>'2012'!N67</f>
        <v>13885</v>
      </c>
      <c r="G67" s="2">
        <f>'2013'!N67</f>
        <v>14156</v>
      </c>
      <c r="K67">
        <f t="shared" si="6"/>
        <v>13745</v>
      </c>
      <c r="L67">
        <f t="shared" si="7"/>
        <v>13885</v>
      </c>
      <c r="M67">
        <f t="shared" si="8"/>
        <v>14156</v>
      </c>
    </row>
    <row r="68" spans="1:13">
      <c r="A68">
        <v>67</v>
      </c>
      <c r="B68" t="s">
        <v>97</v>
      </c>
      <c r="C68" t="s">
        <v>23</v>
      </c>
      <c r="D68" t="s">
        <v>32</v>
      </c>
      <c r="E68" s="2">
        <f>'2011'!N68</f>
        <v>20211</v>
      </c>
      <c r="F68" s="2">
        <f>'2012'!N68</f>
        <v>20413</v>
      </c>
      <c r="G68" s="2">
        <f>'2013'!N68</f>
        <v>20710</v>
      </c>
      <c r="K68">
        <f t="shared" si="6"/>
        <v>20211</v>
      </c>
      <c r="L68">
        <f t="shared" si="7"/>
        <v>20413</v>
      </c>
      <c r="M68">
        <f t="shared" si="8"/>
        <v>20710</v>
      </c>
    </row>
    <row r="69" spans="1:13">
      <c r="A69">
        <v>68</v>
      </c>
      <c r="B69" t="s">
        <v>98</v>
      </c>
      <c r="C69" t="s">
        <v>23</v>
      </c>
      <c r="D69" t="s">
        <v>32</v>
      </c>
      <c r="E69" s="2">
        <f>'2011'!N69</f>
        <v>11968</v>
      </c>
      <c r="F69" s="2">
        <f>'2012'!N69</f>
        <v>12087</v>
      </c>
      <c r="G69" s="2">
        <f>'2013'!N69</f>
        <v>12297</v>
      </c>
      <c r="K69">
        <f t="shared" si="6"/>
        <v>11968</v>
      </c>
      <c r="L69">
        <f t="shared" si="7"/>
        <v>12087</v>
      </c>
      <c r="M69">
        <f t="shared" si="8"/>
        <v>12297</v>
      </c>
    </row>
    <row r="70" spans="1:13">
      <c r="A70">
        <v>69</v>
      </c>
      <c r="B70" t="s">
        <v>99</v>
      </c>
      <c r="C70" t="s">
        <v>23</v>
      </c>
      <c r="D70" t="s">
        <v>32</v>
      </c>
      <c r="E70" s="2">
        <f>'2011'!N70</f>
        <v>23020</v>
      </c>
      <c r="F70" s="2">
        <f>'2012'!N70</f>
        <v>23252</v>
      </c>
      <c r="G70" s="2">
        <f>'2013'!N70</f>
        <v>23642</v>
      </c>
      <c r="K70">
        <f t="shared" si="6"/>
        <v>23020</v>
      </c>
      <c r="L70">
        <f t="shared" si="7"/>
        <v>23252</v>
      </c>
      <c r="M70">
        <f t="shared" si="8"/>
        <v>23642</v>
      </c>
    </row>
    <row r="71" spans="1:13">
      <c r="A71">
        <v>70</v>
      </c>
      <c r="B71" t="s">
        <v>100</v>
      </c>
      <c r="C71" t="s">
        <v>23</v>
      </c>
      <c r="D71" t="s">
        <v>24</v>
      </c>
      <c r="E71" s="2">
        <f>'2011'!N71</f>
        <v>5064</v>
      </c>
      <c r="F71" s="2">
        <f>'2012'!N71</f>
        <v>5115</v>
      </c>
      <c r="G71" s="2">
        <f>'2013'!N71</f>
        <v>5200</v>
      </c>
      <c r="K71">
        <f t="shared" si="6"/>
        <v>5064</v>
      </c>
      <c r="L71">
        <f t="shared" si="7"/>
        <v>5115</v>
      </c>
      <c r="M71">
        <f t="shared" si="8"/>
        <v>5200</v>
      </c>
    </row>
    <row r="72" spans="1:13">
      <c r="A72">
        <v>71</v>
      </c>
      <c r="B72" t="s">
        <v>101</v>
      </c>
      <c r="C72" t="s">
        <v>23</v>
      </c>
      <c r="D72" t="s">
        <v>24</v>
      </c>
      <c r="E72" s="2">
        <f>'2011'!N72</f>
        <v>4117</v>
      </c>
      <c r="F72" s="2">
        <f>'2012'!N72</f>
        <v>4159</v>
      </c>
      <c r="G72" s="2">
        <f>'2013'!N72</f>
        <v>4223</v>
      </c>
      <c r="K72">
        <f t="shared" si="6"/>
        <v>4117</v>
      </c>
      <c r="L72">
        <f t="shared" si="7"/>
        <v>4159</v>
      </c>
      <c r="M72">
        <f t="shared" si="8"/>
        <v>4223</v>
      </c>
    </row>
    <row r="73" spans="1:13">
      <c r="A73">
        <v>72</v>
      </c>
      <c r="B73" t="s">
        <v>102</v>
      </c>
      <c r="C73" t="s">
        <v>23</v>
      </c>
      <c r="D73" t="s">
        <v>24</v>
      </c>
      <c r="E73" s="2">
        <f>'2011'!N73</f>
        <v>4431</v>
      </c>
      <c r="F73" s="2">
        <f>'2012'!N73</f>
        <v>4475</v>
      </c>
      <c r="G73" s="2">
        <f>'2013'!N73</f>
        <v>4546</v>
      </c>
      <c r="K73">
        <f t="shared" si="6"/>
        <v>4431</v>
      </c>
      <c r="L73">
        <f t="shared" si="7"/>
        <v>4475</v>
      </c>
      <c r="M73">
        <f t="shared" si="8"/>
        <v>4546</v>
      </c>
    </row>
    <row r="74" spans="1:13">
      <c r="A74">
        <v>73</v>
      </c>
      <c r="B74" t="s">
        <v>103</v>
      </c>
      <c r="C74" t="s">
        <v>23</v>
      </c>
      <c r="D74" t="s">
        <v>24</v>
      </c>
      <c r="E74" s="2">
        <f>'2011'!N74</f>
        <v>3799</v>
      </c>
      <c r="F74" s="2">
        <f>'2012'!N74</f>
        <v>3837</v>
      </c>
      <c r="G74" s="2">
        <f>'2013'!N74</f>
        <v>3899</v>
      </c>
      <c r="K74">
        <f t="shared" si="6"/>
        <v>3799</v>
      </c>
      <c r="L74">
        <f t="shared" si="7"/>
        <v>3837</v>
      </c>
      <c r="M74">
        <f t="shared" si="8"/>
        <v>3899</v>
      </c>
    </row>
    <row r="75" spans="1:13">
      <c r="A75">
        <v>74</v>
      </c>
      <c r="B75" t="s">
        <v>104</v>
      </c>
      <c r="C75" t="s">
        <v>23</v>
      </c>
      <c r="D75" t="s">
        <v>24</v>
      </c>
      <c r="E75" s="2">
        <f>'2011'!N75</f>
        <v>3799</v>
      </c>
      <c r="F75" s="2">
        <f>'2012'!N75</f>
        <v>3837</v>
      </c>
      <c r="G75" s="2">
        <f>'2013'!N75</f>
        <v>3895</v>
      </c>
      <c r="K75">
        <f t="shared" si="6"/>
        <v>3799</v>
      </c>
      <c r="L75">
        <f t="shared" si="7"/>
        <v>3837</v>
      </c>
      <c r="M75">
        <f t="shared" si="8"/>
        <v>3895</v>
      </c>
    </row>
    <row r="76" spans="1:13">
      <c r="A76">
        <v>75</v>
      </c>
      <c r="B76" t="s">
        <v>105</v>
      </c>
      <c r="C76" t="s">
        <v>23</v>
      </c>
      <c r="D76" t="s">
        <v>24</v>
      </c>
      <c r="E76" s="2">
        <f>'2011'!N76</f>
        <v>5064</v>
      </c>
      <c r="F76" s="2">
        <f>'2012'!N76</f>
        <v>5115</v>
      </c>
      <c r="G76" s="2">
        <f>'2013'!N76</f>
        <v>5195</v>
      </c>
      <c r="K76">
        <f t="shared" si="6"/>
        <v>5064</v>
      </c>
      <c r="L76">
        <f t="shared" si="7"/>
        <v>5115</v>
      </c>
      <c r="M76">
        <f t="shared" si="8"/>
        <v>5195</v>
      </c>
    </row>
    <row r="77" spans="1:13">
      <c r="A77">
        <v>76</v>
      </c>
      <c r="B77" t="s">
        <v>106</v>
      </c>
      <c r="C77" t="s">
        <v>23</v>
      </c>
      <c r="D77" t="s">
        <v>24</v>
      </c>
      <c r="E77" s="2">
        <f>'2011'!N77</f>
        <v>5381</v>
      </c>
      <c r="F77" s="2">
        <f>'2012'!N77</f>
        <v>5433</v>
      </c>
      <c r="G77" s="2">
        <f>'2013'!N77</f>
        <v>5514</v>
      </c>
      <c r="K77">
        <f t="shared" si="6"/>
        <v>5381</v>
      </c>
      <c r="L77">
        <f t="shared" si="7"/>
        <v>5433</v>
      </c>
      <c r="M77">
        <f t="shared" si="8"/>
        <v>5514</v>
      </c>
    </row>
    <row r="78" spans="1:13">
      <c r="A78">
        <v>77</v>
      </c>
      <c r="B78" t="s">
        <v>107</v>
      </c>
      <c r="C78" t="s">
        <v>23</v>
      </c>
      <c r="D78" t="s">
        <v>24</v>
      </c>
      <c r="E78" s="2">
        <f>'2011'!N78</f>
        <v>4431</v>
      </c>
      <c r="F78" s="2">
        <f>'2012'!N78</f>
        <v>4475</v>
      </c>
      <c r="G78" s="2">
        <f>'2013'!N78</f>
        <v>4542</v>
      </c>
      <c r="K78">
        <f t="shared" si="6"/>
        <v>4431</v>
      </c>
      <c r="L78">
        <f t="shared" si="7"/>
        <v>4475</v>
      </c>
      <c r="M78">
        <f t="shared" si="8"/>
        <v>4542</v>
      </c>
    </row>
    <row r="79" spans="1:13">
      <c r="A79">
        <v>78</v>
      </c>
      <c r="B79" t="s">
        <v>108</v>
      </c>
      <c r="C79" t="s">
        <v>23</v>
      </c>
      <c r="D79" t="s">
        <v>24</v>
      </c>
      <c r="E79" s="2">
        <f>'2011'!N79</f>
        <v>6016</v>
      </c>
      <c r="F79" s="2">
        <f>'2012'!N79</f>
        <v>6078</v>
      </c>
      <c r="G79" s="2">
        <f>'2013'!N79</f>
        <v>6181</v>
      </c>
      <c r="K79">
        <f t="shared" si="6"/>
        <v>6016</v>
      </c>
      <c r="L79">
        <f t="shared" si="7"/>
        <v>6078</v>
      </c>
      <c r="M79">
        <f t="shared" si="8"/>
        <v>6181</v>
      </c>
    </row>
    <row r="80" ht="15.75" spans="1:13">
      <c r="A80">
        <v>79</v>
      </c>
      <c r="B80" t="s">
        <v>109</v>
      </c>
      <c r="C80" t="s">
        <v>23</v>
      </c>
      <c r="D80" t="s">
        <v>24</v>
      </c>
      <c r="E80" s="2">
        <f>'2011'!N80</f>
        <v>4117</v>
      </c>
      <c r="F80" s="2">
        <f>'2012'!N80</f>
        <v>4159</v>
      </c>
      <c r="G80" s="2">
        <f>'2013'!N80</f>
        <v>4231</v>
      </c>
      <c r="K80">
        <f t="shared" si="6"/>
        <v>4117</v>
      </c>
      <c r="L80">
        <f t="shared" si="7"/>
        <v>4159</v>
      </c>
      <c r="M80">
        <f t="shared" si="8"/>
        <v>4231</v>
      </c>
    </row>
    <row r="81" spans="1:21">
      <c r="A81">
        <v>80</v>
      </c>
      <c r="B81" t="s">
        <v>110</v>
      </c>
      <c r="C81" t="s">
        <v>23</v>
      </c>
      <c r="D81" t="s">
        <v>24</v>
      </c>
      <c r="E81" s="2">
        <f>'2011'!N81</f>
        <v>3166</v>
      </c>
      <c r="F81" s="2">
        <f>'2012'!N81</f>
        <v>3198</v>
      </c>
      <c r="G81" s="2">
        <f>'2013'!N81</f>
        <v>3248</v>
      </c>
      <c r="K81">
        <f t="shared" si="6"/>
        <v>3166</v>
      </c>
      <c r="L81">
        <f t="shared" si="7"/>
        <v>3198</v>
      </c>
      <c r="M81">
        <f t="shared" si="8"/>
        <v>3248</v>
      </c>
      <c r="P81" s="18" t="s">
        <v>1</v>
      </c>
      <c r="Q81" s="18"/>
      <c r="R81" s="18" t="s">
        <v>2</v>
      </c>
      <c r="S81" s="18"/>
      <c r="T81" s="18" t="s">
        <v>3</v>
      </c>
      <c r="U81" s="18"/>
    </row>
    <row r="82" spans="1:21">
      <c r="A82">
        <v>81</v>
      </c>
      <c r="B82" t="s">
        <v>111</v>
      </c>
      <c r="C82" t="s">
        <v>23</v>
      </c>
      <c r="D82" t="s">
        <v>24</v>
      </c>
      <c r="E82" s="2">
        <f>'2011'!N82</f>
        <v>4749</v>
      </c>
      <c r="F82" s="2">
        <f>'2012'!N82</f>
        <v>4794</v>
      </c>
      <c r="G82" s="2">
        <f>'2013'!N82</f>
        <v>4869</v>
      </c>
      <c r="K82">
        <f t="shared" si="6"/>
        <v>4749</v>
      </c>
      <c r="L82">
        <f t="shared" si="7"/>
        <v>4794</v>
      </c>
      <c r="M82">
        <f t="shared" si="8"/>
        <v>4869</v>
      </c>
      <c r="P82" s="19"/>
      <c r="Q82" s="19"/>
      <c r="R82" s="19"/>
      <c r="S82" s="19"/>
      <c r="T82" s="19"/>
      <c r="U82" s="19"/>
    </row>
    <row r="83" spans="1:21">
      <c r="A83">
        <v>82</v>
      </c>
      <c r="B83" t="s">
        <v>112</v>
      </c>
      <c r="C83" t="s">
        <v>23</v>
      </c>
      <c r="D83" t="s">
        <v>24</v>
      </c>
      <c r="E83" s="2">
        <f>'2011'!N83</f>
        <v>5381</v>
      </c>
      <c r="F83" s="2">
        <f>'2012'!N83</f>
        <v>5433</v>
      </c>
      <c r="G83" s="2">
        <f>'2013'!N83</f>
        <v>5519</v>
      </c>
      <c r="K83">
        <f t="shared" si="6"/>
        <v>5381</v>
      </c>
      <c r="L83">
        <f t="shared" si="7"/>
        <v>5433</v>
      </c>
      <c r="M83">
        <f t="shared" si="8"/>
        <v>5519</v>
      </c>
      <c r="P83" s="20" t="s">
        <v>4</v>
      </c>
      <c r="Q83" s="19">
        <v>15321.595959596</v>
      </c>
      <c r="R83" s="20" t="s">
        <v>4</v>
      </c>
      <c r="S83" s="19">
        <v>15619.61</v>
      </c>
      <c r="T83" s="20" t="s">
        <v>4</v>
      </c>
      <c r="U83" s="19">
        <v>15920.82</v>
      </c>
    </row>
    <row r="84" spans="1:21">
      <c r="A84">
        <v>83</v>
      </c>
      <c r="B84" t="s">
        <v>113</v>
      </c>
      <c r="C84" t="s">
        <v>23</v>
      </c>
      <c r="D84" t="s">
        <v>24</v>
      </c>
      <c r="E84" s="2">
        <f>'2011'!N84</f>
        <v>4117</v>
      </c>
      <c r="F84" s="2">
        <f>'2012'!N84</f>
        <v>4159</v>
      </c>
      <c r="G84" s="2">
        <f>'2013'!N84</f>
        <v>4231</v>
      </c>
      <c r="K84">
        <f t="shared" si="6"/>
        <v>4117</v>
      </c>
      <c r="L84">
        <f t="shared" si="7"/>
        <v>4159</v>
      </c>
      <c r="M84">
        <f t="shared" si="8"/>
        <v>4231</v>
      </c>
      <c r="P84" s="20" t="s">
        <v>5</v>
      </c>
      <c r="Q84" s="19">
        <v>1027.91472762302</v>
      </c>
      <c r="R84" s="20" t="s">
        <v>5</v>
      </c>
      <c r="S84" s="19">
        <v>1037.90074347797</v>
      </c>
      <c r="T84" s="20" t="s">
        <v>5</v>
      </c>
      <c r="U84" s="19">
        <v>1058.56775570112</v>
      </c>
    </row>
    <row r="85" spans="1:21">
      <c r="A85">
        <v>84</v>
      </c>
      <c r="B85" t="s">
        <v>114</v>
      </c>
      <c r="C85" t="s">
        <v>23</v>
      </c>
      <c r="D85" t="s">
        <v>32</v>
      </c>
      <c r="E85" s="2">
        <f>'2011'!N85</f>
        <v>25115</v>
      </c>
      <c r="F85" s="2">
        <f>'2012'!N85</f>
        <v>25367</v>
      </c>
      <c r="G85" s="2">
        <f>'2013'!N85</f>
        <v>25716</v>
      </c>
      <c r="K85">
        <f t="shared" si="6"/>
        <v>25115</v>
      </c>
      <c r="L85">
        <f t="shared" si="7"/>
        <v>25367</v>
      </c>
      <c r="M85">
        <f t="shared" si="8"/>
        <v>25716</v>
      </c>
      <c r="P85" s="20" t="s">
        <v>6</v>
      </c>
      <c r="Q85" s="19">
        <v>14728</v>
      </c>
      <c r="R85" s="20" t="s">
        <v>6</v>
      </c>
      <c r="S85" s="19">
        <v>15357.5</v>
      </c>
      <c r="T85" s="20" t="s">
        <v>6</v>
      </c>
      <c r="U85" s="19">
        <v>15636.5</v>
      </c>
    </row>
    <row r="86" spans="1:21">
      <c r="A86">
        <v>85</v>
      </c>
      <c r="B86" t="s">
        <v>115</v>
      </c>
      <c r="C86" t="s">
        <v>23</v>
      </c>
      <c r="D86" t="s">
        <v>32</v>
      </c>
      <c r="E86" s="2">
        <f>'2011'!N86</f>
        <v>14146</v>
      </c>
      <c r="F86" s="2">
        <f>'2012'!N86</f>
        <v>14288</v>
      </c>
      <c r="G86" s="2">
        <f>'2013'!N86</f>
        <v>14475</v>
      </c>
      <c r="K86">
        <f t="shared" si="6"/>
        <v>14146</v>
      </c>
      <c r="L86">
        <f t="shared" si="7"/>
        <v>14288</v>
      </c>
      <c r="M86">
        <f t="shared" si="8"/>
        <v>14475</v>
      </c>
      <c r="P86" s="20" t="s">
        <v>7</v>
      </c>
      <c r="Q86" s="19">
        <v>4117</v>
      </c>
      <c r="R86" s="20" t="s">
        <v>7</v>
      </c>
      <c r="S86" s="19">
        <v>4159</v>
      </c>
      <c r="T86" s="20" t="s">
        <v>7</v>
      </c>
      <c r="U86" s="19">
        <v>4231</v>
      </c>
    </row>
    <row r="87" spans="1:21">
      <c r="A87">
        <v>86</v>
      </c>
      <c r="B87" t="s">
        <v>116</v>
      </c>
      <c r="C87" t="s">
        <v>23</v>
      </c>
      <c r="D87" t="s">
        <v>32</v>
      </c>
      <c r="E87" s="2">
        <f>'2011'!N87</f>
        <v>9996</v>
      </c>
      <c r="F87" s="2">
        <f>'2012'!N87</f>
        <v>10096</v>
      </c>
      <c r="G87" s="2">
        <f>'2013'!N87</f>
        <v>10233</v>
      </c>
      <c r="K87">
        <f t="shared" si="6"/>
        <v>9996</v>
      </c>
      <c r="L87">
        <f t="shared" si="7"/>
        <v>10096</v>
      </c>
      <c r="M87">
        <f t="shared" si="8"/>
        <v>10233</v>
      </c>
      <c r="P87" s="20" t="s">
        <v>8</v>
      </c>
      <c r="Q87" s="19">
        <v>10227.6224040178</v>
      </c>
      <c r="R87" s="20" t="s">
        <v>8</v>
      </c>
      <c r="S87" s="19">
        <v>10379.0074347797</v>
      </c>
      <c r="T87" s="20" t="s">
        <v>8</v>
      </c>
      <c r="U87" s="19">
        <v>10585.6775570112</v>
      </c>
    </row>
    <row r="88" spans="1:21">
      <c r="A88">
        <v>87</v>
      </c>
      <c r="B88" t="s">
        <v>117</v>
      </c>
      <c r="C88" t="s">
        <v>23</v>
      </c>
      <c r="D88" t="s">
        <v>32</v>
      </c>
      <c r="E88" s="2">
        <f>'2011'!N88</f>
        <v>18310</v>
      </c>
      <c r="F88" s="2">
        <f>'2012'!N88</f>
        <v>18491</v>
      </c>
      <c r="G88" s="2">
        <f>'2013'!N88</f>
        <v>18739</v>
      </c>
      <c r="K88">
        <f t="shared" si="6"/>
        <v>18310</v>
      </c>
      <c r="L88">
        <f t="shared" si="7"/>
        <v>18491</v>
      </c>
      <c r="M88">
        <f t="shared" si="8"/>
        <v>18739</v>
      </c>
      <c r="P88" s="20" t="s">
        <v>9</v>
      </c>
      <c r="Q88" s="19">
        <v>104604260.039167</v>
      </c>
      <c r="R88" s="20" t="s">
        <v>9</v>
      </c>
      <c r="S88" s="19">
        <v>107723795.331212</v>
      </c>
      <c r="T88" s="20" t="s">
        <v>9</v>
      </c>
      <c r="U88" s="19">
        <v>112056569.34101</v>
      </c>
    </row>
    <row r="89" spans="1:21">
      <c r="A89">
        <v>88</v>
      </c>
      <c r="B89" t="s">
        <v>118</v>
      </c>
      <c r="C89" t="s">
        <v>23</v>
      </c>
      <c r="D89" t="s">
        <v>32</v>
      </c>
      <c r="E89" s="2">
        <f>'2011'!N89</f>
        <v>13159</v>
      </c>
      <c r="F89" s="2">
        <f>'2012'!N89</f>
        <v>13290</v>
      </c>
      <c r="G89" s="2">
        <f>'2013'!N89</f>
        <v>13498</v>
      </c>
      <c r="K89">
        <f t="shared" si="6"/>
        <v>13159</v>
      </c>
      <c r="L89">
        <f t="shared" si="7"/>
        <v>13290</v>
      </c>
      <c r="M89">
        <f t="shared" si="8"/>
        <v>13498</v>
      </c>
      <c r="P89" s="20" t="s">
        <v>10</v>
      </c>
      <c r="Q89" s="19">
        <v>-0.466404286964816</v>
      </c>
      <c r="R89" s="20" t="s">
        <v>10</v>
      </c>
      <c r="S89" s="19">
        <v>-0.521535348908373</v>
      </c>
      <c r="T89" s="20" t="s">
        <v>10</v>
      </c>
      <c r="U89" s="19">
        <v>-0.525303229299236</v>
      </c>
    </row>
    <row r="90" spans="1:21">
      <c r="A90">
        <v>89</v>
      </c>
      <c r="B90" t="s">
        <v>119</v>
      </c>
      <c r="C90" t="s">
        <v>23</v>
      </c>
      <c r="D90" t="s">
        <v>32</v>
      </c>
      <c r="E90" s="2">
        <f>'2011'!N90</f>
        <v>19260</v>
      </c>
      <c r="F90" s="2">
        <f>'2012'!N90</f>
        <v>19452</v>
      </c>
      <c r="G90" s="2">
        <f>'2013'!N90</f>
        <v>19905</v>
      </c>
      <c r="K90">
        <f t="shared" si="6"/>
        <v>19260</v>
      </c>
      <c r="L90">
        <f t="shared" si="7"/>
        <v>19452</v>
      </c>
      <c r="M90">
        <f t="shared" si="8"/>
        <v>19905</v>
      </c>
      <c r="P90" s="20" t="s">
        <v>11</v>
      </c>
      <c r="Q90" s="19">
        <v>0.340687793812653</v>
      </c>
      <c r="R90" s="20" t="s">
        <v>11</v>
      </c>
      <c r="S90" s="19">
        <v>0.317699814376343</v>
      </c>
      <c r="T90" s="20" t="s">
        <v>11</v>
      </c>
      <c r="U90" s="19">
        <v>0.317405194417863</v>
      </c>
    </row>
    <row r="91" spans="1:21">
      <c r="A91">
        <v>90</v>
      </c>
      <c r="B91" t="s">
        <v>120</v>
      </c>
      <c r="C91" t="s">
        <v>23</v>
      </c>
      <c r="D91" t="s">
        <v>32</v>
      </c>
      <c r="E91" s="2">
        <f>'2011'!N91</f>
        <v>20093</v>
      </c>
      <c r="F91" s="2">
        <f>'2012'!N91</f>
        <v>20295</v>
      </c>
      <c r="G91" s="2">
        <f>'2013'!N91</f>
        <v>20646</v>
      </c>
      <c r="K91">
        <f t="shared" si="6"/>
        <v>20093</v>
      </c>
      <c r="L91">
        <f t="shared" si="7"/>
        <v>20295</v>
      </c>
      <c r="M91">
        <f t="shared" si="8"/>
        <v>20646</v>
      </c>
      <c r="P91" s="20" t="s">
        <v>12</v>
      </c>
      <c r="Q91" s="19">
        <v>47647</v>
      </c>
      <c r="R91" s="20" t="s">
        <v>12</v>
      </c>
      <c r="S91" s="19">
        <v>48122</v>
      </c>
      <c r="T91" s="20" t="s">
        <v>12</v>
      </c>
      <c r="U91" s="19">
        <v>49050</v>
      </c>
    </row>
    <row r="92" spans="1:21">
      <c r="A92">
        <v>91</v>
      </c>
      <c r="B92" t="s">
        <v>121</v>
      </c>
      <c r="C92" t="s">
        <v>23</v>
      </c>
      <c r="D92" t="s">
        <v>32</v>
      </c>
      <c r="E92" s="2">
        <f>'2011'!N92</f>
        <v>17059</v>
      </c>
      <c r="F92" s="2">
        <f>'2012'!N92</f>
        <v>17228</v>
      </c>
      <c r="G92" s="2">
        <f>'2013'!N92</f>
        <v>17526</v>
      </c>
      <c r="K92">
        <f t="shared" si="6"/>
        <v>17059</v>
      </c>
      <c r="L92">
        <f t="shared" si="7"/>
        <v>17228</v>
      </c>
      <c r="M92">
        <f t="shared" si="8"/>
        <v>17526</v>
      </c>
      <c r="P92" s="20" t="s">
        <v>13</v>
      </c>
      <c r="Q92" s="19">
        <v>591</v>
      </c>
      <c r="R92" s="20" t="s">
        <v>13</v>
      </c>
      <c r="S92" s="19">
        <v>598</v>
      </c>
      <c r="T92" s="20" t="s">
        <v>13</v>
      </c>
      <c r="U92" s="19">
        <v>613</v>
      </c>
    </row>
    <row r="93" spans="1:21">
      <c r="A93">
        <v>92</v>
      </c>
      <c r="B93" t="s">
        <v>122</v>
      </c>
      <c r="C93" t="s">
        <v>23</v>
      </c>
      <c r="D93" t="s">
        <v>32</v>
      </c>
      <c r="E93" s="2">
        <f>'2011'!N93</f>
        <v>26825</v>
      </c>
      <c r="F93" s="2">
        <f>'2012'!N93</f>
        <v>27093</v>
      </c>
      <c r="G93" s="2">
        <f>'2013'!N93</f>
        <v>27692</v>
      </c>
      <c r="K93">
        <f t="shared" si="6"/>
        <v>26825</v>
      </c>
      <c r="L93">
        <f t="shared" si="7"/>
        <v>27093</v>
      </c>
      <c r="M93">
        <f t="shared" si="8"/>
        <v>27692</v>
      </c>
      <c r="P93" s="20" t="s">
        <v>14</v>
      </c>
      <c r="Q93" s="19">
        <v>48238</v>
      </c>
      <c r="R93" s="20" t="s">
        <v>14</v>
      </c>
      <c r="S93" s="19">
        <v>48720</v>
      </c>
      <c r="T93" s="20" t="s">
        <v>14</v>
      </c>
      <c r="U93" s="19">
        <v>49663</v>
      </c>
    </row>
    <row r="94" spans="1:21">
      <c r="A94">
        <v>93</v>
      </c>
      <c r="B94" t="s">
        <v>123</v>
      </c>
      <c r="C94" t="s">
        <v>23</v>
      </c>
      <c r="D94" t="s">
        <v>32</v>
      </c>
      <c r="E94" s="2">
        <f>'2011'!N94</f>
        <v>23402</v>
      </c>
      <c r="F94" s="2">
        <f>'2012'!N94</f>
        <v>23635</v>
      </c>
      <c r="G94" s="2">
        <f>'2013'!N94</f>
        <v>24179</v>
      </c>
      <c r="K94">
        <f t="shared" si="6"/>
        <v>23402</v>
      </c>
      <c r="L94">
        <f t="shared" si="7"/>
        <v>23635</v>
      </c>
      <c r="M94">
        <f t="shared" si="8"/>
        <v>24179</v>
      </c>
      <c r="P94" s="20" t="s">
        <v>15</v>
      </c>
      <c r="Q94" s="19">
        <v>1516838</v>
      </c>
      <c r="R94" s="20" t="s">
        <v>15</v>
      </c>
      <c r="S94" s="19">
        <v>1561961</v>
      </c>
      <c r="T94" s="20" t="s">
        <v>15</v>
      </c>
      <c r="U94" s="19">
        <v>1592082</v>
      </c>
    </row>
    <row r="95" spans="1:21">
      <c r="A95">
        <v>94</v>
      </c>
      <c r="B95" t="s">
        <v>124</v>
      </c>
      <c r="C95" t="s">
        <v>23</v>
      </c>
      <c r="D95" t="s">
        <v>32</v>
      </c>
      <c r="E95" s="2">
        <f>'2011'!N95</f>
        <v>20641</v>
      </c>
      <c r="F95" s="2">
        <f>'2012'!N95</f>
        <v>20846</v>
      </c>
      <c r="G95" s="2">
        <f>'2013'!N95</f>
        <v>21450</v>
      </c>
      <c r="K95">
        <f t="shared" si="6"/>
        <v>20641</v>
      </c>
      <c r="L95">
        <f t="shared" si="7"/>
        <v>20846</v>
      </c>
      <c r="M95">
        <f t="shared" si="8"/>
        <v>21450</v>
      </c>
      <c r="P95" s="20" t="s">
        <v>16</v>
      </c>
      <c r="Q95" s="19">
        <v>99</v>
      </c>
      <c r="R95" s="20" t="s">
        <v>16</v>
      </c>
      <c r="S95" s="19">
        <v>100</v>
      </c>
      <c r="T95" s="20" t="s">
        <v>16</v>
      </c>
      <c r="U95" s="19">
        <v>100</v>
      </c>
    </row>
    <row r="96" ht="15.75" spans="1:21">
      <c r="A96">
        <v>95</v>
      </c>
      <c r="B96" t="s">
        <v>125</v>
      </c>
      <c r="C96" t="s">
        <v>63</v>
      </c>
      <c r="D96" t="s">
        <v>32</v>
      </c>
      <c r="E96" s="2">
        <f>'2011'!N96</f>
        <v>21545</v>
      </c>
      <c r="F96" s="2">
        <f>'2012'!N96</f>
        <v>21761</v>
      </c>
      <c r="G96" s="2">
        <f>'2013'!N96</f>
        <v>22229</v>
      </c>
      <c r="K96">
        <f t="shared" si="6"/>
        <v>21545</v>
      </c>
      <c r="L96">
        <f t="shared" si="7"/>
        <v>21761</v>
      </c>
      <c r="M96">
        <f t="shared" si="8"/>
        <v>22229</v>
      </c>
      <c r="P96" s="21" t="s">
        <v>17</v>
      </c>
      <c r="Q96" s="22">
        <v>2039.86332297784</v>
      </c>
      <c r="R96" s="21" t="s">
        <v>17</v>
      </c>
      <c r="S96" s="22">
        <v>2059.42024927313</v>
      </c>
      <c r="T96" s="21" t="s">
        <v>17</v>
      </c>
      <c r="U96" s="22">
        <v>2100.42808526495</v>
      </c>
    </row>
    <row r="97" spans="1:18">
      <c r="A97">
        <v>96</v>
      </c>
      <c r="B97" t="s">
        <v>126</v>
      </c>
      <c r="C97" t="s">
        <v>63</v>
      </c>
      <c r="D97" t="s">
        <v>32</v>
      </c>
      <c r="E97" s="2">
        <f>'2011'!N97</f>
        <v>29427</v>
      </c>
      <c r="F97" s="2">
        <f>'2012'!N97</f>
        <v>29723</v>
      </c>
      <c r="G97" s="2">
        <f>'2013'!N97</f>
        <v>30342</v>
      </c>
      <c r="K97">
        <f t="shared" si="6"/>
        <v>29427</v>
      </c>
      <c r="L97">
        <f t="shared" si="7"/>
        <v>29723</v>
      </c>
      <c r="M97">
        <f t="shared" si="8"/>
        <v>30342</v>
      </c>
      <c r="R97" s="23"/>
    </row>
    <row r="98" spans="1:13">
      <c r="A98">
        <v>97</v>
      </c>
      <c r="B98" t="s">
        <v>127</v>
      </c>
      <c r="C98" t="s">
        <v>63</v>
      </c>
      <c r="D98" t="s">
        <v>32</v>
      </c>
      <c r="E98" s="2">
        <f>'2011'!N98</f>
        <v>31065</v>
      </c>
      <c r="F98" s="2">
        <f>'2012'!N98</f>
        <v>31376</v>
      </c>
      <c r="G98" s="2">
        <f>'2013'!N98</f>
        <v>32026</v>
      </c>
      <c r="K98">
        <f t="shared" si="6"/>
        <v>31065</v>
      </c>
      <c r="L98">
        <f t="shared" si="7"/>
        <v>31376</v>
      </c>
      <c r="M98">
        <f t="shared" si="8"/>
        <v>32026</v>
      </c>
    </row>
    <row r="99" spans="1:13">
      <c r="A99">
        <v>98</v>
      </c>
      <c r="B99" t="s">
        <v>128</v>
      </c>
      <c r="C99" t="s">
        <v>63</v>
      </c>
      <c r="D99" t="s">
        <v>32</v>
      </c>
      <c r="E99" s="2">
        <f>'2011'!N99</f>
        <v>22250</v>
      </c>
      <c r="F99" s="2">
        <f>'2012'!N99</f>
        <v>22471</v>
      </c>
      <c r="G99" s="2">
        <f>'2013'!N99</f>
        <v>22877</v>
      </c>
      <c r="K99">
        <f t="shared" si="6"/>
        <v>22250</v>
      </c>
      <c r="L99">
        <f t="shared" si="7"/>
        <v>22471</v>
      </c>
      <c r="M99">
        <f t="shared" si="8"/>
        <v>22877</v>
      </c>
    </row>
    <row r="100" spans="1:13">
      <c r="A100">
        <v>99</v>
      </c>
      <c r="B100" t="s">
        <v>129</v>
      </c>
      <c r="C100" t="s">
        <v>23</v>
      </c>
      <c r="D100" t="s">
        <v>32</v>
      </c>
      <c r="E100" s="2">
        <f>'2011'!N100</f>
        <v>16673</v>
      </c>
      <c r="F100" s="2">
        <f>'2012'!N100</f>
        <v>16840</v>
      </c>
      <c r="G100" s="2">
        <f>'2013'!N100</f>
        <v>17327</v>
      </c>
      <c r="K100">
        <f t="shared" si="6"/>
        <v>16673</v>
      </c>
      <c r="L100">
        <f t="shared" si="7"/>
        <v>16840</v>
      </c>
      <c r="M100">
        <f t="shared" si="8"/>
        <v>17327</v>
      </c>
    </row>
    <row r="101" spans="1:13">
      <c r="A101">
        <v>100</v>
      </c>
      <c r="B101" t="s">
        <v>130</v>
      </c>
      <c r="C101" t="s">
        <v>63</v>
      </c>
      <c r="D101" t="s">
        <v>32</v>
      </c>
      <c r="E101" s="2">
        <f>'2011'!N101</f>
        <v>23326</v>
      </c>
      <c r="F101" s="2">
        <f>'2012'!N101</f>
        <v>23560</v>
      </c>
      <c r="G101" s="2">
        <f>'2013'!N101</f>
        <v>23916</v>
      </c>
      <c r="K101">
        <f t="shared" si="6"/>
        <v>23326</v>
      </c>
      <c r="L101">
        <f t="shared" si="7"/>
        <v>23560</v>
      </c>
      <c r="M101">
        <f t="shared" si="8"/>
        <v>23916</v>
      </c>
    </row>
  </sheetData>
  <sortState ref="K2:K101">
    <sortCondition ref="K2" descending="1"/>
  </sortState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10"/>
  <sheetViews>
    <sheetView workbookViewId="0">
      <selection activeCell="D4" sqref="D4"/>
    </sheetView>
  </sheetViews>
  <sheetFormatPr defaultColWidth="9" defaultRowHeight="15" outlineLevelCol="3"/>
  <cols>
    <col min="1" max="1" width="13.1428571428571" customWidth="1"/>
    <col min="2" max="4" width="25.2857142857143" customWidth="1"/>
  </cols>
  <sheetData>
    <row r="3" spans="1:4">
      <c r="A3" t="s">
        <v>131</v>
      </c>
      <c r="B3" t="s">
        <v>132</v>
      </c>
      <c r="C3" t="s">
        <v>133</v>
      </c>
      <c r="D3" t="s">
        <v>134</v>
      </c>
    </row>
    <row r="4" spans="1:4">
      <c r="A4" s="15" t="s">
        <v>24</v>
      </c>
      <c r="B4" s="16">
        <v>8335.60606060606</v>
      </c>
      <c r="C4" s="16">
        <v>8419.12121212121</v>
      </c>
      <c r="D4" s="16">
        <v>8575.27272727273</v>
      </c>
    </row>
    <row r="5" spans="1:4">
      <c r="A5" s="15" t="s">
        <v>64</v>
      </c>
      <c r="B5" s="16">
        <v>3323.2</v>
      </c>
      <c r="C5" s="16">
        <v>3356.2</v>
      </c>
      <c r="D5" s="16">
        <v>3416.2</v>
      </c>
    </row>
    <row r="6" spans="1:4">
      <c r="A6" s="15" t="s">
        <v>32</v>
      </c>
      <c r="B6" s="16">
        <v>21425.8703703704</v>
      </c>
      <c r="C6" s="16">
        <v>21640.1851851852</v>
      </c>
      <c r="D6" s="16">
        <v>22061.3333333333</v>
      </c>
    </row>
    <row r="7" spans="1:4">
      <c r="A7" s="15" t="s">
        <v>80</v>
      </c>
      <c r="B7" s="16">
        <v>15895.4</v>
      </c>
      <c r="C7" s="16">
        <v>16053.8</v>
      </c>
      <c r="D7" s="16">
        <v>16361.6</v>
      </c>
    </row>
    <row r="8" spans="1:4">
      <c r="A8" s="15" t="s">
        <v>90</v>
      </c>
      <c r="B8" s="16">
        <v>591</v>
      </c>
      <c r="C8" s="16">
        <v>598</v>
      </c>
      <c r="D8" s="16">
        <v>613</v>
      </c>
    </row>
    <row r="9" spans="1:4">
      <c r="A9" s="15" t="s">
        <v>86</v>
      </c>
      <c r="B9" s="16">
        <v>8867.5</v>
      </c>
      <c r="C9" s="16">
        <v>8956</v>
      </c>
      <c r="D9" s="16">
        <v>9142</v>
      </c>
    </row>
    <row r="10" spans="1:4">
      <c r="A10" s="15" t="s">
        <v>135</v>
      </c>
      <c r="B10" s="16">
        <v>15464.91</v>
      </c>
      <c r="C10" s="16">
        <v>15619.61</v>
      </c>
      <c r="D10" s="16">
        <v>15920.82</v>
      </c>
    </row>
  </sheetData>
  <pageMargins left="0.7" right="0.7" top="0.75" bottom="0.75" header="0.3" footer="0.3"/>
  <pageSetup paperSize="1" orientation="portrait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0"/>
  <sheetViews>
    <sheetView workbookViewId="0">
      <selection activeCell="K5" sqref="K5"/>
    </sheetView>
  </sheetViews>
  <sheetFormatPr defaultColWidth="9" defaultRowHeight="15" outlineLevelCol="1"/>
  <cols>
    <col min="1" max="1" width="13.1428571428571" customWidth="1"/>
    <col min="2" max="2" width="25.2857142857143" customWidth="1"/>
    <col min="3" max="4" width="21.8571428571429" customWidth="1"/>
  </cols>
  <sheetData>
    <row r="3" spans="1:2">
      <c r="A3" t="s">
        <v>131</v>
      </c>
      <c r="B3" t="s">
        <v>132</v>
      </c>
    </row>
    <row r="4" spans="1:2">
      <c r="A4" s="15" t="s">
        <v>24</v>
      </c>
      <c r="B4" s="16">
        <v>8335.60606060606</v>
      </c>
    </row>
    <row r="5" spans="1:2">
      <c r="A5" s="15" t="s">
        <v>64</v>
      </c>
      <c r="B5" s="16">
        <v>3323.2</v>
      </c>
    </row>
    <row r="6" spans="1:2">
      <c r="A6" s="15" t="s">
        <v>32</v>
      </c>
      <c r="B6" s="16">
        <v>21425.8703703704</v>
      </c>
    </row>
    <row r="7" spans="1:2">
      <c r="A7" s="15" t="s">
        <v>80</v>
      </c>
      <c r="B7" s="16">
        <v>15895.4</v>
      </c>
    </row>
    <row r="8" spans="1:2">
      <c r="A8" s="15" t="s">
        <v>90</v>
      </c>
      <c r="B8" s="16">
        <v>591</v>
      </c>
    </row>
    <row r="9" spans="1:2">
      <c r="A9" s="15" t="s">
        <v>86</v>
      </c>
      <c r="B9" s="16">
        <v>8867.5</v>
      </c>
    </row>
    <row r="10" spans="1:2">
      <c r="A10" s="15" t="s">
        <v>135</v>
      </c>
      <c r="B10" s="16">
        <v>15464.91</v>
      </c>
    </row>
  </sheetData>
  <pageMargins left="0.7" right="0.7" top="0.75" bottom="0.75" header="0.3" footer="0.3"/>
  <pageSetup paperSize="1" orientation="portrait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7"/>
  <sheetViews>
    <sheetView workbookViewId="0">
      <selection activeCell="F1" sqref="F1"/>
    </sheetView>
  </sheetViews>
  <sheetFormatPr defaultColWidth="9" defaultRowHeight="15" outlineLevelRow="6" outlineLevelCol="2"/>
  <cols>
    <col min="1" max="1" width="13.1428571428571" customWidth="1"/>
    <col min="2" max="2" width="13.7142857142857" customWidth="1"/>
    <col min="3" max="3" width="22" customWidth="1"/>
  </cols>
  <sheetData>
    <row r="3" spans="1:3">
      <c r="A3" t="s">
        <v>131</v>
      </c>
      <c r="B3" t="s">
        <v>136</v>
      </c>
      <c r="C3" t="s">
        <v>137</v>
      </c>
    </row>
    <row r="4" spans="1:3">
      <c r="A4" s="15" t="s">
        <v>23</v>
      </c>
      <c r="B4" s="16">
        <v>56</v>
      </c>
      <c r="C4" s="17">
        <v>0.56</v>
      </c>
    </row>
    <row r="5" spans="1:3">
      <c r="A5" s="15" t="s">
        <v>31</v>
      </c>
      <c r="B5" s="16">
        <v>27</v>
      </c>
      <c r="C5" s="17">
        <v>0.27</v>
      </c>
    </row>
    <row r="6" spans="1:3">
      <c r="A6" s="15" t="s">
        <v>63</v>
      </c>
      <c r="B6" s="16">
        <v>17</v>
      </c>
      <c r="C6" s="17">
        <v>0.17</v>
      </c>
    </row>
    <row r="7" spans="1:3">
      <c r="A7" s="15" t="s">
        <v>135</v>
      </c>
      <c r="B7" s="16">
        <v>100</v>
      </c>
      <c r="C7" s="17">
        <v>1</v>
      </c>
    </row>
  </sheetData>
  <pageMargins left="0.7" right="0.7" top="0.75" bottom="0.75" header="0.3" footer="0.3"/>
  <pageSetup paperSize="1" orientation="portrait"/>
  <headerFooter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10"/>
  <sheetViews>
    <sheetView workbookViewId="0">
      <selection activeCell="D3" sqref="D3"/>
    </sheetView>
  </sheetViews>
  <sheetFormatPr defaultColWidth="9" defaultRowHeight="15" outlineLevelCol="3"/>
  <cols>
    <col min="1" max="1" width="13.1428571428571" customWidth="1"/>
    <col min="2" max="3" width="10.4285714285714" customWidth="1"/>
    <col min="4" max="4" width="10" customWidth="1"/>
  </cols>
  <sheetData>
    <row r="3" spans="1:4">
      <c r="A3" t="s">
        <v>131</v>
      </c>
      <c r="B3" t="s">
        <v>138</v>
      </c>
      <c r="C3" t="s">
        <v>139</v>
      </c>
      <c r="D3" t="s">
        <v>140</v>
      </c>
    </row>
    <row r="4" spans="1:4">
      <c r="A4" s="15" t="s">
        <v>24</v>
      </c>
      <c r="B4" s="16">
        <v>275075</v>
      </c>
      <c r="C4" s="16">
        <v>282984</v>
      </c>
      <c r="D4" s="16">
        <v>277831</v>
      </c>
    </row>
    <row r="5" spans="1:4">
      <c r="A5" s="15" t="s">
        <v>64</v>
      </c>
      <c r="B5" s="16">
        <v>16616</v>
      </c>
      <c r="C5" s="16">
        <v>17081</v>
      </c>
      <c r="D5" s="16">
        <v>16781</v>
      </c>
    </row>
    <row r="6" spans="1:4">
      <c r="A6" s="15" t="s">
        <v>32</v>
      </c>
      <c r="B6" s="16">
        <v>1156997</v>
      </c>
      <c r="C6" s="16">
        <v>1191312</v>
      </c>
      <c r="D6" s="16">
        <v>1168570</v>
      </c>
    </row>
    <row r="7" spans="1:4">
      <c r="A7" s="15" t="s">
        <v>80</v>
      </c>
      <c r="B7" s="16">
        <v>79477</v>
      </c>
      <c r="C7" s="16">
        <v>81808</v>
      </c>
      <c r="D7" s="16">
        <v>80269</v>
      </c>
    </row>
    <row r="8" spans="1:4">
      <c r="A8" s="15" t="s">
        <v>90</v>
      </c>
      <c r="B8" s="16">
        <v>591</v>
      </c>
      <c r="C8" s="16">
        <v>613</v>
      </c>
      <c r="D8" s="16">
        <v>598</v>
      </c>
    </row>
    <row r="9" spans="1:4">
      <c r="A9" s="15" t="s">
        <v>86</v>
      </c>
      <c r="B9" s="16">
        <v>17735</v>
      </c>
      <c r="C9" s="16">
        <v>18284</v>
      </c>
      <c r="D9" s="16">
        <v>17912</v>
      </c>
    </row>
    <row r="10" spans="1:4">
      <c r="A10" s="15" t="s">
        <v>135</v>
      </c>
      <c r="B10" s="16">
        <v>1546491</v>
      </c>
      <c r="C10" s="16">
        <v>1592082</v>
      </c>
      <c r="D10" s="16">
        <v>1561961</v>
      </c>
    </row>
  </sheetData>
  <pageMargins left="0.7" right="0.7" top="0.75" bottom="0.75" header="0.3" footer="0.3"/>
  <pageSetup paperSize="1" orientation="portrait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3"/>
  <sheetViews>
    <sheetView topLeftCell="C1" workbookViewId="0">
      <selection activeCell="B104" sqref="B104"/>
    </sheetView>
  </sheetViews>
  <sheetFormatPr defaultColWidth="10.5714285714286" defaultRowHeight="15"/>
  <cols>
    <col min="2" max="2" width="16.4285714285714" style="13" customWidth="1"/>
    <col min="3" max="3" width="16.2857142857143" style="13" customWidth="1"/>
    <col min="4" max="4" width="17.1428571428571" style="13" customWidth="1"/>
    <col min="5" max="5" width="14.8571428571429" style="13" customWidth="1"/>
    <col min="6" max="6" width="14.7142857142857" style="13" customWidth="1"/>
    <col min="7" max="7" width="16.2857142857143" style="13" customWidth="1"/>
    <col min="8" max="8" width="14.7142857142857" style="13" customWidth="1"/>
    <col min="9" max="9" width="12.4285714285714" style="13" customWidth="1"/>
    <col min="10" max="10" width="13.4285714285714" style="13" customWidth="1"/>
    <col min="11" max="11" width="14.4285714285714" style="13" customWidth="1"/>
    <col min="12" max="12" width="13.2857142857143" style="13" customWidth="1"/>
    <col min="13" max="13" width="14" style="13" customWidth="1"/>
    <col min="14" max="14" width="11.5714285714286" customWidth="1"/>
  </cols>
  <sheetData>
    <row r="1" s="12" customFormat="1" ht="30" spans="1:14">
      <c r="A1" s="12" t="s">
        <v>18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2" t="s">
        <v>153</v>
      </c>
    </row>
    <row r="2" spans="1:14">
      <c r="A2">
        <v>1</v>
      </c>
      <c r="B2" s="13">
        <v>803</v>
      </c>
      <c r="C2" s="13">
        <v>1004</v>
      </c>
      <c r="D2" s="13">
        <v>1205</v>
      </c>
      <c r="E2" s="13">
        <v>1406</v>
      </c>
      <c r="F2" s="13">
        <v>1265</v>
      </c>
      <c r="G2" s="13">
        <v>2169</v>
      </c>
      <c r="H2" s="13">
        <v>1707</v>
      </c>
      <c r="I2" s="13">
        <v>2109</v>
      </c>
      <c r="J2" s="13">
        <v>1606</v>
      </c>
      <c r="K2" s="13">
        <v>1004</v>
      </c>
      <c r="L2" s="13">
        <v>803</v>
      </c>
      <c r="M2" s="13">
        <v>603</v>
      </c>
      <c r="N2" s="2">
        <f>SUM(B2:M2)</f>
        <v>15684</v>
      </c>
    </row>
    <row r="3" spans="1:14">
      <c r="A3">
        <v>2</v>
      </c>
      <c r="B3" s="13">
        <v>1095</v>
      </c>
      <c r="C3" s="13">
        <v>1369</v>
      </c>
      <c r="D3" s="13">
        <v>1643</v>
      </c>
      <c r="E3" s="13">
        <v>1917</v>
      </c>
      <c r="F3" s="13">
        <v>1725</v>
      </c>
      <c r="G3" s="13">
        <v>2957</v>
      </c>
      <c r="H3" s="13">
        <v>2327</v>
      </c>
      <c r="I3" s="13">
        <v>2875</v>
      </c>
      <c r="J3" s="13">
        <v>2190</v>
      </c>
      <c r="K3" s="13">
        <v>1369</v>
      </c>
      <c r="L3" s="13">
        <v>1095</v>
      </c>
      <c r="M3" s="13">
        <v>822</v>
      </c>
      <c r="N3" s="2">
        <f t="shared" ref="N3:N66" si="0">SUM(B3:M3)</f>
        <v>21384</v>
      </c>
    </row>
    <row r="4" spans="1:14">
      <c r="A4">
        <v>3</v>
      </c>
      <c r="B4" s="13">
        <v>511</v>
      </c>
      <c r="C4" s="13">
        <v>639</v>
      </c>
      <c r="D4" s="13">
        <v>767</v>
      </c>
      <c r="E4" s="13">
        <v>895</v>
      </c>
      <c r="F4" s="13">
        <v>805</v>
      </c>
      <c r="G4" s="13">
        <v>1380</v>
      </c>
      <c r="H4" s="13">
        <v>1086</v>
      </c>
      <c r="I4" s="13">
        <v>1342</v>
      </c>
      <c r="J4" s="13">
        <v>1022</v>
      </c>
      <c r="K4" s="13">
        <v>639</v>
      </c>
      <c r="L4" s="13">
        <v>511</v>
      </c>
      <c r="M4" s="13">
        <v>384</v>
      </c>
      <c r="N4" s="2">
        <f t="shared" si="0"/>
        <v>9981</v>
      </c>
    </row>
    <row r="5" spans="1:14">
      <c r="A5">
        <v>4</v>
      </c>
      <c r="B5" s="13">
        <v>657</v>
      </c>
      <c r="C5" s="13">
        <v>822</v>
      </c>
      <c r="D5" s="13">
        <v>986</v>
      </c>
      <c r="E5" s="13">
        <v>1150</v>
      </c>
      <c r="F5" s="13">
        <v>1036</v>
      </c>
      <c r="G5" s="13">
        <v>1775</v>
      </c>
      <c r="H5" s="13">
        <v>1397</v>
      </c>
      <c r="I5" s="13">
        <v>1725</v>
      </c>
      <c r="J5" s="13">
        <v>1314</v>
      </c>
      <c r="K5" s="13">
        <v>822</v>
      </c>
      <c r="L5" s="13">
        <v>657</v>
      </c>
      <c r="M5" s="13">
        <v>493</v>
      </c>
      <c r="N5" s="2">
        <f t="shared" si="0"/>
        <v>12834</v>
      </c>
    </row>
    <row r="6" spans="1:14">
      <c r="A6">
        <v>5</v>
      </c>
      <c r="B6" s="13">
        <v>365</v>
      </c>
      <c r="C6" s="13">
        <v>457</v>
      </c>
      <c r="D6" s="13">
        <v>548</v>
      </c>
      <c r="E6" s="13">
        <v>639</v>
      </c>
      <c r="F6" s="13">
        <v>576</v>
      </c>
      <c r="G6" s="13">
        <v>986</v>
      </c>
      <c r="H6" s="13">
        <v>776</v>
      </c>
      <c r="I6" s="13">
        <v>959</v>
      </c>
      <c r="J6" s="13">
        <v>730</v>
      </c>
      <c r="K6" s="13">
        <v>457</v>
      </c>
      <c r="L6" s="13">
        <v>365</v>
      </c>
      <c r="M6" s="13">
        <v>274</v>
      </c>
      <c r="N6" s="2">
        <f t="shared" si="0"/>
        <v>7132</v>
      </c>
    </row>
    <row r="7" spans="1:14">
      <c r="A7">
        <v>6</v>
      </c>
      <c r="B7" s="13">
        <v>219</v>
      </c>
      <c r="C7" s="13">
        <v>274</v>
      </c>
      <c r="D7" s="13">
        <v>329</v>
      </c>
      <c r="E7" s="13">
        <v>384</v>
      </c>
      <c r="F7" s="13">
        <v>346</v>
      </c>
      <c r="G7" s="13">
        <v>592</v>
      </c>
      <c r="H7" s="13">
        <v>466</v>
      </c>
      <c r="I7" s="13">
        <v>576</v>
      </c>
      <c r="J7" s="13">
        <v>438</v>
      </c>
      <c r="K7" s="13">
        <v>274</v>
      </c>
      <c r="L7" s="13">
        <v>219</v>
      </c>
      <c r="M7" s="13">
        <v>165</v>
      </c>
      <c r="N7" s="2">
        <f t="shared" si="0"/>
        <v>4282</v>
      </c>
    </row>
    <row r="8" spans="1:14">
      <c r="A8">
        <v>7</v>
      </c>
      <c r="B8" s="13">
        <v>3203</v>
      </c>
      <c r="C8" s="13">
        <v>3660</v>
      </c>
      <c r="D8" s="13">
        <v>915</v>
      </c>
      <c r="E8" s="13">
        <v>229</v>
      </c>
      <c r="F8" s="13">
        <v>321</v>
      </c>
      <c r="G8" s="13">
        <v>138</v>
      </c>
      <c r="H8" s="13">
        <v>458</v>
      </c>
      <c r="I8" s="13">
        <v>687</v>
      </c>
      <c r="J8" s="13">
        <v>1602</v>
      </c>
      <c r="K8" s="13">
        <v>3889</v>
      </c>
      <c r="L8" s="13">
        <v>2516</v>
      </c>
      <c r="M8" s="13">
        <v>4346</v>
      </c>
      <c r="N8" s="2">
        <f t="shared" si="0"/>
        <v>21964</v>
      </c>
    </row>
    <row r="9" spans="1:14">
      <c r="A9">
        <v>8</v>
      </c>
      <c r="B9" s="13">
        <v>3518</v>
      </c>
      <c r="C9" s="13">
        <v>4775</v>
      </c>
      <c r="D9" s="13">
        <v>1006</v>
      </c>
      <c r="E9" s="13">
        <v>754</v>
      </c>
      <c r="F9" s="13">
        <v>353</v>
      </c>
      <c r="G9" s="13">
        <v>604</v>
      </c>
      <c r="H9" s="13">
        <v>377</v>
      </c>
      <c r="I9" s="13">
        <v>378</v>
      </c>
      <c r="J9" s="13">
        <v>2011</v>
      </c>
      <c r="K9" s="13">
        <v>2513</v>
      </c>
      <c r="L9" s="13">
        <v>2765</v>
      </c>
      <c r="M9" s="13">
        <v>5026</v>
      </c>
      <c r="N9" s="2">
        <f t="shared" si="0"/>
        <v>24080</v>
      </c>
    </row>
    <row r="10" spans="1:14">
      <c r="A10">
        <v>9</v>
      </c>
      <c r="B10" s="13">
        <v>953</v>
      </c>
      <c r="C10" s="13">
        <v>1144</v>
      </c>
      <c r="D10" s="13">
        <v>1906</v>
      </c>
      <c r="E10" s="13">
        <v>1525</v>
      </c>
      <c r="F10" s="13">
        <v>2268</v>
      </c>
      <c r="G10" s="13">
        <v>2059</v>
      </c>
      <c r="H10" s="13">
        <v>1620</v>
      </c>
      <c r="I10" s="13">
        <v>1144</v>
      </c>
      <c r="J10" s="13">
        <v>953</v>
      </c>
      <c r="K10" s="13">
        <v>191</v>
      </c>
      <c r="L10" s="13">
        <v>382</v>
      </c>
      <c r="M10" s="13">
        <v>572</v>
      </c>
      <c r="N10" s="2">
        <f t="shared" si="0"/>
        <v>14717</v>
      </c>
    </row>
    <row r="11" spans="1:14">
      <c r="A11">
        <v>10</v>
      </c>
      <c r="B11" s="13">
        <v>924</v>
      </c>
      <c r="C11" s="13">
        <v>660</v>
      </c>
      <c r="D11" s="13">
        <v>792</v>
      </c>
      <c r="E11" s="13">
        <v>792</v>
      </c>
      <c r="F11" s="13">
        <v>647</v>
      </c>
      <c r="G11" s="13">
        <v>634</v>
      </c>
      <c r="H11" s="13">
        <v>1319</v>
      </c>
      <c r="I11" s="13">
        <v>1979</v>
      </c>
      <c r="J11" s="13">
        <v>396</v>
      </c>
      <c r="K11" s="13">
        <v>660</v>
      </c>
      <c r="L11" s="13">
        <v>792</v>
      </c>
      <c r="M11" s="13">
        <v>924</v>
      </c>
      <c r="N11" s="2">
        <f t="shared" si="0"/>
        <v>10519</v>
      </c>
    </row>
    <row r="12" spans="1:14">
      <c r="A12">
        <v>11</v>
      </c>
      <c r="B12" s="13">
        <v>2364</v>
      </c>
      <c r="C12" s="13">
        <v>2364</v>
      </c>
      <c r="D12" s="13">
        <v>2659</v>
      </c>
      <c r="E12" s="13">
        <v>2364</v>
      </c>
      <c r="F12" s="13">
        <v>1862</v>
      </c>
      <c r="G12" s="13">
        <v>1419</v>
      </c>
      <c r="H12" s="13">
        <v>1182</v>
      </c>
      <c r="I12" s="13">
        <v>2217</v>
      </c>
      <c r="J12" s="13">
        <v>2364</v>
      </c>
      <c r="K12" s="13">
        <v>2069</v>
      </c>
      <c r="L12" s="13">
        <v>2659</v>
      </c>
      <c r="M12" s="13">
        <v>2364</v>
      </c>
      <c r="N12" s="2">
        <f t="shared" si="0"/>
        <v>25887</v>
      </c>
    </row>
    <row r="13" spans="1:14">
      <c r="A13">
        <v>12</v>
      </c>
      <c r="B13" s="13">
        <v>2616</v>
      </c>
      <c r="C13" s="13">
        <v>2616</v>
      </c>
      <c r="D13" s="13">
        <v>3269</v>
      </c>
      <c r="E13" s="13">
        <v>2616</v>
      </c>
      <c r="F13" s="13">
        <v>1603</v>
      </c>
      <c r="G13" s="13">
        <v>1570</v>
      </c>
      <c r="H13" s="13">
        <v>1308</v>
      </c>
      <c r="I13" s="13">
        <v>2207</v>
      </c>
      <c r="J13" s="13">
        <v>2616</v>
      </c>
      <c r="K13" s="13">
        <v>3269</v>
      </c>
      <c r="L13" s="13">
        <v>2616</v>
      </c>
      <c r="M13" s="13">
        <v>2616</v>
      </c>
      <c r="N13" s="2">
        <f t="shared" si="0"/>
        <v>28922</v>
      </c>
    </row>
    <row r="14" spans="1:14">
      <c r="A14">
        <v>13</v>
      </c>
      <c r="B14" s="13">
        <v>2773</v>
      </c>
      <c r="C14" s="13">
        <v>2773</v>
      </c>
      <c r="D14" s="13">
        <v>2773</v>
      </c>
      <c r="E14" s="13">
        <v>2773</v>
      </c>
      <c r="F14" s="13">
        <v>1942</v>
      </c>
      <c r="G14" s="13">
        <v>1664</v>
      </c>
      <c r="H14" s="13">
        <v>1387</v>
      </c>
      <c r="I14" s="13">
        <v>2080</v>
      </c>
      <c r="J14" s="13">
        <v>3466</v>
      </c>
      <c r="K14" s="13">
        <v>2773</v>
      </c>
      <c r="L14" s="13">
        <v>3466</v>
      </c>
      <c r="M14" s="13">
        <v>2773</v>
      </c>
      <c r="N14" s="2">
        <f t="shared" si="0"/>
        <v>30643</v>
      </c>
    </row>
    <row r="15" spans="1:14">
      <c r="A15">
        <v>14</v>
      </c>
      <c r="B15" s="13">
        <v>2866</v>
      </c>
      <c r="C15" s="13">
        <v>2866</v>
      </c>
      <c r="D15" s="13">
        <v>2866</v>
      </c>
      <c r="E15" s="13">
        <v>3582</v>
      </c>
      <c r="F15" s="13">
        <v>2007</v>
      </c>
      <c r="G15" s="13">
        <v>1505</v>
      </c>
      <c r="H15" s="13">
        <v>1433</v>
      </c>
      <c r="I15" s="13">
        <v>2418</v>
      </c>
      <c r="J15" s="13">
        <v>2866</v>
      </c>
      <c r="K15" s="13">
        <v>2866</v>
      </c>
      <c r="L15" s="13">
        <v>3582</v>
      </c>
      <c r="M15" s="13">
        <v>2866</v>
      </c>
      <c r="N15" s="2">
        <f t="shared" si="0"/>
        <v>31723</v>
      </c>
    </row>
    <row r="16" spans="1:14">
      <c r="A16">
        <v>15</v>
      </c>
      <c r="B16" s="13">
        <v>829</v>
      </c>
      <c r="C16" s="13">
        <v>622</v>
      </c>
      <c r="D16" s="13">
        <v>1244</v>
      </c>
      <c r="E16" s="13">
        <v>1037</v>
      </c>
      <c r="F16" s="13">
        <v>726</v>
      </c>
      <c r="G16" s="13">
        <v>995</v>
      </c>
      <c r="H16" s="13">
        <v>1037</v>
      </c>
      <c r="I16" s="13">
        <v>1710</v>
      </c>
      <c r="J16" s="13">
        <v>2280</v>
      </c>
      <c r="K16" s="13">
        <v>4145</v>
      </c>
      <c r="L16" s="13">
        <v>1658</v>
      </c>
      <c r="M16" s="13">
        <v>1866</v>
      </c>
      <c r="N16" s="2">
        <f t="shared" si="0"/>
        <v>18149</v>
      </c>
    </row>
    <row r="17" spans="1:14">
      <c r="A17">
        <v>16</v>
      </c>
      <c r="B17" s="13">
        <v>230</v>
      </c>
      <c r="C17" s="13">
        <v>459</v>
      </c>
      <c r="D17" s="13">
        <v>689</v>
      </c>
      <c r="E17" s="13">
        <v>1148</v>
      </c>
      <c r="F17" s="13">
        <v>964</v>
      </c>
      <c r="G17" s="13">
        <v>1377</v>
      </c>
      <c r="H17" s="13">
        <v>918</v>
      </c>
      <c r="I17" s="13">
        <v>2926</v>
      </c>
      <c r="J17" s="13">
        <v>4130</v>
      </c>
      <c r="K17" s="13">
        <v>3901</v>
      </c>
      <c r="L17" s="13">
        <v>1836</v>
      </c>
      <c r="M17" s="13">
        <v>1148</v>
      </c>
      <c r="N17" s="2">
        <f t="shared" si="0"/>
        <v>19726</v>
      </c>
    </row>
    <row r="18" spans="1:14">
      <c r="A18">
        <v>17</v>
      </c>
      <c r="B18" s="13">
        <v>927</v>
      </c>
      <c r="C18" s="13">
        <v>927</v>
      </c>
      <c r="D18" s="13">
        <v>927</v>
      </c>
      <c r="E18" s="13">
        <v>927</v>
      </c>
      <c r="F18" s="13">
        <v>1082</v>
      </c>
      <c r="G18" s="13">
        <v>1484</v>
      </c>
      <c r="H18" s="13">
        <v>1390</v>
      </c>
      <c r="I18" s="13">
        <v>4634</v>
      </c>
      <c r="J18" s="13">
        <v>3707</v>
      </c>
      <c r="K18" s="13">
        <v>4634</v>
      </c>
      <c r="L18" s="13">
        <v>3089</v>
      </c>
      <c r="M18" s="13">
        <v>2780</v>
      </c>
      <c r="N18" s="2">
        <f t="shared" si="0"/>
        <v>26508</v>
      </c>
    </row>
    <row r="19" spans="1:14">
      <c r="A19">
        <v>18</v>
      </c>
      <c r="B19" s="13">
        <v>2370</v>
      </c>
      <c r="C19" s="13">
        <v>2709</v>
      </c>
      <c r="D19" s="13">
        <v>3047</v>
      </c>
      <c r="E19" s="13">
        <v>3047</v>
      </c>
      <c r="F19" s="13">
        <v>2607</v>
      </c>
      <c r="G19" s="13">
        <v>1829</v>
      </c>
      <c r="H19" s="13">
        <v>1693</v>
      </c>
      <c r="I19" s="13">
        <v>1524</v>
      </c>
      <c r="J19" s="13">
        <v>2032</v>
      </c>
      <c r="K19" s="13">
        <v>3047</v>
      </c>
      <c r="L19" s="13">
        <v>3724</v>
      </c>
      <c r="M19" s="13">
        <v>1693</v>
      </c>
      <c r="N19" s="2">
        <f t="shared" si="0"/>
        <v>29322</v>
      </c>
    </row>
    <row r="20" spans="1:14">
      <c r="A20">
        <v>19</v>
      </c>
      <c r="B20" s="13">
        <v>2880</v>
      </c>
      <c r="C20" s="13">
        <v>2560</v>
      </c>
      <c r="D20" s="13">
        <v>2560</v>
      </c>
      <c r="E20" s="13">
        <v>2560</v>
      </c>
      <c r="F20" s="13">
        <v>2016</v>
      </c>
      <c r="G20" s="13">
        <v>1536</v>
      </c>
      <c r="H20" s="13">
        <v>1280</v>
      </c>
      <c r="I20" s="13">
        <v>1920</v>
      </c>
      <c r="J20" s="13">
        <v>2560</v>
      </c>
      <c r="K20" s="13">
        <v>2880</v>
      </c>
      <c r="L20" s="13">
        <v>2880</v>
      </c>
      <c r="M20" s="13">
        <v>2560</v>
      </c>
      <c r="N20" s="2">
        <f t="shared" si="0"/>
        <v>28192</v>
      </c>
    </row>
    <row r="21" spans="1:14">
      <c r="A21">
        <v>20</v>
      </c>
      <c r="B21" s="13">
        <v>1884</v>
      </c>
      <c r="C21" s="13">
        <v>2119</v>
      </c>
      <c r="D21" s="13">
        <v>1884</v>
      </c>
      <c r="E21" s="13">
        <v>2119</v>
      </c>
      <c r="F21" s="13">
        <v>1319</v>
      </c>
      <c r="G21" s="13">
        <v>1272</v>
      </c>
      <c r="H21" s="13">
        <v>942</v>
      </c>
      <c r="I21" s="13">
        <v>1413</v>
      </c>
      <c r="J21" s="13">
        <v>2119</v>
      </c>
      <c r="K21" s="13">
        <v>1884</v>
      </c>
      <c r="L21" s="13">
        <v>1884</v>
      </c>
      <c r="M21" s="13">
        <v>1884</v>
      </c>
      <c r="N21" s="2">
        <f t="shared" si="0"/>
        <v>20723</v>
      </c>
    </row>
    <row r="22" spans="1:14">
      <c r="A22">
        <v>21</v>
      </c>
      <c r="B22" s="13">
        <v>2449</v>
      </c>
      <c r="C22" s="13">
        <v>2449</v>
      </c>
      <c r="D22" s="13">
        <v>2756</v>
      </c>
      <c r="E22" s="13">
        <v>2449</v>
      </c>
      <c r="F22" s="13">
        <v>1501</v>
      </c>
      <c r="G22" s="13">
        <v>1470</v>
      </c>
      <c r="H22" s="13">
        <v>1378</v>
      </c>
      <c r="I22" s="13">
        <v>1837</v>
      </c>
      <c r="J22" s="13">
        <v>2449</v>
      </c>
      <c r="K22" s="13">
        <v>2449</v>
      </c>
      <c r="L22" s="13">
        <v>2756</v>
      </c>
      <c r="M22" s="13">
        <v>3062</v>
      </c>
      <c r="N22" s="2">
        <f t="shared" si="0"/>
        <v>27005</v>
      </c>
    </row>
    <row r="23" spans="1:14">
      <c r="A23">
        <v>22</v>
      </c>
      <c r="B23" s="13">
        <v>2716</v>
      </c>
      <c r="C23" s="13">
        <v>2716</v>
      </c>
      <c r="D23" s="13">
        <v>2716</v>
      </c>
      <c r="E23" s="13">
        <v>2716</v>
      </c>
      <c r="F23" s="13">
        <v>2377</v>
      </c>
      <c r="G23" s="13">
        <v>1630</v>
      </c>
      <c r="H23" s="13">
        <v>1528</v>
      </c>
      <c r="I23" s="13">
        <v>2547</v>
      </c>
      <c r="J23" s="13">
        <v>2716</v>
      </c>
      <c r="K23" s="13">
        <v>2377</v>
      </c>
      <c r="L23" s="13">
        <v>2716</v>
      </c>
      <c r="M23" s="13">
        <v>2716</v>
      </c>
      <c r="N23" s="2">
        <f t="shared" si="0"/>
        <v>29471</v>
      </c>
    </row>
    <row r="24" spans="1:14">
      <c r="A24">
        <v>23</v>
      </c>
      <c r="B24" s="13">
        <v>1546</v>
      </c>
      <c r="C24" s="13">
        <v>1546</v>
      </c>
      <c r="D24" s="13">
        <v>1546</v>
      </c>
      <c r="E24" s="13">
        <v>1546</v>
      </c>
      <c r="F24" s="13">
        <v>1353</v>
      </c>
      <c r="G24" s="13">
        <v>928</v>
      </c>
      <c r="H24" s="13">
        <v>773</v>
      </c>
      <c r="I24" s="13">
        <v>1160</v>
      </c>
      <c r="J24" s="13">
        <v>1546</v>
      </c>
      <c r="K24" s="13">
        <v>1546</v>
      </c>
      <c r="L24" s="13">
        <v>1546</v>
      </c>
      <c r="M24" s="13">
        <v>1932</v>
      </c>
      <c r="N24" s="2">
        <f t="shared" si="0"/>
        <v>16968</v>
      </c>
    </row>
    <row r="25" spans="1:14">
      <c r="A25">
        <v>24</v>
      </c>
      <c r="B25" s="13">
        <v>2342</v>
      </c>
      <c r="C25" s="13">
        <v>1757</v>
      </c>
      <c r="D25" s="13">
        <v>1464</v>
      </c>
      <c r="E25" s="13">
        <v>2635</v>
      </c>
      <c r="F25" s="13">
        <v>1845</v>
      </c>
      <c r="G25" s="13">
        <v>1757</v>
      </c>
      <c r="H25" s="13">
        <v>879</v>
      </c>
      <c r="I25" s="13">
        <v>2196</v>
      </c>
      <c r="J25" s="13">
        <v>3220</v>
      </c>
      <c r="K25" s="13">
        <v>2927</v>
      </c>
      <c r="L25" s="13">
        <v>2342</v>
      </c>
      <c r="M25" s="13">
        <v>2342</v>
      </c>
      <c r="N25" s="2">
        <f t="shared" si="0"/>
        <v>25706</v>
      </c>
    </row>
    <row r="26" spans="1:14">
      <c r="A26">
        <v>25</v>
      </c>
      <c r="B26" s="13">
        <v>1677</v>
      </c>
      <c r="C26" s="13">
        <v>1677</v>
      </c>
      <c r="D26" s="13">
        <v>1677</v>
      </c>
      <c r="E26" s="13">
        <v>1677</v>
      </c>
      <c r="F26" s="13">
        <v>1614</v>
      </c>
      <c r="G26" s="13">
        <v>1007</v>
      </c>
      <c r="H26" s="13">
        <v>839</v>
      </c>
      <c r="I26" s="13">
        <v>1258</v>
      </c>
      <c r="J26" s="13">
        <v>2096</v>
      </c>
      <c r="K26" s="13">
        <v>1677</v>
      </c>
      <c r="L26" s="13">
        <v>1677</v>
      </c>
      <c r="M26" s="13">
        <v>1467</v>
      </c>
      <c r="N26" s="2">
        <f t="shared" si="0"/>
        <v>18343</v>
      </c>
    </row>
    <row r="27" spans="1:14">
      <c r="A27">
        <v>26</v>
      </c>
      <c r="B27" s="13">
        <v>1214</v>
      </c>
      <c r="C27" s="13">
        <v>1214</v>
      </c>
      <c r="D27" s="13">
        <v>1214</v>
      </c>
      <c r="E27" s="13">
        <v>1214</v>
      </c>
      <c r="F27" s="13">
        <v>1381</v>
      </c>
      <c r="G27" s="13">
        <v>820</v>
      </c>
      <c r="H27" s="13">
        <v>607</v>
      </c>
      <c r="I27" s="13">
        <v>911</v>
      </c>
      <c r="J27" s="13">
        <v>1214</v>
      </c>
      <c r="K27" s="13">
        <v>911</v>
      </c>
      <c r="L27" s="13">
        <v>1214</v>
      </c>
      <c r="M27" s="13">
        <v>1214</v>
      </c>
      <c r="N27" s="2">
        <f t="shared" si="0"/>
        <v>13128</v>
      </c>
    </row>
    <row r="28" spans="1:14">
      <c r="A28">
        <v>27</v>
      </c>
      <c r="B28" s="13">
        <v>1733</v>
      </c>
      <c r="C28" s="13">
        <v>1925</v>
      </c>
      <c r="D28" s="13">
        <v>1540</v>
      </c>
      <c r="E28" s="13">
        <v>1540</v>
      </c>
      <c r="F28" s="13">
        <v>809</v>
      </c>
      <c r="G28" s="13">
        <v>924</v>
      </c>
      <c r="H28" s="13">
        <v>867</v>
      </c>
      <c r="I28" s="13">
        <v>1155</v>
      </c>
      <c r="J28" s="13">
        <v>1540</v>
      </c>
      <c r="K28" s="13">
        <v>963</v>
      </c>
      <c r="L28" s="13">
        <v>2118</v>
      </c>
      <c r="M28" s="13">
        <v>1925</v>
      </c>
      <c r="N28" s="2">
        <f t="shared" si="0"/>
        <v>17039</v>
      </c>
    </row>
    <row r="29" spans="1:14">
      <c r="A29">
        <v>28</v>
      </c>
      <c r="B29" s="13">
        <v>2103</v>
      </c>
      <c r="C29" s="13">
        <v>3037</v>
      </c>
      <c r="D29" s="13">
        <v>4205</v>
      </c>
      <c r="E29" s="13">
        <v>1168</v>
      </c>
      <c r="F29" s="13">
        <v>1636</v>
      </c>
      <c r="G29" s="13">
        <v>1402</v>
      </c>
      <c r="H29" s="13">
        <v>234</v>
      </c>
      <c r="I29" s="13">
        <v>702</v>
      </c>
      <c r="J29" s="13">
        <v>935</v>
      </c>
      <c r="K29" s="13">
        <v>1168</v>
      </c>
      <c r="L29" s="13">
        <v>1636</v>
      </c>
      <c r="M29" s="13">
        <v>3037</v>
      </c>
      <c r="N29" s="2">
        <f t="shared" si="0"/>
        <v>21263</v>
      </c>
    </row>
    <row r="30" spans="1:14">
      <c r="A30">
        <v>29</v>
      </c>
      <c r="B30" s="13">
        <v>3775</v>
      </c>
      <c r="C30" s="13">
        <v>2059</v>
      </c>
      <c r="D30" s="13">
        <v>2745</v>
      </c>
      <c r="E30" s="13">
        <v>1030</v>
      </c>
      <c r="F30" s="13">
        <v>2162</v>
      </c>
      <c r="G30" s="13">
        <v>1030</v>
      </c>
      <c r="H30" s="13">
        <v>515</v>
      </c>
      <c r="I30" s="13">
        <v>2316</v>
      </c>
      <c r="J30" s="13">
        <v>2402</v>
      </c>
      <c r="K30" s="13">
        <v>4118</v>
      </c>
      <c r="L30" s="13">
        <v>4118</v>
      </c>
      <c r="M30" s="13">
        <v>5147</v>
      </c>
      <c r="N30" s="2">
        <f t="shared" si="0"/>
        <v>31417</v>
      </c>
    </row>
    <row r="31" spans="1:14">
      <c r="A31">
        <v>30</v>
      </c>
      <c r="B31" s="13">
        <v>2705</v>
      </c>
      <c r="C31" s="13">
        <v>1873</v>
      </c>
      <c r="D31" s="13">
        <v>1041</v>
      </c>
      <c r="E31" s="13">
        <v>1665</v>
      </c>
      <c r="F31" s="13">
        <v>2331</v>
      </c>
      <c r="G31" s="13">
        <v>500</v>
      </c>
      <c r="H31" s="13">
        <v>729</v>
      </c>
      <c r="I31" s="13">
        <v>625</v>
      </c>
      <c r="J31" s="13">
        <v>1665</v>
      </c>
      <c r="K31" s="13">
        <v>1041</v>
      </c>
      <c r="L31" s="13">
        <v>1873</v>
      </c>
      <c r="M31" s="13">
        <v>2497</v>
      </c>
      <c r="N31" s="2">
        <f t="shared" si="0"/>
        <v>18545</v>
      </c>
    </row>
    <row r="32" spans="1:14">
      <c r="A32">
        <v>31</v>
      </c>
      <c r="B32" s="13">
        <v>1052</v>
      </c>
      <c r="C32" s="13">
        <v>329</v>
      </c>
      <c r="D32" s="13">
        <v>526</v>
      </c>
      <c r="E32" s="13">
        <v>460</v>
      </c>
      <c r="F32" s="13">
        <v>553</v>
      </c>
      <c r="G32" s="13">
        <v>276</v>
      </c>
      <c r="H32" s="13">
        <v>198</v>
      </c>
      <c r="I32" s="13">
        <v>297</v>
      </c>
      <c r="J32" s="13">
        <v>263</v>
      </c>
      <c r="K32" s="13">
        <v>395</v>
      </c>
      <c r="L32" s="13">
        <v>657</v>
      </c>
      <c r="M32" s="13">
        <v>855</v>
      </c>
      <c r="N32" s="2">
        <f t="shared" si="0"/>
        <v>5861</v>
      </c>
    </row>
    <row r="33" spans="1:14">
      <c r="A33">
        <v>32</v>
      </c>
      <c r="B33" s="13">
        <v>2044</v>
      </c>
      <c r="C33" s="13">
        <v>639</v>
      </c>
      <c r="D33" s="13">
        <v>1022</v>
      </c>
      <c r="E33" s="13">
        <v>895</v>
      </c>
      <c r="F33" s="13">
        <v>1074</v>
      </c>
      <c r="G33" s="13">
        <v>537</v>
      </c>
      <c r="H33" s="13">
        <v>384</v>
      </c>
      <c r="I33" s="13">
        <v>576</v>
      </c>
      <c r="J33" s="13">
        <v>511</v>
      </c>
      <c r="K33" s="13">
        <v>767</v>
      </c>
      <c r="L33" s="13">
        <v>1278</v>
      </c>
      <c r="M33" s="13">
        <v>1661</v>
      </c>
      <c r="N33" s="2">
        <f t="shared" si="0"/>
        <v>11388</v>
      </c>
    </row>
    <row r="34" spans="1:14">
      <c r="A34">
        <v>33</v>
      </c>
      <c r="B34" s="13">
        <v>876</v>
      </c>
      <c r="C34" s="13">
        <v>274</v>
      </c>
      <c r="D34" s="13">
        <v>438</v>
      </c>
      <c r="E34" s="13">
        <v>384</v>
      </c>
      <c r="F34" s="13">
        <v>460</v>
      </c>
      <c r="G34" s="13">
        <v>231</v>
      </c>
      <c r="H34" s="13">
        <v>165</v>
      </c>
      <c r="I34" s="13">
        <v>247</v>
      </c>
      <c r="J34" s="13">
        <v>219</v>
      </c>
      <c r="K34" s="13">
        <v>329</v>
      </c>
      <c r="L34" s="13">
        <v>548</v>
      </c>
      <c r="M34" s="13">
        <v>712</v>
      </c>
      <c r="N34" s="2">
        <f t="shared" si="0"/>
        <v>4883</v>
      </c>
    </row>
    <row r="35" spans="1:14">
      <c r="A35">
        <v>34</v>
      </c>
      <c r="B35" s="13">
        <v>292</v>
      </c>
      <c r="C35" s="13">
        <v>92</v>
      </c>
      <c r="D35" s="13">
        <v>146</v>
      </c>
      <c r="E35" s="13">
        <v>128</v>
      </c>
      <c r="F35" s="13">
        <v>154</v>
      </c>
      <c r="G35" s="13">
        <v>77</v>
      </c>
      <c r="H35" s="13">
        <v>55</v>
      </c>
      <c r="I35" s="13">
        <v>83</v>
      </c>
      <c r="J35" s="13">
        <v>73</v>
      </c>
      <c r="K35" s="13">
        <v>110</v>
      </c>
      <c r="L35" s="13">
        <v>183</v>
      </c>
      <c r="M35" s="13">
        <v>238</v>
      </c>
      <c r="N35" s="2">
        <f t="shared" si="0"/>
        <v>1631</v>
      </c>
    </row>
    <row r="36" spans="1:14">
      <c r="A36">
        <v>35</v>
      </c>
      <c r="B36" s="13">
        <v>468</v>
      </c>
      <c r="C36" s="13">
        <v>146</v>
      </c>
      <c r="D36" s="13">
        <v>234</v>
      </c>
      <c r="E36" s="13">
        <v>205</v>
      </c>
      <c r="F36" s="13">
        <v>246</v>
      </c>
      <c r="G36" s="13">
        <v>123</v>
      </c>
      <c r="H36" s="13">
        <v>88</v>
      </c>
      <c r="I36" s="13">
        <v>132</v>
      </c>
      <c r="J36" s="13">
        <v>117</v>
      </c>
      <c r="K36" s="13">
        <v>176</v>
      </c>
      <c r="L36" s="13">
        <v>292</v>
      </c>
      <c r="M36" s="13">
        <v>380</v>
      </c>
      <c r="N36" s="2">
        <f t="shared" si="0"/>
        <v>2607</v>
      </c>
    </row>
    <row r="37" spans="1:14">
      <c r="A37">
        <v>36</v>
      </c>
      <c r="B37" s="13">
        <v>117</v>
      </c>
      <c r="C37" s="13">
        <v>37</v>
      </c>
      <c r="D37" s="13">
        <v>59</v>
      </c>
      <c r="E37" s="13">
        <v>52</v>
      </c>
      <c r="F37" s="13">
        <v>62</v>
      </c>
      <c r="G37" s="13">
        <v>32</v>
      </c>
      <c r="H37" s="13">
        <v>22</v>
      </c>
      <c r="I37" s="13">
        <v>33</v>
      </c>
      <c r="J37" s="13">
        <v>30</v>
      </c>
      <c r="K37" s="13">
        <v>44</v>
      </c>
      <c r="L37" s="13">
        <v>73</v>
      </c>
      <c r="M37" s="13">
        <v>95</v>
      </c>
      <c r="N37" s="2">
        <f t="shared" si="0"/>
        <v>656</v>
      </c>
    </row>
    <row r="38" spans="1:14">
      <c r="A38">
        <v>37</v>
      </c>
      <c r="B38" s="13">
        <v>1029</v>
      </c>
      <c r="C38" s="13">
        <v>1286</v>
      </c>
      <c r="D38" s="13">
        <v>1543</v>
      </c>
      <c r="E38" s="13">
        <v>772</v>
      </c>
      <c r="F38" s="13">
        <v>810</v>
      </c>
      <c r="G38" s="13">
        <v>540</v>
      </c>
      <c r="H38" s="13">
        <v>707</v>
      </c>
      <c r="I38" s="13">
        <v>579</v>
      </c>
      <c r="J38" s="13">
        <v>1414</v>
      </c>
      <c r="K38" s="13">
        <v>772</v>
      </c>
      <c r="L38" s="13">
        <v>1029</v>
      </c>
      <c r="M38" s="13">
        <v>772</v>
      </c>
      <c r="N38" s="2">
        <f t="shared" si="0"/>
        <v>11253</v>
      </c>
    </row>
    <row r="39" spans="1:14">
      <c r="A39">
        <v>38</v>
      </c>
      <c r="B39" s="13">
        <v>184</v>
      </c>
      <c r="C39" s="13">
        <v>230</v>
      </c>
      <c r="D39" s="13">
        <v>276</v>
      </c>
      <c r="E39" s="13">
        <v>321</v>
      </c>
      <c r="F39" s="13">
        <v>145</v>
      </c>
      <c r="G39" s="13">
        <v>97</v>
      </c>
      <c r="H39" s="13">
        <v>35</v>
      </c>
      <c r="I39" s="13">
        <v>104</v>
      </c>
      <c r="J39" s="13">
        <v>253</v>
      </c>
      <c r="K39" s="13">
        <v>138</v>
      </c>
      <c r="L39" s="13">
        <v>184</v>
      </c>
      <c r="M39" s="13">
        <v>138</v>
      </c>
      <c r="N39" s="2">
        <f t="shared" si="0"/>
        <v>2105</v>
      </c>
    </row>
    <row r="40" spans="1:14">
      <c r="A40">
        <v>39</v>
      </c>
      <c r="B40" s="13">
        <v>57</v>
      </c>
      <c r="C40" s="13">
        <v>90</v>
      </c>
      <c r="D40" s="13">
        <v>98</v>
      </c>
      <c r="E40" s="13">
        <v>114</v>
      </c>
      <c r="F40" s="13">
        <v>47</v>
      </c>
      <c r="G40" s="13">
        <v>40</v>
      </c>
      <c r="H40" s="13">
        <v>9</v>
      </c>
      <c r="I40" s="13">
        <v>43</v>
      </c>
      <c r="J40" s="13">
        <v>82</v>
      </c>
      <c r="K40" s="13">
        <v>57</v>
      </c>
      <c r="L40" s="13">
        <v>57</v>
      </c>
      <c r="M40" s="13">
        <v>57</v>
      </c>
      <c r="N40" s="2">
        <f t="shared" si="0"/>
        <v>751</v>
      </c>
    </row>
    <row r="41" spans="1:14">
      <c r="A41">
        <v>40</v>
      </c>
      <c r="B41" s="13">
        <v>1507</v>
      </c>
      <c r="C41" s="13">
        <v>1005</v>
      </c>
      <c r="D41" s="13">
        <v>1256</v>
      </c>
      <c r="E41" s="13">
        <v>377</v>
      </c>
      <c r="F41" s="13">
        <v>264</v>
      </c>
      <c r="G41" s="13">
        <v>302</v>
      </c>
      <c r="H41" s="13">
        <v>314</v>
      </c>
      <c r="I41" s="13">
        <v>942</v>
      </c>
      <c r="J41" s="13">
        <v>1381</v>
      </c>
      <c r="K41" s="13">
        <v>1256</v>
      </c>
      <c r="L41" s="13">
        <v>1256</v>
      </c>
      <c r="M41" s="13">
        <v>1758</v>
      </c>
      <c r="N41" s="2">
        <f t="shared" si="0"/>
        <v>11618</v>
      </c>
    </row>
    <row r="42" spans="1:14">
      <c r="A42">
        <v>41</v>
      </c>
      <c r="B42" s="13">
        <v>4634</v>
      </c>
      <c r="C42" s="13">
        <v>4634</v>
      </c>
      <c r="D42" s="13">
        <v>2852</v>
      </c>
      <c r="E42" s="13">
        <v>2852</v>
      </c>
      <c r="F42" s="13">
        <v>1747</v>
      </c>
      <c r="G42" s="13">
        <v>1712</v>
      </c>
      <c r="H42" s="13">
        <v>1426</v>
      </c>
      <c r="I42" s="13">
        <v>1337</v>
      </c>
      <c r="J42" s="13">
        <v>2495</v>
      </c>
      <c r="K42" s="13">
        <v>1782</v>
      </c>
      <c r="L42" s="13">
        <v>3564</v>
      </c>
      <c r="M42" s="13">
        <v>2852</v>
      </c>
      <c r="N42" s="2">
        <f t="shared" si="0"/>
        <v>31887</v>
      </c>
    </row>
    <row r="43" spans="1:14">
      <c r="A43">
        <v>42</v>
      </c>
      <c r="B43" s="13">
        <v>2944</v>
      </c>
      <c r="C43" s="13">
        <v>4710</v>
      </c>
      <c r="D43" s="13">
        <v>2944</v>
      </c>
      <c r="E43" s="13">
        <v>2355</v>
      </c>
      <c r="F43" s="13">
        <v>619</v>
      </c>
      <c r="G43" s="13">
        <v>531</v>
      </c>
      <c r="H43" s="13">
        <v>442</v>
      </c>
      <c r="I43" s="13">
        <v>663</v>
      </c>
      <c r="J43" s="13">
        <v>2355</v>
      </c>
      <c r="K43" s="13">
        <v>3533</v>
      </c>
      <c r="L43" s="13">
        <v>3827</v>
      </c>
      <c r="M43" s="13">
        <v>3238</v>
      </c>
      <c r="N43" s="2">
        <f t="shared" si="0"/>
        <v>28161</v>
      </c>
    </row>
    <row r="44" spans="1:14">
      <c r="A44">
        <v>43</v>
      </c>
      <c r="B44" s="13">
        <v>1559</v>
      </c>
      <c r="C44" s="13">
        <v>1559</v>
      </c>
      <c r="D44" s="13">
        <v>1299</v>
      </c>
      <c r="E44" s="13">
        <v>909</v>
      </c>
      <c r="F44" s="13">
        <v>455</v>
      </c>
      <c r="G44" s="13">
        <v>468</v>
      </c>
      <c r="H44" s="13">
        <v>520</v>
      </c>
      <c r="I44" s="13">
        <v>682</v>
      </c>
      <c r="J44" s="13">
        <v>909</v>
      </c>
      <c r="K44" s="13">
        <v>520</v>
      </c>
      <c r="L44" s="13">
        <v>1169</v>
      </c>
      <c r="M44" s="13">
        <v>1688</v>
      </c>
      <c r="N44" s="2">
        <f t="shared" si="0"/>
        <v>11737</v>
      </c>
    </row>
    <row r="45" spans="1:14">
      <c r="A45">
        <v>44</v>
      </c>
      <c r="B45" s="13">
        <v>2106</v>
      </c>
      <c r="C45" s="13">
        <v>2106</v>
      </c>
      <c r="D45" s="13">
        <v>1806</v>
      </c>
      <c r="E45" s="13">
        <v>2407</v>
      </c>
      <c r="F45" s="13">
        <v>1265</v>
      </c>
      <c r="G45" s="13">
        <v>2708</v>
      </c>
      <c r="H45" s="13">
        <v>1956</v>
      </c>
      <c r="I45" s="13">
        <v>2483</v>
      </c>
      <c r="J45" s="13">
        <v>3009</v>
      </c>
      <c r="K45" s="13">
        <v>3009</v>
      </c>
      <c r="L45" s="13">
        <v>903</v>
      </c>
      <c r="M45" s="13">
        <v>1204</v>
      </c>
      <c r="N45" s="2">
        <f t="shared" si="0"/>
        <v>24962</v>
      </c>
    </row>
    <row r="46" spans="1:14">
      <c r="A46">
        <v>45</v>
      </c>
      <c r="B46" s="13">
        <v>264</v>
      </c>
      <c r="C46" s="13">
        <v>1975</v>
      </c>
      <c r="D46" s="13">
        <v>790</v>
      </c>
      <c r="E46" s="13">
        <v>527</v>
      </c>
      <c r="F46" s="13">
        <v>1199</v>
      </c>
      <c r="G46" s="13">
        <v>870</v>
      </c>
      <c r="H46" s="13">
        <v>527</v>
      </c>
      <c r="I46" s="13">
        <v>889</v>
      </c>
      <c r="J46" s="13">
        <v>1449</v>
      </c>
      <c r="K46" s="13">
        <v>1843</v>
      </c>
      <c r="L46" s="13">
        <v>659</v>
      </c>
      <c r="M46" s="13">
        <v>264</v>
      </c>
      <c r="N46" s="2">
        <f t="shared" si="0"/>
        <v>11256</v>
      </c>
    </row>
    <row r="47" spans="1:14">
      <c r="A47">
        <v>46</v>
      </c>
      <c r="B47" s="13">
        <v>329</v>
      </c>
      <c r="C47" s="13">
        <v>1151</v>
      </c>
      <c r="D47" s="13">
        <v>2466</v>
      </c>
      <c r="E47" s="13">
        <v>2795</v>
      </c>
      <c r="F47" s="13">
        <v>116</v>
      </c>
      <c r="G47" s="13">
        <v>1086</v>
      </c>
      <c r="H47" s="13">
        <v>740</v>
      </c>
      <c r="I47" s="13">
        <v>1233</v>
      </c>
      <c r="J47" s="13">
        <v>2138</v>
      </c>
      <c r="K47" s="13">
        <v>1644</v>
      </c>
      <c r="L47" s="13">
        <v>658</v>
      </c>
      <c r="M47" s="13">
        <v>165</v>
      </c>
      <c r="N47" s="2">
        <f t="shared" si="0"/>
        <v>14521</v>
      </c>
    </row>
    <row r="48" spans="1:14">
      <c r="A48">
        <v>47</v>
      </c>
      <c r="B48" s="13">
        <v>1184</v>
      </c>
      <c r="C48" s="13">
        <v>1894</v>
      </c>
      <c r="D48" s="13">
        <v>1657</v>
      </c>
      <c r="E48" s="13">
        <v>1420</v>
      </c>
      <c r="F48" s="13">
        <v>497</v>
      </c>
      <c r="G48" s="13">
        <v>2273</v>
      </c>
      <c r="H48" s="13">
        <v>1539</v>
      </c>
      <c r="I48" s="13">
        <v>2485</v>
      </c>
      <c r="J48" s="13">
        <v>2604</v>
      </c>
      <c r="K48" s="13">
        <v>2367</v>
      </c>
      <c r="L48" s="13">
        <v>1420</v>
      </c>
      <c r="M48" s="13">
        <v>237</v>
      </c>
      <c r="N48" s="2">
        <f t="shared" si="0"/>
        <v>19577</v>
      </c>
    </row>
    <row r="49" spans="1:14">
      <c r="A49">
        <v>48</v>
      </c>
      <c r="B49" s="13">
        <v>2362</v>
      </c>
      <c r="C49" s="13">
        <v>1687</v>
      </c>
      <c r="D49" s="13">
        <v>2362</v>
      </c>
      <c r="E49" s="13">
        <v>1350</v>
      </c>
      <c r="F49" s="13">
        <v>1890</v>
      </c>
      <c r="G49" s="13">
        <v>2227</v>
      </c>
      <c r="H49" s="13">
        <v>1687</v>
      </c>
      <c r="I49" s="13">
        <v>3290</v>
      </c>
      <c r="J49" s="13">
        <v>5060</v>
      </c>
      <c r="K49" s="13">
        <v>5398</v>
      </c>
      <c r="L49" s="13">
        <v>675</v>
      </c>
      <c r="M49" s="13">
        <v>675</v>
      </c>
      <c r="N49" s="2">
        <f t="shared" si="0"/>
        <v>28663</v>
      </c>
    </row>
    <row r="50" spans="1:14">
      <c r="A50">
        <v>49</v>
      </c>
      <c r="B50" s="13">
        <v>170</v>
      </c>
      <c r="C50" s="13">
        <v>339</v>
      </c>
      <c r="D50" s="13">
        <v>2200</v>
      </c>
      <c r="E50" s="13">
        <v>2031</v>
      </c>
      <c r="F50" s="13">
        <v>830</v>
      </c>
      <c r="G50" s="13">
        <v>1422</v>
      </c>
      <c r="H50" s="13">
        <v>846</v>
      </c>
      <c r="I50" s="13">
        <v>1397</v>
      </c>
      <c r="J50" s="13">
        <v>1862</v>
      </c>
      <c r="K50" s="13">
        <v>1523</v>
      </c>
      <c r="L50" s="13">
        <v>1016</v>
      </c>
      <c r="M50" s="13">
        <v>677</v>
      </c>
      <c r="N50" s="2">
        <f t="shared" si="0"/>
        <v>14313</v>
      </c>
    </row>
    <row r="51" spans="1:14">
      <c r="A51">
        <v>50</v>
      </c>
      <c r="B51" s="13">
        <v>1073</v>
      </c>
      <c r="C51" s="13">
        <v>1073</v>
      </c>
      <c r="D51" s="13">
        <v>1073</v>
      </c>
      <c r="E51" s="13">
        <v>1073</v>
      </c>
      <c r="F51" s="13">
        <v>1252</v>
      </c>
      <c r="G51" s="13">
        <v>1716</v>
      </c>
      <c r="H51" s="13">
        <v>1609</v>
      </c>
      <c r="I51" s="13">
        <v>5363</v>
      </c>
      <c r="J51" s="13">
        <v>4290</v>
      </c>
      <c r="K51" s="13">
        <v>5363</v>
      </c>
      <c r="L51" s="13">
        <v>3575</v>
      </c>
      <c r="M51" s="13">
        <v>3218</v>
      </c>
      <c r="N51" s="2">
        <f t="shared" si="0"/>
        <v>30678</v>
      </c>
    </row>
    <row r="52" spans="1:14">
      <c r="A52">
        <v>51</v>
      </c>
      <c r="B52" s="13">
        <v>345</v>
      </c>
      <c r="C52" s="13">
        <v>690</v>
      </c>
      <c r="D52" s="13">
        <v>1035</v>
      </c>
      <c r="E52" s="13">
        <v>1725</v>
      </c>
      <c r="F52" s="13">
        <v>1449</v>
      </c>
      <c r="G52" s="13">
        <v>2070</v>
      </c>
      <c r="H52" s="13">
        <v>1380</v>
      </c>
      <c r="I52" s="13">
        <v>4399</v>
      </c>
      <c r="J52" s="13">
        <v>6210</v>
      </c>
      <c r="K52" s="13">
        <v>5865</v>
      </c>
      <c r="L52" s="13">
        <v>2760</v>
      </c>
      <c r="M52" s="13">
        <v>1725</v>
      </c>
      <c r="N52" s="2">
        <f t="shared" si="0"/>
        <v>29653</v>
      </c>
    </row>
    <row r="53" spans="1:14">
      <c r="A53">
        <v>52</v>
      </c>
      <c r="B53" s="13">
        <v>3256</v>
      </c>
      <c r="C53" s="13">
        <v>5426</v>
      </c>
      <c r="D53" s="13">
        <v>5968</v>
      </c>
      <c r="E53" s="13">
        <v>5426</v>
      </c>
      <c r="F53" s="13">
        <v>3039</v>
      </c>
      <c r="G53" s="13">
        <v>2605</v>
      </c>
      <c r="H53" s="13">
        <v>2171</v>
      </c>
      <c r="I53" s="13">
        <v>2442</v>
      </c>
      <c r="J53" s="13">
        <v>2713</v>
      </c>
      <c r="K53" s="13">
        <v>4883</v>
      </c>
      <c r="L53" s="13">
        <v>4883</v>
      </c>
      <c r="M53" s="13">
        <v>5426</v>
      </c>
      <c r="N53" s="2">
        <f t="shared" si="0"/>
        <v>48238</v>
      </c>
    </row>
    <row r="54" spans="1:14">
      <c r="A54">
        <v>53</v>
      </c>
      <c r="B54" s="13">
        <v>2415</v>
      </c>
      <c r="C54" s="13">
        <v>2415</v>
      </c>
      <c r="D54" s="13">
        <v>3018</v>
      </c>
      <c r="E54" s="13">
        <v>2415</v>
      </c>
      <c r="F54" s="13">
        <v>1691</v>
      </c>
      <c r="G54" s="13">
        <v>1268</v>
      </c>
      <c r="H54" s="13">
        <v>1208</v>
      </c>
      <c r="I54" s="13">
        <v>1812</v>
      </c>
      <c r="J54" s="13">
        <v>2415</v>
      </c>
      <c r="K54" s="13">
        <v>2415</v>
      </c>
      <c r="L54" s="13">
        <v>3320</v>
      </c>
      <c r="M54" s="13">
        <v>2415</v>
      </c>
      <c r="N54" s="2">
        <f t="shared" si="0"/>
        <v>26807</v>
      </c>
    </row>
    <row r="55" spans="1:14">
      <c r="A55">
        <v>54</v>
      </c>
      <c r="B55" s="13">
        <v>161</v>
      </c>
      <c r="C55" s="13">
        <v>161</v>
      </c>
      <c r="D55" s="13">
        <v>161</v>
      </c>
      <c r="E55" s="13">
        <v>121</v>
      </c>
      <c r="F55" s="13">
        <v>113</v>
      </c>
      <c r="G55" s="13">
        <v>97</v>
      </c>
      <c r="H55" s="13">
        <v>81</v>
      </c>
      <c r="I55" s="13">
        <v>121</v>
      </c>
      <c r="J55" s="13">
        <v>161</v>
      </c>
      <c r="K55" s="13">
        <v>161</v>
      </c>
      <c r="L55" s="13">
        <v>262</v>
      </c>
      <c r="M55" s="13">
        <v>182</v>
      </c>
      <c r="N55" s="2">
        <f t="shared" si="0"/>
        <v>1782</v>
      </c>
    </row>
    <row r="56" spans="1:14">
      <c r="A56">
        <v>55</v>
      </c>
      <c r="B56" s="13">
        <v>166</v>
      </c>
      <c r="C56" s="13">
        <v>147</v>
      </c>
      <c r="D56" s="13">
        <v>147</v>
      </c>
      <c r="E56" s="13">
        <v>92</v>
      </c>
      <c r="F56" s="13">
        <v>142</v>
      </c>
      <c r="G56" s="13">
        <v>111</v>
      </c>
      <c r="H56" s="13">
        <v>83</v>
      </c>
      <c r="I56" s="13">
        <v>138</v>
      </c>
      <c r="J56" s="13">
        <v>147</v>
      </c>
      <c r="K56" s="13">
        <v>147</v>
      </c>
      <c r="L56" s="13">
        <v>111</v>
      </c>
      <c r="M56" s="13">
        <v>147</v>
      </c>
      <c r="N56" s="2">
        <f t="shared" si="0"/>
        <v>1578</v>
      </c>
    </row>
    <row r="57" spans="1:14">
      <c r="A57">
        <v>56</v>
      </c>
      <c r="B57" s="13">
        <v>64</v>
      </c>
      <c r="C57" s="13">
        <v>128</v>
      </c>
      <c r="D57" s="13">
        <v>141</v>
      </c>
      <c r="E57" s="13">
        <v>128</v>
      </c>
      <c r="F57" s="13">
        <v>90</v>
      </c>
      <c r="G57" s="13">
        <v>108</v>
      </c>
      <c r="H57" s="13">
        <v>77</v>
      </c>
      <c r="I57" s="13">
        <v>78</v>
      </c>
      <c r="J57" s="13">
        <v>128</v>
      </c>
      <c r="K57" s="13">
        <v>39</v>
      </c>
      <c r="L57" s="13">
        <v>39</v>
      </c>
      <c r="M57" s="13">
        <v>52</v>
      </c>
      <c r="N57" s="2">
        <f t="shared" si="0"/>
        <v>1072</v>
      </c>
    </row>
    <row r="58" spans="1:14">
      <c r="A58">
        <v>57</v>
      </c>
      <c r="B58" s="13">
        <v>838</v>
      </c>
      <c r="C58" s="13">
        <v>1844</v>
      </c>
      <c r="D58" s="13">
        <v>1676</v>
      </c>
      <c r="E58" s="13">
        <v>1341</v>
      </c>
      <c r="F58" s="13">
        <v>1057</v>
      </c>
      <c r="G58" s="13">
        <v>805</v>
      </c>
      <c r="H58" s="13">
        <v>671</v>
      </c>
      <c r="I58" s="13">
        <v>1132</v>
      </c>
      <c r="J58" s="13">
        <v>1676</v>
      </c>
      <c r="K58" s="13">
        <v>1341</v>
      </c>
      <c r="L58" s="13">
        <v>1006</v>
      </c>
      <c r="M58" s="13">
        <v>1341</v>
      </c>
      <c r="N58" s="2">
        <f t="shared" si="0"/>
        <v>14728</v>
      </c>
    </row>
    <row r="59" spans="1:14">
      <c r="A59">
        <v>58</v>
      </c>
      <c r="B59" s="13">
        <v>986</v>
      </c>
      <c r="C59" s="13">
        <v>2169</v>
      </c>
      <c r="D59" s="13">
        <v>1971</v>
      </c>
      <c r="E59" s="13">
        <v>1577</v>
      </c>
      <c r="F59" s="13">
        <v>1242</v>
      </c>
      <c r="G59" s="13">
        <v>947</v>
      </c>
      <c r="H59" s="13">
        <v>789</v>
      </c>
      <c r="I59" s="13">
        <v>1331</v>
      </c>
      <c r="J59" s="13">
        <v>1971</v>
      </c>
      <c r="K59" s="13">
        <v>1577</v>
      </c>
      <c r="L59" s="13">
        <v>1183</v>
      </c>
      <c r="M59" s="13">
        <v>1577</v>
      </c>
      <c r="N59" s="2">
        <f t="shared" si="0"/>
        <v>17320</v>
      </c>
    </row>
    <row r="60" spans="1:14">
      <c r="A60">
        <v>59</v>
      </c>
      <c r="B60" s="13">
        <v>66</v>
      </c>
      <c r="C60" s="13">
        <v>99</v>
      </c>
      <c r="D60" s="13">
        <v>149</v>
      </c>
      <c r="E60" s="13">
        <v>264</v>
      </c>
      <c r="F60" s="13">
        <v>324</v>
      </c>
      <c r="G60" s="13">
        <v>60</v>
      </c>
      <c r="H60" s="13">
        <v>33</v>
      </c>
      <c r="I60" s="13">
        <v>87</v>
      </c>
      <c r="J60" s="13">
        <v>99</v>
      </c>
      <c r="K60" s="13">
        <v>17</v>
      </c>
      <c r="L60" s="13">
        <v>165</v>
      </c>
      <c r="M60" s="13">
        <v>50</v>
      </c>
      <c r="N60" s="2">
        <f t="shared" si="0"/>
        <v>1413</v>
      </c>
    </row>
    <row r="61" spans="1:14">
      <c r="A61">
        <v>60</v>
      </c>
      <c r="B61" s="13">
        <v>54</v>
      </c>
      <c r="C61" s="13">
        <v>54</v>
      </c>
      <c r="D61" s="13">
        <v>47</v>
      </c>
      <c r="E61" s="13">
        <v>54</v>
      </c>
      <c r="F61" s="13">
        <v>38</v>
      </c>
      <c r="G61" s="13">
        <v>33</v>
      </c>
      <c r="H61" s="13">
        <v>34</v>
      </c>
      <c r="I61" s="13">
        <v>41</v>
      </c>
      <c r="J61" s="13">
        <v>54</v>
      </c>
      <c r="K61" s="13">
        <v>54</v>
      </c>
      <c r="L61" s="13">
        <v>74</v>
      </c>
      <c r="M61" s="13">
        <v>54</v>
      </c>
      <c r="N61" s="2">
        <f t="shared" si="0"/>
        <v>591</v>
      </c>
    </row>
    <row r="62" spans="1:14">
      <c r="A62">
        <v>61</v>
      </c>
      <c r="B62" s="13">
        <v>14</v>
      </c>
      <c r="C62" s="13">
        <v>92</v>
      </c>
      <c r="D62" s="13">
        <v>118</v>
      </c>
      <c r="E62" s="13">
        <v>287</v>
      </c>
      <c r="F62" s="13">
        <v>229</v>
      </c>
      <c r="G62" s="13">
        <v>56</v>
      </c>
      <c r="H62" s="13">
        <v>46</v>
      </c>
      <c r="I62" s="13">
        <v>118</v>
      </c>
      <c r="J62" s="13">
        <v>79</v>
      </c>
      <c r="K62" s="13">
        <v>14</v>
      </c>
      <c r="L62" s="13">
        <v>27</v>
      </c>
      <c r="M62" s="13">
        <v>14</v>
      </c>
      <c r="N62" s="2">
        <f t="shared" si="0"/>
        <v>1094</v>
      </c>
    </row>
    <row r="63" spans="1:14">
      <c r="A63">
        <v>62</v>
      </c>
      <c r="B63" s="13">
        <v>55</v>
      </c>
      <c r="C63" s="13">
        <v>384</v>
      </c>
      <c r="D63" s="13">
        <v>493</v>
      </c>
      <c r="E63" s="13">
        <v>1205</v>
      </c>
      <c r="F63" s="13">
        <v>959</v>
      </c>
      <c r="G63" s="13">
        <v>231</v>
      </c>
      <c r="H63" s="13">
        <v>192</v>
      </c>
      <c r="I63" s="13">
        <v>493</v>
      </c>
      <c r="J63" s="13">
        <v>329</v>
      </c>
      <c r="K63" s="13">
        <v>55</v>
      </c>
      <c r="L63" s="13">
        <v>110</v>
      </c>
      <c r="M63" s="13">
        <v>55</v>
      </c>
      <c r="N63" s="2">
        <f t="shared" si="0"/>
        <v>4561</v>
      </c>
    </row>
    <row r="64" spans="1:14">
      <c r="A64">
        <v>63</v>
      </c>
      <c r="B64" s="13">
        <v>204</v>
      </c>
      <c r="C64" s="13">
        <v>272</v>
      </c>
      <c r="D64" s="13">
        <v>272</v>
      </c>
      <c r="E64" s="13">
        <v>272</v>
      </c>
      <c r="F64" s="13">
        <v>191</v>
      </c>
      <c r="G64" s="13">
        <v>164</v>
      </c>
      <c r="H64" s="13">
        <v>136</v>
      </c>
      <c r="I64" s="13">
        <v>204</v>
      </c>
      <c r="J64" s="13">
        <v>272</v>
      </c>
      <c r="K64" s="13">
        <v>272</v>
      </c>
      <c r="L64" s="13">
        <v>442</v>
      </c>
      <c r="M64" s="13">
        <v>306</v>
      </c>
      <c r="N64" s="2">
        <f t="shared" si="0"/>
        <v>3007</v>
      </c>
    </row>
    <row r="65" spans="1:14">
      <c r="A65">
        <v>64</v>
      </c>
      <c r="B65" s="13">
        <v>263</v>
      </c>
      <c r="C65" s="13">
        <v>351</v>
      </c>
      <c r="D65" s="13">
        <v>351</v>
      </c>
      <c r="E65" s="13">
        <v>351</v>
      </c>
      <c r="F65" s="13">
        <v>246</v>
      </c>
      <c r="G65" s="13">
        <v>211</v>
      </c>
      <c r="H65" s="13">
        <v>176</v>
      </c>
      <c r="I65" s="13">
        <v>264</v>
      </c>
      <c r="J65" s="13">
        <v>351</v>
      </c>
      <c r="K65" s="13">
        <v>351</v>
      </c>
      <c r="L65" s="13">
        <v>570</v>
      </c>
      <c r="M65" s="13">
        <v>395</v>
      </c>
      <c r="N65" s="2">
        <f t="shared" si="0"/>
        <v>3880</v>
      </c>
    </row>
    <row r="66" spans="1:14">
      <c r="A66">
        <v>65</v>
      </c>
      <c r="B66" s="13">
        <v>1095</v>
      </c>
      <c r="C66" s="13">
        <v>1460</v>
      </c>
      <c r="D66" s="13">
        <v>1460</v>
      </c>
      <c r="E66" s="13">
        <v>1460</v>
      </c>
      <c r="F66" s="13">
        <v>1022</v>
      </c>
      <c r="G66" s="13">
        <v>876</v>
      </c>
      <c r="H66" s="13">
        <v>730</v>
      </c>
      <c r="I66" s="13">
        <v>1095</v>
      </c>
      <c r="J66" s="13">
        <v>1460</v>
      </c>
      <c r="K66" s="13">
        <v>1460</v>
      </c>
      <c r="L66" s="13">
        <v>2373</v>
      </c>
      <c r="M66" s="13">
        <v>1643</v>
      </c>
      <c r="N66" s="2">
        <f t="shared" si="0"/>
        <v>16134</v>
      </c>
    </row>
    <row r="67" spans="1:14">
      <c r="A67">
        <v>66</v>
      </c>
      <c r="B67" s="13">
        <v>1276</v>
      </c>
      <c r="C67" s="13">
        <v>1276</v>
      </c>
      <c r="D67" s="13">
        <v>1276</v>
      </c>
      <c r="E67" s="13">
        <v>1276</v>
      </c>
      <c r="F67" s="13">
        <v>1676</v>
      </c>
      <c r="G67" s="13">
        <v>862</v>
      </c>
      <c r="H67" s="13">
        <v>559</v>
      </c>
      <c r="I67" s="13">
        <v>1077</v>
      </c>
      <c r="J67" s="13">
        <v>1595</v>
      </c>
      <c r="K67" s="13">
        <v>1117</v>
      </c>
      <c r="L67" s="13">
        <v>798</v>
      </c>
      <c r="M67" s="13">
        <v>957</v>
      </c>
      <c r="N67" s="2">
        <f t="shared" ref="N67:N101" si="1">SUM(B67:M67)</f>
        <v>13745</v>
      </c>
    </row>
    <row r="68" spans="1:14">
      <c r="A68">
        <v>67</v>
      </c>
      <c r="B68" s="13">
        <v>1106</v>
      </c>
      <c r="C68" s="13">
        <v>1327</v>
      </c>
      <c r="D68" s="13">
        <v>1549</v>
      </c>
      <c r="E68" s="13">
        <v>1549</v>
      </c>
      <c r="F68" s="13">
        <v>775</v>
      </c>
      <c r="G68" s="13">
        <v>797</v>
      </c>
      <c r="H68" s="13">
        <v>664</v>
      </c>
      <c r="I68" s="13">
        <v>1162</v>
      </c>
      <c r="J68" s="13">
        <v>1770</v>
      </c>
      <c r="K68" s="13">
        <v>4424</v>
      </c>
      <c r="L68" s="13">
        <v>4424</v>
      </c>
      <c r="M68" s="13">
        <v>664</v>
      </c>
      <c r="N68" s="2">
        <f t="shared" si="1"/>
        <v>20211</v>
      </c>
    </row>
    <row r="69" spans="1:14">
      <c r="A69">
        <v>68</v>
      </c>
      <c r="B69" s="13">
        <v>1076</v>
      </c>
      <c r="C69" s="13">
        <v>1210</v>
      </c>
      <c r="D69" s="13">
        <v>807</v>
      </c>
      <c r="E69" s="13">
        <v>1076</v>
      </c>
      <c r="F69" s="13">
        <v>847</v>
      </c>
      <c r="G69" s="13">
        <v>565</v>
      </c>
      <c r="H69" s="13">
        <v>404</v>
      </c>
      <c r="I69" s="13">
        <v>1008</v>
      </c>
      <c r="J69" s="13">
        <v>1479</v>
      </c>
      <c r="K69" s="13">
        <v>1748</v>
      </c>
      <c r="L69" s="13">
        <v>941</v>
      </c>
      <c r="M69" s="13">
        <v>807</v>
      </c>
      <c r="N69" s="2">
        <f t="shared" si="1"/>
        <v>11968</v>
      </c>
    </row>
    <row r="70" spans="1:14">
      <c r="A70">
        <v>69</v>
      </c>
      <c r="B70" s="13">
        <v>2657</v>
      </c>
      <c r="C70" s="13">
        <v>2657</v>
      </c>
      <c r="D70" s="13">
        <v>2126</v>
      </c>
      <c r="E70" s="13">
        <v>2657</v>
      </c>
      <c r="F70" s="13">
        <v>1675</v>
      </c>
      <c r="G70" s="13">
        <v>1914</v>
      </c>
      <c r="H70" s="13">
        <v>598</v>
      </c>
      <c r="I70" s="13">
        <v>2491</v>
      </c>
      <c r="J70" s="13">
        <v>2192</v>
      </c>
      <c r="K70" s="13">
        <v>1595</v>
      </c>
      <c r="L70" s="13">
        <v>1395</v>
      </c>
      <c r="M70" s="13">
        <v>1063</v>
      </c>
      <c r="N70" s="2">
        <f t="shared" si="1"/>
        <v>23020</v>
      </c>
    </row>
    <row r="71" spans="1:14">
      <c r="A71">
        <v>70</v>
      </c>
      <c r="B71" s="13">
        <v>584</v>
      </c>
      <c r="C71" s="13">
        <v>584</v>
      </c>
      <c r="D71" s="13">
        <v>468</v>
      </c>
      <c r="E71" s="13">
        <v>584</v>
      </c>
      <c r="F71" s="13">
        <v>369</v>
      </c>
      <c r="G71" s="13">
        <v>421</v>
      </c>
      <c r="H71" s="13">
        <v>132</v>
      </c>
      <c r="I71" s="13">
        <v>548</v>
      </c>
      <c r="J71" s="13">
        <v>482</v>
      </c>
      <c r="K71" s="13">
        <v>351</v>
      </c>
      <c r="L71" s="13">
        <v>307</v>
      </c>
      <c r="M71" s="13">
        <v>234</v>
      </c>
      <c r="N71" s="2">
        <f t="shared" si="1"/>
        <v>5064</v>
      </c>
    </row>
    <row r="72" spans="1:14">
      <c r="A72">
        <v>71</v>
      </c>
      <c r="B72" s="13">
        <v>475</v>
      </c>
      <c r="C72" s="13">
        <v>475</v>
      </c>
      <c r="D72" s="13">
        <v>380</v>
      </c>
      <c r="E72" s="13">
        <v>475</v>
      </c>
      <c r="F72" s="13">
        <v>300</v>
      </c>
      <c r="G72" s="13">
        <v>342</v>
      </c>
      <c r="H72" s="13">
        <v>107</v>
      </c>
      <c r="I72" s="13">
        <v>446</v>
      </c>
      <c r="J72" s="13">
        <v>392</v>
      </c>
      <c r="K72" s="13">
        <v>285</v>
      </c>
      <c r="L72" s="13">
        <v>250</v>
      </c>
      <c r="M72" s="13">
        <v>190</v>
      </c>
      <c r="N72" s="2">
        <f t="shared" si="1"/>
        <v>4117</v>
      </c>
    </row>
    <row r="73" spans="1:14">
      <c r="A73">
        <v>72</v>
      </c>
      <c r="B73" s="13">
        <v>511</v>
      </c>
      <c r="C73" s="13">
        <v>511</v>
      </c>
      <c r="D73" s="13">
        <v>409</v>
      </c>
      <c r="E73" s="13">
        <v>511</v>
      </c>
      <c r="F73" s="13">
        <v>322</v>
      </c>
      <c r="G73" s="13">
        <v>369</v>
      </c>
      <c r="H73" s="13">
        <v>115</v>
      </c>
      <c r="I73" s="13">
        <v>480</v>
      </c>
      <c r="J73" s="13">
        <v>422</v>
      </c>
      <c r="K73" s="13">
        <v>307</v>
      </c>
      <c r="L73" s="13">
        <v>269</v>
      </c>
      <c r="M73" s="13">
        <v>205</v>
      </c>
      <c r="N73" s="2">
        <f t="shared" si="1"/>
        <v>4431</v>
      </c>
    </row>
    <row r="74" spans="1:14">
      <c r="A74">
        <v>73</v>
      </c>
      <c r="B74" s="13">
        <v>438</v>
      </c>
      <c r="C74" s="13">
        <v>438</v>
      </c>
      <c r="D74" s="13">
        <v>351</v>
      </c>
      <c r="E74" s="13">
        <v>438</v>
      </c>
      <c r="F74" s="13">
        <v>277</v>
      </c>
      <c r="G74" s="13">
        <v>316</v>
      </c>
      <c r="H74" s="13">
        <v>99</v>
      </c>
      <c r="I74" s="13">
        <v>411</v>
      </c>
      <c r="J74" s="13">
        <v>362</v>
      </c>
      <c r="K74" s="13">
        <v>263</v>
      </c>
      <c r="L74" s="13">
        <v>230</v>
      </c>
      <c r="M74" s="13">
        <v>176</v>
      </c>
      <c r="N74" s="2">
        <f t="shared" si="1"/>
        <v>3799</v>
      </c>
    </row>
    <row r="75" spans="1:14">
      <c r="A75">
        <v>74</v>
      </c>
      <c r="B75" s="13">
        <v>438</v>
      </c>
      <c r="C75" s="13">
        <v>438</v>
      </c>
      <c r="D75" s="13">
        <v>351</v>
      </c>
      <c r="E75" s="13">
        <v>438</v>
      </c>
      <c r="F75" s="13">
        <v>277</v>
      </c>
      <c r="G75" s="13">
        <v>316</v>
      </c>
      <c r="H75" s="13">
        <v>99</v>
      </c>
      <c r="I75" s="13">
        <v>411</v>
      </c>
      <c r="J75" s="13">
        <v>362</v>
      </c>
      <c r="K75" s="13">
        <v>263</v>
      </c>
      <c r="L75" s="13">
        <v>230</v>
      </c>
      <c r="M75" s="13">
        <v>176</v>
      </c>
      <c r="N75" s="2">
        <f t="shared" si="1"/>
        <v>3799</v>
      </c>
    </row>
    <row r="76" spans="1:14">
      <c r="A76">
        <v>75</v>
      </c>
      <c r="B76" s="13">
        <v>584</v>
      </c>
      <c r="C76" s="13">
        <v>584</v>
      </c>
      <c r="D76" s="13">
        <v>468</v>
      </c>
      <c r="E76" s="13">
        <v>584</v>
      </c>
      <c r="F76" s="13">
        <v>369</v>
      </c>
      <c r="G76" s="13">
        <v>421</v>
      </c>
      <c r="H76" s="13">
        <v>132</v>
      </c>
      <c r="I76" s="13">
        <v>548</v>
      </c>
      <c r="J76" s="13">
        <v>482</v>
      </c>
      <c r="K76" s="13">
        <v>351</v>
      </c>
      <c r="L76" s="13">
        <v>307</v>
      </c>
      <c r="M76" s="13">
        <v>234</v>
      </c>
      <c r="N76" s="2">
        <f t="shared" si="1"/>
        <v>5064</v>
      </c>
    </row>
    <row r="77" spans="1:14">
      <c r="A77">
        <v>76</v>
      </c>
      <c r="B77" s="13">
        <v>621</v>
      </c>
      <c r="C77" s="13">
        <v>621</v>
      </c>
      <c r="D77" s="13">
        <v>497</v>
      </c>
      <c r="E77" s="13">
        <v>621</v>
      </c>
      <c r="F77" s="13">
        <v>392</v>
      </c>
      <c r="G77" s="13">
        <v>447</v>
      </c>
      <c r="H77" s="13">
        <v>140</v>
      </c>
      <c r="I77" s="13">
        <v>582</v>
      </c>
      <c r="J77" s="13">
        <v>512</v>
      </c>
      <c r="K77" s="13">
        <v>373</v>
      </c>
      <c r="L77" s="13">
        <v>326</v>
      </c>
      <c r="M77" s="13">
        <v>249</v>
      </c>
      <c r="N77" s="2">
        <f t="shared" si="1"/>
        <v>5381</v>
      </c>
    </row>
    <row r="78" spans="1:14">
      <c r="A78">
        <v>77</v>
      </c>
      <c r="B78" s="13">
        <v>511</v>
      </c>
      <c r="C78" s="13">
        <v>511</v>
      </c>
      <c r="D78" s="13">
        <v>409</v>
      </c>
      <c r="E78" s="13">
        <v>511</v>
      </c>
      <c r="F78" s="13">
        <v>322</v>
      </c>
      <c r="G78" s="13">
        <v>369</v>
      </c>
      <c r="H78" s="13">
        <v>115</v>
      </c>
      <c r="I78" s="13">
        <v>480</v>
      </c>
      <c r="J78" s="13">
        <v>422</v>
      </c>
      <c r="K78" s="13">
        <v>307</v>
      </c>
      <c r="L78" s="13">
        <v>269</v>
      </c>
      <c r="M78" s="13">
        <v>205</v>
      </c>
      <c r="N78" s="2">
        <f t="shared" si="1"/>
        <v>4431</v>
      </c>
    </row>
    <row r="79" spans="1:14">
      <c r="A79">
        <v>78</v>
      </c>
      <c r="B79" s="13">
        <v>694</v>
      </c>
      <c r="C79" s="13">
        <v>694</v>
      </c>
      <c r="D79" s="13">
        <v>555</v>
      </c>
      <c r="E79" s="13">
        <v>694</v>
      </c>
      <c r="F79" s="13">
        <v>438</v>
      </c>
      <c r="G79" s="13">
        <v>500</v>
      </c>
      <c r="H79" s="13">
        <v>157</v>
      </c>
      <c r="I79" s="13">
        <v>651</v>
      </c>
      <c r="J79" s="13">
        <v>573</v>
      </c>
      <c r="K79" s="13">
        <v>417</v>
      </c>
      <c r="L79" s="13">
        <v>365</v>
      </c>
      <c r="M79" s="13">
        <v>278</v>
      </c>
      <c r="N79" s="2">
        <f t="shared" si="1"/>
        <v>6016</v>
      </c>
    </row>
    <row r="80" spans="1:14">
      <c r="A80">
        <v>79</v>
      </c>
      <c r="B80" s="13">
        <v>475</v>
      </c>
      <c r="C80" s="13">
        <v>475</v>
      </c>
      <c r="D80" s="13">
        <v>380</v>
      </c>
      <c r="E80" s="13">
        <v>475</v>
      </c>
      <c r="F80" s="13">
        <v>300</v>
      </c>
      <c r="G80" s="13">
        <v>342</v>
      </c>
      <c r="H80" s="13">
        <v>107</v>
      </c>
      <c r="I80" s="13">
        <v>446</v>
      </c>
      <c r="J80" s="13">
        <v>392</v>
      </c>
      <c r="K80" s="13">
        <v>285</v>
      </c>
      <c r="L80" s="13">
        <v>250</v>
      </c>
      <c r="M80" s="13">
        <v>190</v>
      </c>
      <c r="N80" s="2">
        <f t="shared" si="1"/>
        <v>4117</v>
      </c>
    </row>
    <row r="81" spans="1:14">
      <c r="A81">
        <v>80</v>
      </c>
      <c r="B81" s="13">
        <v>365</v>
      </c>
      <c r="C81" s="13">
        <v>365</v>
      </c>
      <c r="D81" s="13">
        <v>292</v>
      </c>
      <c r="E81" s="13">
        <v>365</v>
      </c>
      <c r="F81" s="13">
        <v>231</v>
      </c>
      <c r="G81" s="13">
        <v>263</v>
      </c>
      <c r="H81" s="13">
        <v>83</v>
      </c>
      <c r="I81" s="13">
        <v>343</v>
      </c>
      <c r="J81" s="13">
        <v>302</v>
      </c>
      <c r="K81" s="13">
        <v>219</v>
      </c>
      <c r="L81" s="13">
        <v>192</v>
      </c>
      <c r="M81" s="13">
        <v>146</v>
      </c>
      <c r="N81" s="2">
        <f t="shared" si="1"/>
        <v>3166</v>
      </c>
    </row>
    <row r="82" spans="1:14">
      <c r="A82">
        <v>81</v>
      </c>
      <c r="B82" s="13">
        <v>548</v>
      </c>
      <c r="C82" s="13">
        <v>548</v>
      </c>
      <c r="D82" s="13">
        <v>438</v>
      </c>
      <c r="E82" s="13">
        <v>548</v>
      </c>
      <c r="F82" s="13">
        <v>346</v>
      </c>
      <c r="G82" s="13">
        <v>395</v>
      </c>
      <c r="H82" s="13">
        <v>124</v>
      </c>
      <c r="I82" s="13">
        <v>514</v>
      </c>
      <c r="J82" s="13">
        <v>452</v>
      </c>
      <c r="K82" s="13">
        <v>329</v>
      </c>
      <c r="L82" s="13">
        <v>288</v>
      </c>
      <c r="M82" s="13">
        <v>219</v>
      </c>
      <c r="N82" s="2">
        <f t="shared" si="1"/>
        <v>4749</v>
      </c>
    </row>
    <row r="83" spans="1:14">
      <c r="A83">
        <v>82</v>
      </c>
      <c r="B83" s="13">
        <v>621</v>
      </c>
      <c r="C83" s="13">
        <v>621</v>
      </c>
      <c r="D83" s="13">
        <v>497</v>
      </c>
      <c r="E83" s="13">
        <v>621</v>
      </c>
      <c r="F83" s="13">
        <v>392</v>
      </c>
      <c r="G83" s="13">
        <v>447</v>
      </c>
      <c r="H83" s="13">
        <v>140</v>
      </c>
      <c r="I83" s="13">
        <v>582</v>
      </c>
      <c r="J83" s="13">
        <v>512</v>
      </c>
      <c r="K83" s="13">
        <v>373</v>
      </c>
      <c r="L83" s="13">
        <v>326</v>
      </c>
      <c r="M83" s="13">
        <v>249</v>
      </c>
      <c r="N83" s="2">
        <f t="shared" si="1"/>
        <v>5381</v>
      </c>
    </row>
    <row r="84" spans="1:14">
      <c r="A84">
        <v>83</v>
      </c>
      <c r="B84" s="13">
        <v>475</v>
      </c>
      <c r="C84" s="13">
        <v>475</v>
      </c>
      <c r="D84" s="13">
        <v>380</v>
      </c>
      <c r="E84" s="13">
        <v>475</v>
      </c>
      <c r="F84" s="13">
        <v>300</v>
      </c>
      <c r="G84" s="13">
        <v>342</v>
      </c>
      <c r="H84" s="13">
        <v>107</v>
      </c>
      <c r="I84" s="13">
        <v>446</v>
      </c>
      <c r="J84" s="13">
        <v>392</v>
      </c>
      <c r="K84" s="13">
        <v>285</v>
      </c>
      <c r="L84" s="13">
        <v>250</v>
      </c>
      <c r="M84" s="13">
        <v>190</v>
      </c>
      <c r="N84" s="2">
        <f t="shared" si="1"/>
        <v>4117</v>
      </c>
    </row>
    <row r="85" spans="1:14">
      <c r="A85">
        <v>84</v>
      </c>
      <c r="B85" s="13">
        <v>655</v>
      </c>
      <c r="C85" s="13">
        <v>983</v>
      </c>
      <c r="D85" s="13">
        <v>2292</v>
      </c>
      <c r="E85" s="13">
        <v>2619</v>
      </c>
      <c r="F85" s="13">
        <v>2521</v>
      </c>
      <c r="G85" s="13">
        <v>3929</v>
      </c>
      <c r="H85" s="13">
        <v>2292</v>
      </c>
      <c r="I85" s="13">
        <v>4665</v>
      </c>
      <c r="J85" s="13">
        <v>1965</v>
      </c>
      <c r="K85" s="13">
        <v>1474</v>
      </c>
      <c r="L85" s="13">
        <v>1392</v>
      </c>
      <c r="M85" s="13">
        <v>328</v>
      </c>
      <c r="N85" s="2">
        <f t="shared" si="1"/>
        <v>25115</v>
      </c>
    </row>
    <row r="86" spans="1:14">
      <c r="A86">
        <v>85</v>
      </c>
      <c r="B86" s="13">
        <v>184</v>
      </c>
      <c r="C86" s="13">
        <v>276</v>
      </c>
      <c r="D86" s="13">
        <v>734</v>
      </c>
      <c r="E86" s="13">
        <v>2936</v>
      </c>
      <c r="F86" s="13">
        <v>2955</v>
      </c>
      <c r="G86" s="13">
        <v>1762</v>
      </c>
      <c r="H86" s="13">
        <v>1101</v>
      </c>
      <c r="I86" s="13">
        <v>2202</v>
      </c>
      <c r="J86" s="13">
        <v>1101</v>
      </c>
      <c r="K86" s="13">
        <v>413</v>
      </c>
      <c r="L86" s="13">
        <v>390</v>
      </c>
      <c r="M86" s="13">
        <v>92</v>
      </c>
      <c r="N86" s="2">
        <f t="shared" si="1"/>
        <v>14146</v>
      </c>
    </row>
    <row r="87" spans="1:14">
      <c r="A87">
        <v>86</v>
      </c>
      <c r="B87" s="13">
        <v>66</v>
      </c>
      <c r="C87" s="13">
        <v>99</v>
      </c>
      <c r="D87" s="13">
        <v>791</v>
      </c>
      <c r="E87" s="13">
        <v>2240</v>
      </c>
      <c r="F87" s="13">
        <v>1200</v>
      </c>
      <c r="G87" s="13">
        <v>1266</v>
      </c>
      <c r="H87" s="13">
        <v>1318</v>
      </c>
      <c r="I87" s="13">
        <v>1680</v>
      </c>
      <c r="J87" s="13">
        <v>659</v>
      </c>
      <c r="K87" s="13">
        <v>149</v>
      </c>
      <c r="L87" s="13">
        <v>396</v>
      </c>
      <c r="M87" s="13">
        <v>132</v>
      </c>
      <c r="N87" s="2">
        <f t="shared" si="1"/>
        <v>9996</v>
      </c>
    </row>
    <row r="88" spans="1:14">
      <c r="A88">
        <v>87</v>
      </c>
      <c r="B88" s="13">
        <v>938</v>
      </c>
      <c r="C88" s="13">
        <v>938</v>
      </c>
      <c r="D88" s="13">
        <v>1641</v>
      </c>
      <c r="E88" s="13">
        <v>3985</v>
      </c>
      <c r="F88" s="13">
        <v>1805</v>
      </c>
      <c r="G88" s="13">
        <v>2672</v>
      </c>
      <c r="H88" s="13">
        <v>1641</v>
      </c>
      <c r="I88" s="13">
        <v>2813</v>
      </c>
      <c r="J88" s="13">
        <v>938</v>
      </c>
      <c r="K88" s="13">
        <v>235</v>
      </c>
      <c r="L88" s="13">
        <v>469</v>
      </c>
      <c r="M88" s="13">
        <v>235</v>
      </c>
      <c r="N88" s="2">
        <f t="shared" si="1"/>
        <v>18310</v>
      </c>
    </row>
    <row r="89" spans="1:14">
      <c r="A89">
        <v>88</v>
      </c>
      <c r="B89" s="13">
        <v>513</v>
      </c>
      <c r="C89" s="13">
        <v>342</v>
      </c>
      <c r="D89" s="13">
        <v>1368</v>
      </c>
      <c r="E89" s="13">
        <v>1710</v>
      </c>
      <c r="F89" s="13">
        <v>1317</v>
      </c>
      <c r="G89" s="13">
        <v>2052</v>
      </c>
      <c r="H89" s="13">
        <v>1197</v>
      </c>
      <c r="I89" s="13">
        <v>2437</v>
      </c>
      <c r="J89" s="13">
        <v>684</v>
      </c>
      <c r="K89" s="13">
        <v>513</v>
      </c>
      <c r="L89" s="13">
        <v>342</v>
      </c>
      <c r="M89" s="13">
        <v>684</v>
      </c>
      <c r="N89" s="2">
        <f t="shared" si="1"/>
        <v>13159</v>
      </c>
    </row>
    <row r="90" spans="1:14">
      <c r="A90">
        <v>89</v>
      </c>
      <c r="B90" s="13">
        <v>1629</v>
      </c>
      <c r="C90" s="13">
        <v>3460</v>
      </c>
      <c r="D90" s="13">
        <v>3664</v>
      </c>
      <c r="E90" s="13">
        <v>3460</v>
      </c>
      <c r="F90" s="13">
        <v>1141</v>
      </c>
      <c r="G90" s="13">
        <v>611</v>
      </c>
      <c r="H90" s="13">
        <v>102</v>
      </c>
      <c r="I90" s="13">
        <v>306</v>
      </c>
      <c r="J90" s="13">
        <v>611</v>
      </c>
      <c r="K90" s="13">
        <v>1018</v>
      </c>
      <c r="L90" s="13">
        <v>1222</v>
      </c>
      <c r="M90" s="13">
        <v>2036</v>
      </c>
      <c r="N90" s="2">
        <f t="shared" si="1"/>
        <v>19260</v>
      </c>
    </row>
    <row r="91" spans="1:14">
      <c r="A91">
        <v>90</v>
      </c>
      <c r="B91" s="13">
        <v>1358</v>
      </c>
      <c r="C91" s="13">
        <v>1584</v>
      </c>
      <c r="D91" s="13">
        <v>1810</v>
      </c>
      <c r="E91" s="13">
        <v>4524</v>
      </c>
      <c r="F91" s="13">
        <v>3167</v>
      </c>
      <c r="G91" s="13">
        <v>408</v>
      </c>
      <c r="H91" s="13">
        <v>566</v>
      </c>
      <c r="I91" s="13">
        <v>1019</v>
      </c>
      <c r="J91" s="13">
        <v>1584</v>
      </c>
      <c r="K91" s="13">
        <v>1584</v>
      </c>
      <c r="L91" s="13">
        <v>1131</v>
      </c>
      <c r="M91" s="13">
        <v>1358</v>
      </c>
      <c r="N91" s="2">
        <f t="shared" si="1"/>
        <v>20093</v>
      </c>
    </row>
    <row r="92" spans="1:14">
      <c r="A92">
        <v>91</v>
      </c>
      <c r="B92" s="13">
        <v>1147</v>
      </c>
      <c r="C92" s="13">
        <v>1911</v>
      </c>
      <c r="D92" s="13">
        <v>2102</v>
      </c>
      <c r="E92" s="13">
        <v>2484</v>
      </c>
      <c r="F92" s="13">
        <v>937</v>
      </c>
      <c r="G92" s="13">
        <v>689</v>
      </c>
      <c r="H92" s="13">
        <v>765</v>
      </c>
      <c r="I92" s="13">
        <v>1290</v>
      </c>
      <c r="J92" s="13">
        <v>1147</v>
      </c>
      <c r="K92" s="13">
        <v>1529</v>
      </c>
      <c r="L92" s="13">
        <v>1720</v>
      </c>
      <c r="M92" s="13">
        <v>1338</v>
      </c>
      <c r="N92" s="2">
        <f t="shared" si="1"/>
        <v>17059</v>
      </c>
    </row>
    <row r="93" spans="1:14">
      <c r="A93">
        <v>92</v>
      </c>
      <c r="B93" s="13">
        <v>1359</v>
      </c>
      <c r="C93" s="13">
        <v>3774</v>
      </c>
      <c r="D93" s="13">
        <v>2491</v>
      </c>
      <c r="E93" s="13">
        <v>1812</v>
      </c>
      <c r="F93" s="13">
        <v>1111</v>
      </c>
      <c r="G93" s="13">
        <v>725</v>
      </c>
      <c r="H93" s="13">
        <v>1510</v>
      </c>
      <c r="I93" s="13">
        <v>2265</v>
      </c>
      <c r="J93" s="13">
        <v>2416</v>
      </c>
      <c r="K93" s="13">
        <v>3020</v>
      </c>
      <c r="L93" s="13">
        <v>2718</v>
      </c>
      <c r="M93" s="13">
        <v>3624</v>
      </c>
      <c r="N93" s="2">
        <f t="shared" si="1"/>
        <v>26825</v>
      </c>
    </row>
    <row r="94" spans="1:14">
      <c r="A94">
        <v>93</v>
      </c>
      <c r="B94" s="13">
        <v>3401</v>
      </c>
      <c r="C94" s="13">
        <v>4615</v>
      </c>
      <c r="D94" s="13">
        <v>1458</v>
      </c>
      <c r="E94" s="13">
        <v>1093</v>
      </c>
      <c r="F94" s="13">
        <v>724</v>
      </c>
      <c r="G94" s="13">
        <v>146</v>
      </c>
      <c r="H94" s="13">
        <v>243</v>
      </c>
      <c r="I94" s="13">
        <v>547</v>
      </c>
      <c r="J94" s="13">
        <v>1701</v>
      </c>
      <c r="K94" s="13">
        <v>1944</v>
      </c>
      <c r="L94" s="13">
        <v>2672</v>
      </c>
      <c r="M94" s="13">
        <v>4858</v>
      </c>
      <c r="N94" s="2">
        <f t="shared" si="1"/>
        <v>23402</v>
      </c>
    </row>
    <row r="95" spans="1:14">
      <c r="A95">
        <v>94</v>
      </c>
      <c r="B95" s="13">
        <v>2510</v>
      </c>
      <c r="C95" s="13">
        <v>3347</v>
      </c>
      <c r="D95" s="13">
        <v>1255</v>
      </c>
      <c r="E95" s="13">
        <v>471</v>
      </c>
      <c r="F95" s="13">
        <v>312</v>
      </c>
      <c r="G95" s="13">
        <v>63</v>
      </c>
      <c r="H95" s="13">
        <v>105</v>
      </c>
      <c r="I95" s="13">
        <v>236</v>
      </c>
      <c r="J95" s="13">
        <v>837</v>
      </c>
      <c r="K95" s="13">
        <v>3347</v>
      </c>
      <c r="L95" s="13">
        <v>4811</v>
      </c>
      <c r="M95" s="13">
        <v>3347</v>
      </c>
      <c r="N95" s="2">
        <f t="shared" si="1"/>
        <v>20641</v>
      </c>
    </row>
    <row r="96" spans="1:14">
      <c r="A96">
        <v>95</v>
      </c>
      <c r="B96" s="13">
        <v>2388</v>
      </c>
      <c r="C96" s="13">
        <v>1911</v>
      </c>
      <c r="D96" s="13">
        <v>1911</v>
      </c>
      <c r="E96" s="13">
        <v>1911</v>
      </c>
      <c r="F96" s="13">
        <v>1004</v>
      </c>
      <c r="G96" s="13">
        <v>717</v>
      </c>
      <c r="H96" s="13">
        <v>1075</v>
      </c>
      <c r="I96" s="13">
        <v>1075</v>
      </c>
      <c r="J96" s="13">
        <v>2388</v>
      </c>
      <c r="K96" s="13">
        <v>2627</v>
      </c>
      <c r="L96" s="13">
        <v>2150</v>
      </c>
      <c r="M96" s="13">
        <v>2388</v>
      </c>
      <c r="N96" s="2">
        <f t="shared" si="1"/>
        <v>21545</v>
      </c>
    </row>
    <row r="97" spans="1:14">
      <c r="A97">
        <v>96</v>
      </c>
      <c r="B97" s="13">
        <v>2663</v>
      </c>
      <c r="C97" s="13">
        <v>2663</v>
      </c>
      <c r="D97" s="13">
        <v>2330</v>
      </c>
      <c r="E97" s="13">
        <v>2663</v>
      </c>
      <c r="F97" s="13">
        <v>1865</v>
      </c>
      <c r="G97" s="13">
        <v>1598</v>
      </c>
      <c r="H97" s="13">
        <v>1332</v>
      </c>
      <c r="I97" s="13">
        <v>1998</v>
      </c>
      <c r="J97" s="13">
        <v>2663</v>
      </c>
      <c r="K97" s="13">
        <v>3328</v>
      </c>
      <c r="L97" s="13">
        <v>3661</v>
      </c>
      <c r="M97" s="13">
        <v>2663</v>
      </c>
      <c r="N97" s="2">
        <f t="shared" si="1"/>
        <v>29427</v>
      </c>
    </row>
    <row r="98" spans="1:14">
      <c r="A98">
        <v>97</v>
      </c>
      <c r="B98" s="13">
        <v>2109</v>
      </c>
      <c r="C98" s="13">
        <v>2811</v>
      </c>
      <c r="D98" s="13">
        <v>2811</v>
      </c>
      <c r="E98" s="13">
        <v>2811</v>
      </c>
      <c r="F98" s="13">
        <v>1968</v>
      </c>
      <c r="G98" s="13">
        <v>1687</v>
      </c>
      <c r="H98" s="13">
        <v>1406</v>
      </c>
      <c r="I98" s="13">
        <v>2109</v>
      </c>
      <c r="J98" s="13">
        <v>2811</v>
      </c>
      <c r="K98" s="13">
        <v>2811</v>
      </c>
      <c r="L98" s="13">
        <v>4568</v>
      </c>
      <c r="M98" s="13">
        <v>3163</v>
      </c>
      <c r="N98" s="2">
        <f t="shared" si="1"/>
        <v>31065</v>
      </c>
    </row>
    <row r="99" spans="1:14">
      <c r="A99">
        <v>98</v>
      </c>
      <c r="B99" s="13">
        <v>1271</v>
      </c>
      <c r="C99" s="13">
        <v>2795</v>
      </c>
      <c r="D99" s="13">
        <v>2541</v>
      </c>
      <c r="E99" s="13">
        <v>2287</v>
      </c>
      <c r="F99" s="13">
        <v>1779</v>
      </c>
      <c r="G99" s="13">
        <v>1220</v>
      </c>
      <c r="H99" s="13">
        <v>1017</v>
      </c>
      <c r="I99" s="13">
        <v>1716</v>
      </c>
      <c r="J99" s="13">
        <v>2033</v>
      </c>
      <c r="K99" s="13">
        <v>2033</v>
      </c>
      <c r="L99" s="13">
        <v>1525</v>
      </c>
      <c r="M99" s="13">
        <v>2033</v>
      </c>
      <c r="N99" s="2">
        <f t="shared" si="1"/>
        <v>22250</v>
      </c>
    </row>
    <row r="100" spans="1:14">
      <c r="A100">
        <v>99</v>
      </c>
      <c r="B100" s="13">
        <v>3380</v>
      </c>
      <c r="C100" s="13">
        <v>2873</v>
      </c>
      <c r="D100" s="13">
        <v>845</v>
      </c>
      <c r="E100" s="13">
        <v>191</v>
      </c>
      <c r="F100" s="13">
        <v>355</v>
      </c>
      <c r="G100" s="13">
        <v>102</v>
      </c>
      <c r="H100" s="13">
        <v>43</v>
      </c>
      <c r="I100" s="13">
        <v>96</v>
      </c>
      <c r="J100" s="13">
        <v>1014</v>
      </c>
      <c r="K100" s="13">
        <v>2873</v>
      </c>
      <c r="L100" s="13">
        <v>2197</v>
      </c>
      <c r="M100" s="13">
        <v>2704</v>
      </c>
      <c r="N100" s="2">
        <f t="shared" si="1"/>
        <v>16673</v>
      </c>
    </row>
    <row r="101" spans="1:14">
      <c r="A101">
        <v>100</v>
      </c>
      <c r="B101" s="13">
        <v>2567</v>
      </c>
      <c r="C101" s="13">
        <v>2567</v>
      </c>
      <c r="D101" s="13">
        <v>3594</v>
      </c>
      <c r="E101" s="13">
        <v>3081</v>
      </c>
      <c r="F101" s="13">
        <v>1438</v>
      </c>
      <c r="G101" s="13">
        <v>1541</v>
      </c>
      <c r="H101" s="13">
        <v>386</v>
      </c>
      <c r="I101" s="13">
        <v>963</v>
      </c>
      <c r="J101" s="13">
        <v>2567</v>
      </c>
      <c r="K101" s="13">
        <v>2824</v>
      </c>
      <c r="L101" s="13">
        <v>771</v>
      </c>
      <c r="M101" s="13">
        <v>1027</v>
      </c>
      <c r="N101" s="2">
        <f t="shared" si="1"/>
        <v>23326</v>
      </c>
    </row>
    <row r="102" spans="1:13">
      <c r="A102" t="s">
        <v>153</v>
      </c>
      <c r="B102" s="13">
        <f t="shared" ref="B102:M102" si="2">SUM(B2:B101)</f>
        <v>130073</v>
      </c>
      <c r="C102" s="13">
        <f t="shared" si="2"/>
        <v>146779</v>
      </c>
      <c r="D102" s="13">
        <f t="shared" si="2"/>
        <v>140244</v>
      </c>
      <c r="E102" s="13">
        <f t="shared" si="2"/>
        <v>141825</v>
      </c>
      <c r="F102" s="13">
        <f t="shared" si="2"/>
        <v>103203</v>
      </c>
      <c r="G102" s="13">
        <f t="shared" si="2"/>
        <v>96939</v>
      </c>
      <c r="H102" s="13">
        <f t="shared" si="2"/>
        <v>73509</v>
      </c>
      <c r="I102" s="13">
        <f t="shared" si="2"/>
        <v>128186</v>
      </c>
      <c r="J102" s="13">
        <f t="shared" si="2"/>
        <v>148978</v>
      </c>
      <c r="K102" s="13">
        <f t="shared" si="2"/>
        <v>157154</v>
      </c>
      <c r="L102" s="13">
        <f t="shared" si="2"/>
        <v>143395</v>
      </c>
      <c r="M102" s="13">
        <f t="shared" si="2"/>
        <v>136206</v>
      </c>
    </row>
    <row r="103" spans="1:13">
      <c r="A103" t="s">
        <v>154</v>
      </c>
      <c r="B103" s="13">
        <f>AVERAGE(B2:B101)</f>
        <v>1300.73</v>
      </c>
      <c r="C103" s="13">
        <f t="shared" ref="C103:M103" si="3">AVERAGE(C2:C101)</f>
        <v>1467.79</v>
      </c>
      <c r="D103" s="13">
        <f t="shared" si="3"/>
        <v>1402.44</v>
      </c>
      <c r="E103" s="13">
        <f t="shared" si="3"/>
        <v>1418.25</v>
      </c>
      <c r="F103" s="13">
        <f t="shared" si="3"/>
        <v>1032.03</v>
      </c>
      <c r="G103" s="13">
        <f t="shared" si="3"/>
        <v>969.39</v>
      </c>
      <c r="H103" s="13">
        <f t="shared" si="3"/>
        <v>735.09</v>
      </c>
      <c r="I103" s="13">
        <f t="shared" si="3"/>
        <v>1281.86</v>
      </c>
      <c r="J103" s="13">
        <f t="shared" si="3"/>
        <v>1489.78</v>
      </c>
      <c r="K103" s="13">
        <f t="shared" si="3"/>
        <v>1571.54</v>
      </c>
      <c r="L103" s="13">
        <f t="shared" si="3"/>
        <v>1433.95</v>
      </c>
      <c r="M103" s="13">
        <f t="shared" si="3"/>
        <v>1362.06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2"/>
  <sheetViews>
    <sheetView topLeftCell="B80" workbookViewId="0">
      <selection activeCell="B102" sqref="B102:M102"/>
    </sheetView>
  </sheetViews>
  <sheetFormatPr defaultColWidth="13.4285714285714" defaultRowHeight="15"/>
  <sheetData>
    <row r="1" s="12" customFormat="1" ht="30" spans="1:13">
      <c r="A1" s="12" t="s">
        <v>18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</row>
    <row r="2" spans="1:14">
      <c r="A2">
        <v>1</v>
      </c>
      <c r="B2" s="14">
        <v>811</v>
      </c>
      <c r="C2" s="14">
        <v>1014</v>
      </c>
      <c r="D2" s="14">
        <v>1217</v>
      </c>
      <c r="E2" s="14">
        <v>1420</v>
      </c>
      <c r="F2" s="14">
        <v>1278</v>
      </c>
      <c r="G2" s="14">
        <v>2191</v>
      </c>
      <c r="H2" s="14">
        <v>1724</v>
      </c>
      <c r="I2" s="14">
        <v>2130</v>
      </c>
      <c r="J2" s="14">
        <v>1622</v>
      </c>
      <c r="K2" s="14">
        <v>1014</v>
      </c>
      <c r="L2" s="14">
        <v>811</v>
      </c>
      <c r="M2" s="14">
        <v>609</v>
      </c>
      <c r="N2" s="2">
        <f>SUM(B2:M2)</f>
        <v>15841</v>
      </c>
    </row>
    <row r="3" spans="1:14">
      <c r="A3">
        <v>2</v>
      </c>
      <c r="B3" s="14">
        <v>1106</v>
      </c>
      <c r="C3" s="14">
        <v>1383</v>
      </c>
      <c r="D3" s="14">
        <v>1659</v>
      </c>
      <c r="E3" s="14">
        <v>1936</v>
      </c>
      <c r="F3" s="14">
        <v>1742</v>
      </c>
      <c r="G3" s="14">
        <v>2987</v>
      </c>
      <c r="H3" s="14">
        <v>2350</v>
      </c>
      <c r="I3" s="14">
        <v>2904</v>
      </c>
      <c r="J3" s="14">
        <v>2212</v>
      </c>
      <c r="K3" s="14">
        <v>1383</v>
      </c>
      <c r="L3" s="14">
        <v>1106</v>
      </c>
      <c r="M3" s="14">
        <v>830</v>
      </c>
      <c r="N3" s="2">
        <f t="shared" ref="N3:N66" si="0">SUM(B3:M3)</f>
        <v>21598</v>
      </c>
    </row>
    <row r="4" spans="1:14">
      <c r="A4">
        <v>3</v>
      </c>
      <c r="B4" s="14">
        <v>516</v>
      </c>
      <c r="C4" s="14">
        <v>645</v>
      </c>
      <c r="D4" s="14">
        <v>775</v>
      </c>
      <c r="E4" s="14">
        <v>904</v>
      </c>
      <c r="F4" s="14">
        <v>813</v>
      </c>
      <c r="G4" s="14">
        <v>1394</v>
      </c>
      <c r="H4" s="14">
        <v>1097</v>
      </c>
      <c r="I4" s="14">
        <v>1355</v>
      </c>
      <c r="J4" s="14">
        <v>1032</v>
      </c>
      <c r="K4" s="14">
        <v>645</v>
      </c>
      <c r="L4" s="14">
        <v>516</v>
      </c>
      <c r="M4" s="14">
        <v>388</v>
      </c>
      <c r="N4" s="2">
        <f t="shared" si="0"/>
        <v>10080</v>
      </c>
    </row>
    <row r="5" spans="1:14">
      <c r="A5">
        <v>4</v>
      </c>
      <c r="B5" s="14">
        <v>664</v>
      </c>
      <c r="C5" s="14">
        <v>830</v>
      </c>
      <c r="D5" s="14">
        <v>996</v>
      </c>
      <c r="E5" s="14">
        <v>1162</v>
      </c>
      <c r="F5" s="14">
        <v>1046</v>
      </c>
      <c r="G5" s="14">
        <v>1793</v>
      </c>
      <c r="H5" s="14">
        <v>1411</v>
      </c>
      <c r="I5" s="14">
        <v>1742</v>
      </c>
      <c r="J5" s="14">
        <v>1327</v>
      </c>
      <c r="K5" s="14">
        <v>830</v>
      </c>
      <c r="L5" s="14">
        <v>664</v>
      </c>
      <c r="M5" s="14">
        <v>498</v>
      </c>
      <c r="N5" s="2">
        <f t="shared" si="0"/>
        <v>12963</v>
      </c>
    </row>
    <row r="6" spans="1:14">
      <c r="A6">
        <v>5</v>
      </c>
      <c r="B6" s="14">
        <v>369</v>
      </c>
      <c r="C6" s="14">
        <v>462</v>
      </c>
      <c r="D6" s="14">
        <v>553</v>
      </c>
      <c r="E6" s="14">
        <v>645</v>
      </c>
      <c r="F6" s="14">
        <v>582</v>
      </c>
      <c r="G6" s="14">
        <v>996</v>
      </c>
      <c r="H6" s="14">
        <v>784</v>
      </c>
      <c r="I6" s="14">
        <v>969</v>
      </c>
      <c r="J6" s="14">
        <v>737</v>
      </c>
      <c r="K6" s="14">
        <v>462</v>
      </c>
      <c r="L6" s="14">
        <v>369</v>
      </c>
      <c r="M6" s="14">
        <v>277</v>
      </c>
      <c r="N6" s="2">
        <f t="shared" si="0"/>
        <v>7205</v>
      </c>
    </row>
    <row r="7" spans="1:14">
      <c r="A7">
        <v>6</v>
      </c>
      <c r="B7" s="14">
        <v>221</v>
      </c>
      <c r="C7" s="14">
        <v>277</v>
      </c>
      <c r="D7" s="14">
        <v>332</v>
      </c>
      <c r="E7" s="14">
        <v>388</v>
      </c>
      <c r="F7" s="14">
        <v>349</v>
      </c>
      <c r="G7" s="14">
        <v>598</v>
      </c>
      <c r="H7" s="14">
        <v>471</v>
      </c>
      <c r="I7" s="14">
        <v>582</v>
      </c>
      <c r="J7" s="14">
        <v>442</v>
      </c>
      <c r="K7" s="14">
        <v>277</v>
      </c>
      <c r="L7" s="14">
        <v>221</v>
      </c>
      <c r="M7" s="14">
        <v>167</v>
      </c>
      <c r="N7" s="2">
        <f t="shared" si="0"/>
        <v>4325</v>
      </c>
    </row>
    <row r="8" spans="1:14">
      <c r="A8">
        <v>7</v>
      </c>
      <c r="B8" s="14">
        <v>3235</v>
      </c>
      <c r="C8" s="14">
        <v>3697</v>
      </c>
      <c r="D8" s="14">
        <v>924</v>
      </c>
      <c r="E8" s="14">
        <v>231</v>
      </c>
      <c r="F8" s="14">
        <v>324</v>
      </c>
      <c r="G8" s="14">
        <v>139</v>
      </c>
      <c r="H8" s="14">
        <v>463</v>
      </c>
      <c r="I8" s="14">
        <v>694</v>
      </c>
      <c r="J8" s="14">
        <v>1618</v>
      </c>
      <c r="K8" s="14">
        <v>3928</v>
      </c>
      <c r="L8" s="14">
        <v>2541</v>
      </c>
      <c r="M8" s="14">
        <v>4389</v>
      </c>
      <c r="N8" s="2">
        <f t="shared" si="0"/>
        <v>22183</v>
      </c>
    </row>
    <row r="9" spans="1:14">
      <c r="A9">
        <v>8</v>
      </c>
      <c r="B9" s="14">
        <v>3553</v>
      </c>
      <c r="C9" s="14">
        <v>4823</v>
      </c>
      <c r="D9" s="14">
        <v>1016</v>
      </c>
      <c r="E9" s="14">
        <v>762</v>
      </c>
      <c r="F9" s="14">
        <v>357</v>
      </c>
      <c r="G9" s="14">
        <v>610</v>
      </c>
      <c r="H9" s="14">
        <v>381</v>
      </c>
      <c r="I9" s="14">
        <v>382</v>
      </c>
      <c r="J9" s="14">
        <v>2031</v>
      </c>
      <c r="K9" s="14">
        <v>2538</v>
      </c>
      <c r="L9" s="14">
        <v>2793</v>
      </c>
      <c r="M9" s="14">
        <v>5076</v>
      </c>
      <c r="N9" s="2">
        <f t="shared" si="0"/>
        <v>24322</v>
      </c>
    </row>
    <row r="10" spans="1:14">
      <c r="A10">
        <v>9</v>
      </c>
      <c r="B10" s="14">
        <v>963</v>
      </c>
      <c r="C10" s="14">
        <v>1155</v>
      </c>
      <c r="D10" s="14">
        <v>1925</v>
      </c>
      <c r="E10" s="14">
        <v>1540</v>
      </c>
      <c r="F10" s="14">
        <v>2291</v>
      </c>
      <c r="G10" s="14">
        <v>2080</v>
      </c>
      <c r="H10" s="14">
        <v>1636</v>
      </c>
      <c r="I10" s="14">
        <v>1155</v>
      </c>
      <c r="J10" s="14">
        <v>963</v>
      </c>
      <c r="K10" s="14">
        <v>193</v>
      </c>
      <c r="L10" s="14">
        <v>386</v>
      </c>
      <c r="M10" s="14">
        <v>578</v>
      </c>
      <c r="N10" s="2">
        <f t="shared" si="0"/>
        <v>14865</v>
      </c>
    </row>
    <row r="11" spans="1:14">
      <c r="A11">
        <v>10</v>
      </c>
      <c r="B11" s="14">
        <v>933</v>
      </c>
      <c r="C11" s="14">
        <v>667</v>
      </c>
      <c r="D11" s="14">
        <v>800</v>
      </c>
      <c r="E11" s="14">
        <v>800</v>
      </c>
      <c r="F11" s="14">
        <v>653</v>
      </c>
      <c r="G11" s="14">
        <v>640</v>
      </c>
      <c r="H11" s="14">
        <v>1332</v>
      </c>
      <c r="I11" s="14">
        <v>1999</v>
      </c>
      <c r="J11" s="14">
        <v>400</v>
      </c>
      <c r="K11" s="14">
        <v>667</v>
      </c>
      <c r="L11" s="14">
        <v>800</v>
      </c>
      <c r="M11" s="14">
        <v>933</v>
      </c>
      <c r="N11" s="2">
        <f t="shared" si="0"/>
        <v>10624</v>
      </c>
    </row>
    <row r="12" spans="1:14">
      <c r="A12">
        <v>11</v>
      </c>
      <c r="B12" s="14">
        <v>2388</v>
      </c>
      <c r="C12" s="14">
        <v>2388</v>
      </c>
      <c r="D12" s="14">
        <v>2686</v>
      </c>
      <c r="E12" s="14">
        <v>2388</v>
      </c>
      <c r="F12" s="14">
        <v>1881</v>
      </c>
      <c r="G12" s="14">
        <v>1433</v>
      </c>
      <c r="H12" s="14">
        <v>1194</v>
      </c>
      <c r="I12" s="14">
        <v>2239</v>
      </c>
      <c r="J12" s="14">
        <v>2388</v>
      </c>
      <c r="K12" s="14">
        <v>2090</v>
      </c>
      <c r="L12" s="14">
        <v>2686</v>
      </c>
      <c r="M12" s="14">
        <v>2388</v>
      </c>
      <c r="N12" s="2">
        <f t="shared" si="0"/>
        <v>26149</v>
      </c>
    </row>
    <row r="13" spans="1:14">
      <c r="A13">
        <v>12</v>
      </c>
      <c r="B13" s="14">
        <v>2642</v>
      </c>
      <c r="C13" s="14">
        <v>2642</v>
      </c>
      <c r="D13" s="14">
        <v>3302</v>
      </c>
      <c r="E13" s="14">
        <v>2642</v>
      </c>
      <c r="F13" s="14">
        <v>1619</v>
      </c>
      <c r="G13" s="14">
        <v>1586</v>
      </c>
      <c r="H13" s="14">
        <v>1321</v>
      </c>
      <c r="I13" s="14">
        <v>2229</v>
      </c>
      <c r="J13" s="14">
        <v>2642</v>
      </c>
      <c r="K13" s="14">
        <v>3302</v>
      </c>
      <c r="L13" s="14">
        <v>2642</v>
      </c>
      <c r="M13" s="14">
        <v>2642</v>
      </c>
      <c r="N13" s="2">
        <f t="shared" si="0"/>
        <v>29211</v>
      </c>
    </row>
    <row r="14" spans="1:14">
      <c r="A14">
        <v>13</v>
      </c>
      <c r="B14" s="14">
        <v>2801</v>
      </c>
      <c r="C14" s="14">
        <v>2801</v>
      </c>
      <c r="D14" s="14">
        <v>2801</v>
      </c>
      <c r="E14" s="14">
        <v>2801</v>
      </c>
      <c r="F14" s="14">
        <v>1961</v>
      </c>
      <c r="G14" s="14">
        <v>1681</v>
      </c>
      <c r="H14" s="14">
        <v>1401</v>
      </c>
      <c r="I14" s="14">
        <v>2101</v>
      </c>
      <c r="J14" s="14">
        <v>3501</v>
      </c>
      <c r="K14" s="14">
        <v>2801</v>
      </c>
      <c r="L14" s="14">
        <v>3501</v>
      </c>
      <c r="M14" s="14">
        <v>2801</v>
      </c>
      <c r="N14" s="2">
        <f t="shared" si="0"/>
        <v>30952</v>
      </c>
    </row>
    <row r="15" spans="1:14">
      <c r="A15">
        <v>14</v>
      </c>
      <c r="B15" s="14">
        <v>2895</v>
      </c>
      <c r="C15" s="14">
        <v>2895</v>
      </c>
      <c r="D15" s="14">
        <v>2895</v>
      </c>
      <c r="E15" s="14">
        <v>3618</v>
      </c>
      <c r="F15" s="14">
        <v>2027</v>
      </c>
      <c r="G15" s="14">
        <v>1520</v>
      </c>
      <c r="H15" s="14">
        <v>1447</v>
      </c>
      <c r="I15" s="14">
        <v>2442</v>
      </c>
      <c r="J15" s="14">
        <v>2895</v>
      </c>
      <c r="K15" s="14">
        <v>2895</v>
      </c>
      <c r="L15" s="14">
        <v>3618</v>
      </c>
      <c r="M15" s="14">
        <v>2895</v>
      </c>
      <c r="N15" s="2">
        <f t="shared" si="0"/>
        <v>32042</v>
      </c>
    </row>
    <row r="16" spans="1:14">
      <c r="A16">
        <v>15</v>
      </c>
      <c r="B16" s="14">
        <v>837</v>
      </c>
      <c r="C16" s="14">
        <v>628</v>
      </c>
      <c r="D16" s="14">
        <v>1256</v>
      </c>
      <c r="E16" s="14">
        <v>1047</v>
      </c>
      <c r="F16" s="14">
        <v>733</v>
      </c>
      <c r="G16" s="14">
        <v>1005</v>
      </c>
      <c r="H16" s="14">
        <v>1047</v>
      </c>
      <c r="I16" s="14">
        <v>1727</v>
      </c>
      <c r="J16" s="14">
        <v>2303</v>
      </c>
      <c r="K16" s="14">
        <v>4186</v>
      </c>
      <c r="L16" s="14">
        <v>1675</v>
      </c>
      <c r="M16" s="14">
        <v>1885</v>
      </c>
      <c r="N16" s="2">
        <f t="shared" si="0"/>
        <v>18329</v>
      </c>
    </row>
    <row r="17" spans="1:14">
      <c r="A17">
        <v>16</v>
      </c>
      <c r="B17" s="14">
        <v>232</v>
      </c>
      <c r="C17" s="14">
        <v>464</v>
      </c>
      <c r="D17" s="14">
        <v>696</v>
      </c>
      <c r="E17" s="14">
        <v>1159</v>
      </c>
      <c r="F17" s="14">
        <v>974</v>
      </c>
      <c r="G17" s="14">
        <v>1391</v>
      </c>
      <c r="H17" s="14">
        <v>927</v>
      </c>
      <c r="I17" s="14">
        <v>2955</v>
      </c>
      <c r="J17" s="14">
        <v>4171</v>
      </c>
      <c r="K17" s="14">
        <v>3940</v>
      </c>
      <c r="L17" s="14">
        <v>1854</v>
      </c>
      <c r="M17" s="14">
        <v>1159</v>
      </c>
      <c r="N17" s="2">
        <f t="shared" si="0"/>
        <v>19922</v>
      </c>
    </row>
    <row r="18" spans="1:14">
      <c r="A18">
        <v>17</v>
      </c>
      <c r="B18" s="14">
        <v>936</v>
      </c>
      <c r="C18" s="14">
        <v>936</v>
      </c>
      <c r="D18" s="14">
        <v>936</v>
      </c>
      <c r="E18" s="14">
        <v>936</v>
      </c>
      <c r="F18" s="14">
        <v>1093</v>
      </c>
      <c r="G18" s="14">
        <v>1499</v>
      </c>
      <c r="H18" s="14">
        <v>1404</v>
      </c>
      <c r="I18" s="14">
        <v>4680</v>
      </c>
      <c r="J18" s="14">
        <v>3744</v>
      </c>
      <c r="K18" s="14">
        <v>4680</v>
      </c>
      <c r="L18" s="14">
        <v>3120</v>
      </c>
      <c r="M18" s="14">
        <v>2808</v>
      </c>
      <c r="N18" s="2">
        <f t="shared" si="0"/>
        <v>26772</v>
      </c>
    </row>
    <row r="19" spans="1:14">
      <c r="A19">
        <v>18</v>
      </c>
      <c r="B19" s="14">
        <v>2394</v>
      </c>
      <c r="C19" s="14">
        <v>2736</v>
      </c>
      <c r="D19" s="14">
        <v>3077</v>
      </c>
      <c r="E19" s="14">
        <v>3077</v>
      </c>
      <c r="F19" s="14">
        <v>2633</v>
      </c>
      <c r="G19" s="14">
        <v>1847</v>
      </c>
      <c r="H19" s="14">
        <v>1710</v>
      </c>
      <c r="I19" s="14">
        <v>1539</v>
      </c>
      <c r="J19" s="14">
        <v>2052</v>
      </c>
      <c r="K19" s="14">
        <v>3077</v>
      </c>
      <c r="L19" s="14">
        <v>3761</v>
      </c>
      <c r="M19" s="14">
        <v>1710</v>
      </c>
      <c r="N19" s="2">
        <f t="shared" si="0"/>
        <v>29613</v>
      </c>
    </row>
    <row r="20" spans="1:14">
      <c r="A20">
        <v>19</v>
      </c>
      <c r="B20" s="14">
        <v>2909</v>
      </c>
      <c r="C20" s="14">
        <v>2586</v>
      </c>
      <c r="D20" s="14">
        <v>2586</v>
      </c>
      <c r="E20" s="14">
        <v>2586</v>
      </c>
      <c r="F20" s="14">
        <v>2036</v>
      </c>
      <c r="G20" s="14">
        <v>1551</v>
      </c>
      <c r="H20" s="14">
        <v>1293</v>
      </c>
      <c r="I20" s="14">
        <v>1939</v>
      </c>
      <c r="J20" s="14">
        <v>2586</v>
      </c>
      <c r="K20" s="14">
        <v>2909</v>
      </c>
      <c r="L20" s="14">
        <v>2909</v>
      </c>
      <c r="M20" s="14">
        <v>2586</v>
      </c>
      <c r="N20" s="2">
        <f t="shared" si="0"/>
        <v>28476</v>
      </c>
    </row>
    <row r="21" spans="1:14">
      <c r="A21">
        <v>20</v>
      </c>
      <c r="B21" s="14">
        <v>1903</v>
      </c>
      <c r="C21" s="14">
        <v>2140</v>
      </c>
      <c r="D21" s="14">
        <v>1903</v>
      </c>
      <c r="E21" s="14">
        <v>2140</v>
      </c>
      <c r="F21" s="14">
        <v>1332</v>
      </c>
      <c r="G21" s="14">
        <v>1285</v>
      </c>
      <c r="H21" s="14">
        <v>951</v>
      </c>
      <c r="I21" s="14">
        <v>1427</v>
      </c>
      <c r="J21" s="14">
        <v>2140</v>
      </c>
      <c r="K21" s="14">
        <v>1903</v>
      </c>
      <c r="L21" s="14">
        <v>1903</v>
      </c>
      <c r="M21" s="14">
        <v>1903</v>
      </c>
      <c r="N21" s="2">
        <f t="shared" si="0"/>
        <v>20930</v>
      </c>
    </row>
    <row r="22" spans="1:14">
      <c r="A22">
        <v>21</v>
      </c>
      <c r="B22" s="14">
        <v>2473</v>
      </c>
      <c r="C22" s="14">
        <v>2473</v>
      </c>
      <c r="D22" s="14">
        <v>2784</v>
      </c>
      <c r="E22" s="14">
        <v>2473</v>
      </c>
      <c r="F22" s="14">
        <v>1516</v>
      </c>
      <c r="G22" s="14">
        <v>1485</v>
      </c>
      <c r="H22" s="14">
        <v>1392</v>
      </c>
      <c r="I22" s="14">
        <v>1855</v>
      </c>
      <c r="J22" s="14">
        <v>2473</v>
      </c>
      <c r="K22" s="14">
        <v>2473</v>
      </c>
      <c r="L22" s="14">
        <v>2784</v>
      </c>
      <c r="M22" s="14">
        <v>3093</v>
      </c>
      <c r="N22" s="2">
        <f t="shared" si="0"/>
        <v>27274</v>
      </c>
    </row>
    <row r="23" spans="1:14">
      <c r="A23">
        <v>22</v>
      </c>
      <c r="B23" s="14">
        <v>2743</v>
      </c>
      <c r="C23" s="14">
        <v>2743</v>
      </c>
      <c r="D23" s="14">
        <v>2743</v>
      </c>
      <c r="E23" s="14">
        <v>2743</v>
      </c>
      <c r="F23" s="14">
        <v>2401</v>
      </c>
      <c r="G23" s="14">
        <v>1646</v>
      </c>
      <c r="H23" s="14">
        <v>1543</v>
      </c>
      <c r="I23" s="14">
        <v>2572</v>
      </c>
      <c r="J23" s="14">
        <v>2743</v>
      </c>
      <c r="K23" s="14">
        <v>2401</v>
      </c>
      <c r="L23" s="14">
        <v>2743</v>
      </c>
      <c r="M23" s="14">
        <v>2743</v>
      </c>
      <c r="N23" s="2">
        <f t="shared" si="0"/>
        <v>29764</v>
      </c>
    </row>
    <row r="24" spans="1:14">
      <c r="A24">
        <v>23</v>
      </c>
      <c r="B24" s="14">
        <v>1561</v>
      </c>
      <c r="C24" s="14">
        <v>1561</v>
      </c>
      <c r="D24" s="14">
        <v>1561</v>
      </c>
      <c r="E24" s="14">
        <v>1561</v>
      </c>
      <c r="F24" s="14">
        <v>1367</v>
      </c>
      <c r="G24" s="14">
        <v>937</v>
      </c>
      <c r="H24" s="14">
        <v>781</v>
      </c>
      <c r="I24" s="14">
        <v>1172</v>
      </c>
      <c r="J24" s="14">
        <v>1561</v>
      </c>
      <c r="K24" s="14">
        <v>1561</v>
      </c>
      <c r="L24" s="14">
        <v>1561</v>
      </c>
      <c r="M24" s="14">
        <v>1951</v>
      </c>
      <c r="N24" s="2">
        <f t="shared" si="0"/>
        <v>17135</v>
      </c>
    </row>
    <row r="25" spans="1:14">
      <c r="A25">
        <v>24</v>
      </c>
      <c r="B25" s="14">
        <v>2365</v>
      </c>
      <c r="C25" s="14">
        <v>1775</v>
      </c>
      <c r="D25" s="14">
        <v>1479</v>
      </c>
      <c r="E25" s="14">
        <v>2661</v>
      </c>
      <c r="F25" s="14">
        <v>1863</v>
      </c>
      <c r="G25" s="14">
        <v>1775</v>
      </c>
      <c r="H25" s="14">
        <v>888</v>
      </c>
      <c r="I25" s="14">
        <v>2218</v>
      </c>
      <c r="J25" s="14">
        <v>3252</v>
      </c>
      <c r="K25" s="14">
        <v>2956</v>
      </c>
      <c r="L25" s="14">
        <v>2365</v>
      </c>
      <c r="M25" s="14">
        <v>2365</v>
      </c>
      <c r="N25" s="2">
        <f t="shared" si="0"/>
        <v>25962</v>
      </c>
    </row>
    <row r="26" spans="1:14">
      <c r="A26">
        <v>25</v>
      </c>
      <c r="B26" s="14">
        <v>1694</v>
      </c>
      <c r="C26" s="14">
        <v>1694</v>
      </c>
      <c r="D26" s="14">
        <v>1694</v>
      </c>
      <c r="E26" s="14">
        <v>1694</v>
      </c>
      <c r="F26" s="14">
        <v>1630</v>
      </c>
      <c r="G26" s="14">
        <v>1017</v>
      </c>
      <c r="H26" s="14">
        <v>847</v>
      </c>
      <c r="I26" s="14">
        <v>1271</v>
      </c>
      <c r="J26" s="14">
        <v>2117</v>
      </c>
      <c r="K26" s="14">
        <v>1694</v>
      </c>
      <c r="L26" s="14">
        <v>1694</v>
      </c>
      <c r="M26" s="14">
        <v>1482</v>
      </c>
      <c r="N26" s="2">
        <f t="shared" si="0"/>
        <v>18528</v>
      </c>
    </row>
    <row r="27" spans="1:14">
      <c r="A27">
        <v>26</v>
      </c>
      <c r="B27" s="14">
        <v>1226</v>
      </c>
      <c r="C27" s="14">
        <v>1226</v>
      </c>
      <c r="D27" s="14">
        <v>1226</v>
      </c>
      <c r="E27" s="14">
        <v>1226</v>
      </c>
      <c r="F27" s="14">
        <v>1395</v>
      </c>
      <c r="G27" s="14">
        <v>828</v>
      </c>
      <c r="H27" s="14">
        <v>613</v>
      </c>
      <c r="I27" s="14">
        <v>920</v>
      </c>
      <c r="J27" s="14">
        <v>1226</v>
      </c>
      <c r="K27" s="14">
        <v>920</v>
      </c>
      <c r="L27" s="14">
        <v>1226</v>
      </c>
      <c r="M27" s="14">
        <v>1226</v>
      </c>
      <c r="N27" s="2">
        <f t="shared" si="0"/>
        <v>13258</v>
      </c>
    </row>
    <row r="28" spans="1:14">
      <c r="A28">
        <v>27</v>
      </c>
      <c r="B28" s="14">
        <v>1750</v>
      </c>
      <c r="C28" s="14">
        <v>1944</v>
      </c>
      <c r="D28" s="14">
        <v>1555</v>
      </c>
      <c r="E28" s="14">
        <v>1555</v>
      </c>
      <c r="F28" s="14">
        <v>817</v>
      </c>
      <c r="G28" s="14">
        <v>933</v>
      </c>
      <c r="H28" s="14">
        <v>876</v>
      </c>
      <c r="I28" s="14">
        <v>1167</v>
      </c>
      <c r="J28" s="14">
        <v>1555</v>
      </c>
      <c r="K28" s="14">
        <v>973</v>
      </c>
      <c r="L28" s="14">
        <v>2139</v>
      </c>
      <c r="M28" s="14">
        <v>1944</v>
      </c>
      <c r="N28" s="2">
        <f t="shared" si="0"/>
        <v>17208</v>
      </c>
    </row>
    <row r="29" spans="1:14">
      <c r="A29">
        <v>28</v>
      </c>
      <c r="B29" s="14">
        <v>2124</v>
      </c>
      <c r="C29" s="14">
        <v>3067</v>
      </c>
      <c r="D29" s="14">
        <v>4247</v>
      </c>
      <c r="E29" s="14">
        <v>1180</v>
      </c>
      <c r="F29" s="14">
        <v>1652</v>
      </c>
      <c r="G29" s="14">
        <v>1416</v>
      </c>
      <c r="H29" s="14">
        <v>236</v>
      </c>
      <c r="I29" s="14">
        <v>709</v>
      </c>
      <c r="J29" s="14">
        <v>944</v>
      </c>
      <c r="K29" s="14">
        <v>1180</v>
      </c>
      <c r="L29" s="14">
        <v>1652</v>
      </c>
      <c r="M29" s="14">
        <v>3067</v>
      </c>
      <c r="N29" s="2">
        <f t="shared" si="0"/>
        <v>21474</v>
      </c>
    </row>
    <row r="30" spans="1:14">
      <c r="A30">
        <v>29</v>
      </c>
      <c r="B30" s="14">
        <v>3813</v>
      </c>
      <c r="C30" s="14">
        <v>2080</v>
      </c>
      <c r="D30" s="14">
        <v>2772</v>
      </c>
      <c r="E30" s="14">
        <v>1040</v>
      </c>
      <c r="F30" s="14">
        <v>2184</v>
      </c>
      <c r="G30" s="14">
        <v>1040</v>
      </c>
      <c r="H30" s="14">
        <v>520</v>
      </c>
      <c r="I30" s="14">
        <v>2339</v>
      </c>
      <c r="J30" s="14">
        <v>2426</v>
      </c>
      <c r="K30" s="14">
        <v>4159</v>
      </c>
      <c r="L30" s="14">
        <v>4159</v>
      </c>
      <c r="M30" s="14">
        <v>5198</v>
      </c>
      <c r="N30" s="2">
        <f t="shared" si="0"/>
        <v>31730</v>
      </c>
    </row>
    <row r="31" spans="1:14">
      <c r="A31">
        <v>30</v>
      </c>
      <c r="B31" s="14">
        <v>2732</v>
      </c>
      <c r="C31" s="14">
        <v>1892</v>
      </c>
      <c r="D31" s="14">
        <v>1051</v>
      </c>
      <c r="E31" s="14">
        <v>1682</v>
      </c>
      <c r="F31" s="14">
        <v>2354</v>
      </c>
      <c r="G31" s="14">
        <v>505</v>
      </c>
      <c r="H31" s="14">
        <v>736</v>
      </c>
      <c r="I31" s="14">
        <v>631</v>
      </c>
      <c r="J31" s="14">
        <v>1682</v>
      </c>
      <c r="K31" s="14">
        <v>1051</v>
      </c>
      <c r="L31" s="14">
        <v>1892</v>
      </c>
      <c r="M31" s="14">
        <v>2522</v>
      </c>
      <c r="N31" s="2">
        <f t="shared" si="0"/>
        <v>18730</v>
      </c>
    </row>
    <row r="32" spans="1:14">
      <c r="A32">
        <v>31</v>
      </c>
      <c r="B32" s="14">
        <v>1063</v>
      </c>
      <c r="C32" s="14">
        <v>332</v>
      </c>
      <c r="D32" s="14">
        <v>531</v>
      </c>
      <c r="E32" s="14">
        <v>465</v>
      </c>
      <c r="F32" s="14">
        <v>559</v>
      </c>
      <c r="G32" s="14">
        <v>279</v>
      </c>
      <c r="H32" s="14">
        <v>200</v>
      </c>
      <c r="I32" s="14">
        <v>300</v>
      </c>
      <c r="J32" s="14">
        <v>266</v>
      </c>
      <c r="K32" s="14">
        <v>399</v>
      </c>
      <c r="L32" s="14">
        <v>664</v>
      </c>
      <c r="M32" s="14">
        <v>864</v>
      </c>
      <c r="N32" s="2">
        <f t="shared" si="0"/>
        <v>5922</v>
      </c>
    </row>
    <row r="33" spans="1:14">
      <c r="A33">
        <v>32</v>
      </c>
      <c r="B33" s="14">
        <v>2064</v>
      </c>
      <c r="C33" s="14">
        <v>645</v>
      </c>
      <c r="D33" s="14">
        <v>1032</v>
      </c>
      <c r="E33" s="14">
        <v>904</v>
      </c>
      <c r="F33" s="14">
        <v>1085</v>
      </c>
      <c r="G33" s="14">
        <v>542</v>
      </c>
      <c r="H33" s="14">
        <v>388</v>
      </c>
      <c r="I33" s="14">
        <v>582</v>
      </c>
      <c r="J33" s="14">
        <v>516</v>
      </c>
      <c r="K33" s="14">
        <v>775</v>
      </c>
      <c r="L33" s="14">
        <v>1291</v>
      </c>
      <c r="M33" s="14">
        <v>1678</v>
      </c>
      <c r="N33" s="2">
        <f t="shared" si="0"/>
        <v>11502</v>
      </c>
    </row>
    <row r="34" spans="1:14">
      <c r="A34">
        <v>33</v>
      </c>
      <c r="B34" s="14">
        <v>885</v>
      </c>
      <c r="C34" s="14">
        <v>277</v>
      </c>
      <c r="D34" s="14">
        <v>442</v>
      </c>
      <c r="E34" s="14">
        <v>388</v>
      </c>
      <c r="F34" s="14">
        <v>465</v>
      </c>
      <c r="G34" s="14">
        <v>233</v>
      </c>
      <c r="H34" s="14">
        <v>167</v>
      </c>
      <c r="I34" s="14">
        <v>249</v>
      </c>
      <c r="J34" s="14">
        <v>221</v>
      </c>
      <c r="K34" s="14">
        <v>332</v>
      </c>
      <c r="L34" s="14">
        <v>553</v>
      </c>
      <c r="M34" s="14">
        <v>719</v>
      </c>
      <c r="N34" s="2">
        <f t="shared" si="0"/>
        <v>4931</v>
      </c>
    </row>
    <row r="35" spans="1:14">
      <c r="A35">
        <v>34</v>
      </c>
      <c r="B35" s="14">
        <v>295</v>
      </c>
      <c r="C35" s="14">
        <v>93</v>
      </c>
      <c r="D35" s="14">
        <v>147</v>
      </c>
      <c r="E35" s="14">
        <v>129</v>
      </c>
      <c r="F35" s="14">
        <v>156</v>
      </c>
      <c r="G35" s="14">
        <v>78</v>
      </c>
      <c r="H35" s="14">
        <v>56</v>
      </c>
      <c r="I35" s="14">
        <v>84</v>
      </c>
      <c r="J35" s="14">
        <v>74</v>
      </c>
      <c r="K35" s="14">
        <v>111</v>
      </c>
      <c r="L35" s="14">
        <v>185</v>
      </c>
      <c r="M35" s="14">
        <v>240</v>
      </c>
      <c r="N35" s="2">
        <f t="shared" si="0"/>
        <v>1648</v>
      </c>
    </row>
    <row r="36" spans="1:14">
      <c r="A36">
        <v>35</v>
      </c>
      <c r="B36" s="14">
        <v>473</v>
      </c>
      <c r="C36" s="14">
        <v>147</v>
      </c>
      <c r="D36" s="14">
        <v>236</v>
      </c>
      <c r="E36" s="14">
        <v>207</v>
      </c>
      <c r="F36" s="14">
        <v>248</v>
      </c>
      <c r="G36" s="14">
        <v>124</v>
      </c>
      <c r="H36" s="14">
        <v>89</v>
      </c>
      <c r="I36" s="14">
        <v>133</v>
      </c>
      <c r="J36" s="14">
        <v>118</v>
      </c>
      <c r="K36" s="14">
        <v>178</v>
      </c>
      <c r="L36" s="14">
        <v>295</v>
      </c>
      <c r="M36" s="14">
        <v>384</v>
      </c>
      <c r="N36" s="2">
        <f t="shared" si="0"/>
        <v>2632</v>
      </c>
    </row>
    <row r="37" spans="1:14">
      <c r="A37">
        <v>36</v>
      </c>
      <c r="B37" s="14">
        <v>118</v>
      </c>
      <c r="C37" s="14">
        <v>37</v>
      </c>
      <c r="D37" s="14">
        <v>60</v>
      </c>
      <c r="E37" s="14">
        <v>53</v>
      </c>
      <c r="F37" s="14">
        <v>63</v>
      </c>
      <c r="G37" s="14">
        <v>32</v>
      </c>
      <c r="H37" s="14">
        <v>22</v>
      </c>
      <c r="I37" s="14">
        <v>33</v>
      </c>
      <c r="J37" s="14">
        <v>30</v>
      </c>
      <c r="K37" s="14">
        <v>44</v>
      </c>
      <c r="L37" s="14">
        <v>74</v>
      </c>
      <c r="M37" s="14">
        <v>96</v>
      </c>
      <c r="N37" s="2">
        <f t="shared" si="0"/>
        <v>662</v>
      </c>
    </row>
    <row r="38" spans="1:14">
      <c r="A38">
        <v>37</v>
      </c>
      <c r="B38" s="14">
        <v>1039</v>
      </c>
      <c r="C38" s="14">
        <v>1299</v>
      </c>
      <c r="D38" s="14">
        <v>1558</v>
      </c>
      <c r="E38" s="14">
        <v>780</v>
      </c>
      <c r="F38" s="14">
        <v>818</v>
      </c>
      <c r="G38" s="14">
        <v>545</v>
      </c>
      <c r="H38" s="14">
        <v>714</v>
      </c>
      <c r="I38" s="14">
        <v>585</v>
      </c>
      <c r="J38" s="14">
        <v>1428</v>
      </c>
      <c r="K38" s="14">
        <v>780</v>
      </c>
      <c r="L38" s="14">
        <v>1039</v>
      </c>
      <c r="M38" s="14">
        <v>780</v>
      </c>
      <c r="N38" s="2">
        <f t="shared" si="0"/>
        <v>11365</v>
      </c>
    </row>
    <row r="39" spans="1:14">
      <c r="A39">
        <v>38</v>
      </c>
      <c r="B39" s="14">
        <v>186</v>
      </c>
      <c r="C39" s="14">
        <v>232</v>
      </c>
      <c r="D39" s="14">
        <v>279</v>
      </c>
      <c r="E39" s="14">
        <v>324</v>
      </c>
      <c r="F39" s="14">
        <v>146</v>
      </c>
      <c r="G39" s="14">
        <v>98</v>
      </c>
      <c r="H39" s="14">
        <v>35</v>
      </c>
      <c r="I39" s="14">
        <v>105</v>
      </c>
      <c r="J39" s="14">
        <v>256</v>
      </c>
      <c r="K39" s="14">
        <v>139</v>
      </c>
      <c r="L39" s="14">
        <v>186</v>
      </c>
      <c r="M39" s="14">
        <v>139</v>
      </c>
      <c r="N39" s="2">
        <f t="shared" si="0"/>
        <v>2125</v>
      </c>
    </row>
    <row r="40" spans="1:14">
      <c r="A40">
        <v>39</v>
      </c>
      <c r="B40" s="14">
        <v>58</v>
      </c>
      <c r="C40" s="14">
        <v>91</v>
      </c>
      <c r="D40" s="14">
        <v>99</v>
      </c>
      <c r="E40" s="14">
        <v>115</v>
      </c>
      <c r="F40" s="14">
        <v>47</v>
      </c>
      <c r="G40" s="14">
        <v>40</v>
      </c>
      <c r="H40" s="14">
        <v>9</v>
      </c>
      <c r="I40" s="14">
        <v>43</v>
      </c>
      <c r="J40" s="14">
        <v>83</v>
      </c>
      <c r="K40" s="14">
        <v>58</v>
      </c>
      <c r="L40" s="14">
        <v>58</v>
      </c>
      <c r="M40" s="14">
        <v>58</v>
      </c>
      <c r="N40" s="2">
        <f t="shared" si="0"/>
        <v>759</v>
      </c>
    </row>
    <row r="41" spans="1:14">
      <c r="A41">
        <v>40</v>
      </c>
      <c r="B41" s="14">
        <v>1522</v>
      </c>
      <c r="C41" s="14">
        <v>1015</v>
      </c>
      <c r="D41" s="14">
        <v>1269</v>
      </c>
      <c r="E41" s="14">
        <v>381</v>
      </c>
      <c r="F41" s="14">
        <v>267</v>
      </c>
      <c r="G41" s="14">
        <v>305</v>
      </c>
      <c r="H41" s="14">
        <v>317</v>
      </c>
      <c r="I41" s="14">
        <v>951</v>
      </c>
      <c r="J41" s="14">
        <v>1395</v>
      </c>
      <c r="K41" s="14">
        <v>1269</v>
      </c>
      <c r="L41" s="14">
        <v>1269</v>
      </c>
      <c r="M41" s="14">
        <v>1776</v>
      </c>
      <c r="N41" s="2">
        <f t="shared" si="0"/>
        <v>11736</v>
      </c>
    </row>
    <row r="42" spans="1:14">
      <c r="A42">
        <v>41</v>
      </c>
      <c r="B42" s="14">
        <v>4680</v>
      </c>
      <c r="C42" s="14">
        <v>4680</v>
      </c>
      <c r="D42" s="14">
        <v>2881</v>
      </c>
      <c r="E42" s="14">
        <v>2881</v>
      </c>
      <c r="F42" s="14">
        <v>1764</v>
      </c>
      <c r="G42" s="14">
        <v>1729</v>
      </c>
      <c r="H42" s="14">
        <v>1440</v>
      </c>
      <c r="I42" s="14">
        <v>1350</v>
      </c>
      <c r="J42" s="14">
        <v>2520</v>
      </c>
      <c r="K42" s="14">
        <v>1800</v>
      </c>
      <c r="L42" s="14">
        <v>3600</v>
      </c>
      <c r="M42" s="14">
        <v>2881</v>
      </c>
      <c r="N42" s="2">
        <f t="shared" si="0"/>
        <v>32206</v>
      </c>
    </row>
    <row r="43" spans="1:14">
      <c r="A43">
        <v>42</v>
      </c>
      <c r="B43" s="14">
        <v>2973</v>
      </c>
      <c r="C43" s="14">
        <v>4757</v>
      </c>
      <c r="D43" s="14">
        <v>2973</v>
      </c>
      <c r="E43" s="14">
        <v>2379</v>
      </c>
      <c r="F43" s="14">
        <v>625</v>
      </c>
      <c r="G43" s="14">
        <v>536</v>
      </c>
      <c r="H43" s="14">
        <v>446</v>
      </c>
      <c r="I43" s="14">
        <v>670</v>
      </c>
      <c r="J43" s="14">
        <v>2379</v>
      </c>
      <c r="K43" s="14">
        <v>3568</v>
      </c>
      <c r="L43" s="14">
        <v>3865</v>
      </c>
      <c r="M43" s="14">
        <v>3270</v>
      </c>
      <c r="N43" s="2">
        <f t="shared" si="0"/>
        <v>28441</v>
      </c>
    </row>
    <row r="44" spans="1:14">
      <c r="A44">
        <v>43</v>
      </c>
      <c r="B44" s="14">
        <v>1575</v>
      </c>
      <c r="C44" s="14">
        <v>1575</v>
      </c>
      <c r="D44" s="14">
        <v>1312</v>
      </c>
      <c r="E44" s="14">
        <v>918</v>
      </c>
      <c r="F44" s="14">
        <v>460</v>
      </c>
      <c r="G44" s="14">
        <v>473</v>
      </c>
      <c r="H44" s="14">
        <v>525</v>
      </c>
      <c r="I44" s="14">
        <v>689</v>
      </c>
      <c r="J44" s="14">
        <v>918</v>
      </c>
      <c r="K44" s="14">
        <v>525</v>
      </c>
      <c r="L44" s="14">
        <v>1181</v>
      </c>
      <c r="M44" s="14">
        <v>1705</v>
      </c>
      <c r="N44" s="2">
        <f t="shared" si="0"/>
        <v>11856</v>
      </c>
    </row>
    <row r="45" spans="1:14">
      <c r="A45">
        <v>44</v>
      </c>
      <c r="B45" s="14">
        <v>2127</v>
      </c>
      <c r="C45" s="14">
        <v>2127</v>
      </c>
      <c r="D45" s="14">
        <v>1824</v>
      </c>
      <c r="E45" s="14">
        <v>2431</v>
      </c>
      <c r="F45" s="14">
        <v>1278</v>
      </c>
      <c r="G45" s="14">
        <v>2735</v>
      </c>
      <c r="H45" s="14">
        <v>1976</v>
      </c>
      <c r="I45" s="14">
        <v>2508</v>
      </c>
      <c r="J45" s="14">
        <v>3039</v>
      </c>
      <c r="K45" s="14">
        <v>3039</v>
      </c>
      <c r="L45" s="14">
        <v>912</v>
      </c>
      <c r="M45" s="14">
        <v>1216</v>
      </c>
      <c r="N45" s="2">
        <f t="shared" si="0"/>
        <v>25212</v>
      </c>
    </row>
    <row r="46" spans="1:14">
      <c r="A46">
        <v>45</v>
      </c>
      <c r="B46" s="14">
        <v>267</v>
      </c>
      <c r="C46" s="14">
        <v>1995</v>
      </c>
      <c r="D46" s="14">
        <v>798</v>
      </c>
      <c r="E46" s="14">
        <v>532</v>
      </c>
      <c r="F46" s="14">
        <v>1211</v>
      </c>
      <c r="G46" s="14">
        <v>879</v>
      </c>
      <c r="H46" s="14">
        <v>532</v>
      </c>
      <c r="I46" s="14">
        <v>898</v>
      </c>
      <c r="J46" s="14">
        <v>1463</v>
      </c>
      <c r="K46" s="14">
        <v>1861</v>
      </c>
      <c r="L46" s="14">
        <v>666</v>
      </c>
      <c r="M46" s="14">
        <v>267</v>
      </c>
      <c r="N46" s="2">
        <f t="shared" si="0"/>
        <v>11369</v>
      </c>
    </row>
    <row r="47" spans="1:14">
      <c r="A47">
        <v>46</v>
      </c>
      <c r="B47" s="14">
        <v>332</v>
      </c>
      <c r="C47" s="14">
        <v>1163</v>
      </c>
      <c r="D47" s="14">
        <v>2491</v>
      </c>
      <c r="E47" s="14">
        <v>2823</v>
      </c>
      <c r="F47" s="14">
        <v>117</v>
      </c>
      <c r="G47" s="14">
        <v>1097</v>
      </c>
      <c r="H47" s="14">
        <v>747</v>
      </c>
      <c r="I47" s="14">
        <v>1245</v>
      </c>
      <c r="J47" s="14">
        <v>2159</v>
      </c>
      <c r="K47" s="14">
        <v>1660</v>
      </c>
      <c r="L47" s="14">
        <v>665</v>
      </c>
      <c r="M47" s="14">
        <v>167</v>
      </c>
      <c r="N47" s="2">
        <f t="shared" si="0"/>
        <v>14666</v>
      </c>
    </row>
    <row r="48" spans="1:14">
      <c r="A48">
        <v>47</v>
      </c>
      <c r="B48" s="14">
        <v>1196</v>
      </c>
      <c r="C48" s="14">
        <v>1913</v>
      </c>
      <c r="D48" s="14">
        <v>1674</v>
      </c>
      <c r="E48" s="14">
        <v>1434</v>
      </c>
      <c r="F48" s="14">
        <v>502</v>
      </c>
      <c r="G48" s="14">
        <v>2296</v>
      </c>
      <c r="H48" s="14">
        <v>1554</v>
      </c>
      <c r="I48" s="14">
        <v>2510</v>
      </c>
      <c r="J48" s="14">
        <v>2630</v>
      </c>
      <c r="K48" s="14">
        <v>2391</v>
      </c>
      <c r="L48" s="14">
        <v>1434</v>
      </c>
      <c r="M48" s="14">
        <v>239</v>
      </c>
      <c r="N48" s="2">
        <f t="shared" si="0"/>
        <v>19773</v>
      </c>
    </row>
    <row r="49" spans="1:14">
      <c r="A49">
        <v>48</v>
      </c>
      <c r="B49" s="14">
        <v>2386</v>
      </c>
      <c r="C49" s="14">
        <v>1704</v>
      </c>
      <c r="D49" s="14">
        <v>2386</v>
      </c>
      <c r="E49" s="14">
        <v>1364</v>
      </c>
      <c r="F49" s="14">
        <v>1909</v>
      </c>
      <c r="G49" s="14">
        <v>2249</v>
      </c>
      <c r="H49" s="14">
        <v>1704</v>
      </c>
      <c r="I49" s="14">
        <v>3323</v>
      </c>
      <c r="J49" s="14">
        <v>5111</v>
      </c>
      <c r="K49" s="14">
        <v>5452</v>
      </c>
      <c r="L49" s="14">
        <v>682</v>
      </c>
      <c r="M49" s="14">
        <v>682</v>
      </c>
      <c r="N49" s="2">
        <f t="shared" si="0"/>
        <v>28952</v>
      </c>
    </row>
    <row r="50" spans="1:14">
      <c r="A50">
        <v>49</v>
      </c>
      <c r="B50" s="14">
        <v>172</v>
      </c>
      <c r="C50" s="14">
        <v>342</v>
      </c>
      <c r="D50" s="14">
        <v>2222</v>
      </c>
      <c r="E50" s="14">
        <v>2051</v>
      </c>
      <c r="F50" s="14">
        <v>838</v>
      </c>
      <c r="G50" s="14">
        <v>1436</v>
      </c>
      <c r="H50" s="14">
        <v>854</v>
      </c>
      <c r="I50" s="14">
        <v>1411</v>
      </c>
      <c r="J50" s="14">
        <v>1881</v>
      </c>
      <c r="K50" s="14">
        <v>1538</v>
      </c>
      <c r="L50" s="14">
        <v>1026</v>
      </c>
      <c r="M50" s="14">
        <v>684</v>
      </c>
      <c r="N50" s="2">
        <f t="shared" si="0"/>
        <v>14455</v>
      </c>
    </row>
    <row r="51" spans="1:14">
      <c r="A51">
        <v>50</v>
      </c>
      <c r="B51" s="14">
        <v>1084</v>
      </c>
      <c r="C51" s="14">
        <v>1084</v>
      </c>
      <c r="D51" s="14">
        <v>1084</v>
      </c>
      <c r="E51" s="14">
        <v>1084</v>
      </c>
      <c r="F51" s="14">
        <v>1265</v>
      </c>
      <c r="G51" s="14">
        <v>1733</v>
      </c>
      <c r="H51" s="14">
        <v>1625</v>
      </c>
      <c r="I51" s="14">
        <v>5417</v>
      </c>
      <c r="J51" s="14">
        <v>4333</v>
      </c>
      <c r="K51" s="14">
        <v>5417</v>
      </c>
      <c r="L51" s="14">
        <v>3611</v>
      </c>
      <c r="M51" s="14">
        <v>3250</v>
      </c>
      <c r="N51" s="2">
        <f t="shared" si="0"/>
        <v>30987</v>
      </c>
    </row>
    <row r="52" spans="1:14">
      <c r="A52">
        <v>51</v>
      </c>
      <c r="B52" s="14">
        <v>348</v>
      </c>
      <c r="C52" s="14">
        <v>697</v>
      </c>
      <c r="D52" s="14">
        <v>1045</v>
      </c>
      <c r="E52" s="14">
        <v>1742</v>
      </c>
      <c r="F52" s="14">
        <v>1463</v>
      </c>
      <c r="G52" s="14">
        <v>2091</v>
      </c>
      <c r="H52" s="14">
        <v>1394</v>
      </c>
      <c r="I52" s="14">
        <v>4443</v>
      </c>
      <c r="J52" s="14">
        <v>6272</v>
      </c>
      <c r="K52" s="14">
        <v>5924</v>
      </c>
      <c r="L52" s="14">
        <v>2788</v>
      </c>
      <c r="M52" s="14">
        <v>1742</v>
      </c>
      <c r="N52" s="2">
        <f t="shared" si="0"/>
        <v>29949</v>
      </c>
    </row>
    <row r="53" spans="1:14">
      <c r="A53">
        <v>52</v>
      </c>
      <c r="B53" s="14">
        <v>3289</v>
      </c>
      <c r="C53" s="14">
        <v>5480</v>
      </c>
      <c r="D53" s="14">
        <v>6028</v>
      </c>
      <c r="E53" s="14">
        <v>5480</v>
      </c>
      <c r="F53" s="14">
        <v>3069</v>
      </c>
      <c r="G53" s="14">
        <v>2631</v>
      </c>
      <c r="H53" s="14">
        <v>2193</v>
      </c>
      <c r="I53" s="14">
        <v>2466</v>
      </c>
      <c r="J53" s="14">
        <v>2740</v>
      </c>
      <c r="K53" s="14">
        <v>4932</v>
      </c>
      <c r="L53" s="14">
        <v>4932</v>
      </c>
      <c r="M53" s="14">
        <v>5480</v>
      </c>
      <c r="N53" s="2">
        <f t="shared" si="0"/>
        <v>48720</v>
      </c>
    </row>
    <row r="54" spans="1:14">
      <c r="A54">
        <v>53</v>
      </c>
      <c r="B54" s="14">
        <v>2439</v>
      </c>
      <c r="C54" s="14">
        <v>2439</v>
      </c>
      <c r="D54" s="14">
        <v>3048</v>
      </c>
      <c r="E54" s="14">
        <v>2439</v>
      </c>
      <c r="F54" s="14">
        <v>1708</v>
      </c>
      <c r="G54" s="14">
        <v>1281</v>
      </c>
      <c r="H54" s="14">
        <v>1220</v>
      </c>
      <c r="I54" s="14">
        <v>1830</v>
      </c>
      <c r="J54" s="14">
        <v>2439</v>
      </c>
      <c r="K54" s="14">
        <v>2439</v>
      </c>
      <c r="L54" s="14">
        <v>3353</v>
      </c>
      <c r="M54" s="14">
        <v>2439</v>
      </c>
      <c r="N54" s="2">
        <f t="shared" si="0"/>
        <v>27074</v>
      </c>
    </row>
    <row r="55" spans="1:14">
      <c r="A55">
        <v>54</v>
      </c>
      <c r="B55" s="14">
        <v>163</v>
      </c>
      <c r="C55" s="14">
        <v>163</v>
      </c>
      <c r="D55" s="14">
        <v>163</v>
      </c>
      <c r="E55" s="14">
        <v>122</v>
      </c>
      <c r="F55" s="14">
        <v>114</v>
      </c>
      <c r="G55" s="14">
        <v>98</v>
      </c>
      <c r="H55" s="14">
        <v>82</v>
      </c>
      <c r="I55" s="14">
        <v>122</v>
      </c>
      <c r="J55" s="14">
        <v>163</v>
      </c>
      <c r="K55" s="14">
        <v>163</v>
      </c>
      <c r="L55" s="14">
        <v>265</v>
      </c>
      <c r="M55" s="14">
        <v>184</v>
      </c>
      <c r="N55" s="2">
        <f t="shared" si="0"/>
        <v>1802</v>
      </c>
    </row>
    <row r="56" spans="1:14">
      <c r="A56">
        <v>55</v>
      </c>
      <c r="B56" s="14">
        <v>168</v>
      </c>
      <c r="C56" s="14">
        <v>148</v>
      </c>
      <c r="D56" s="14">
        <v>148</v>
      </c>
      <c r="E56" s="14">
        <v>93</v>
      </c>
      <c r="F56" s="14">
        <v>143</v>
      </c>
      <c r="G56" s="14">
        <v>112</v>
      </c>
      <c r="H56" s="14">
        <v>84</v>
      </c>
      <c r="I56" s="14">
        <v>139</v>
      </c>
      <c r="J56" s="14">
        <v>148</v>
      </c>
      <c r="K56" s="14">
        <v>148</v>
      </c>
      <c r="L56" s="14">
        <v>112</v>
      </c>
      <c r="M56" s="14">
        <v>148</v>
      </c>
      <c r="N56" s="2">
        <f t="shared" si="0"/>
        <v>1591</v>
      </c>
    </row>
    <row r="57" spans="1:14">
      <c r="A57">
        <v>56</v>
      </c>
      <c r="B57" s="14">
        <v>65</v>
      </c>
      <c r="C57" s="14">
        <v>129</v>
      </c>
      <c r="D57" s="14">
        <v>142</v>
      </c>
      <c r="E57" s="14">
        <v>129</v>
      </c>
      <c r="F57" s="14">
        <v>91</v>
      </c>
      <c r="G57" s="14">
        <v>109</v>
      </c>
      <c r="H57" s="14">
        <v>78</v>
      </c>
      <c r="I57" s="14">
        <v>79</v>
      </c>
      <c r="J57" s="14">
        <v>129</v>
      </c>
      <c r="K57" s="14">
        <v>39</v>
      </c>
      <c r="L57" s="14">
        <v>39</v>
      </c>
      <c r="M57" s="14">
        <v>53</v>
      </c>
      <c r="N57" s="2">
        <f t="shared" si="0"/>
        <v>1082</v>
      </c>
    </row>
    <row r="58" spans="1:14">
      <c r="A58">
        <v>57</v>
      </c>
      <c r="B58" s="14">
        <v>846</v>
      </c>
      <c r="C58" s="14">
        <v>1862</v>
      </c>
      <c r="D58" s="14">
        <v>1693</v>
      </c>
      <c r="E58" s="14">
        <v>1354</v>
      </c>
      <c r="F58" s="14">
        <v>1068</v>
      </c>
      <c r="G58" s="14">
        <v>813</v>
      </c>
      <c r="H58" s="14">
        <v>678</v>
      </c>
      <c r="I58" s="14">
        <v>1143</v>
      </c>
      <c r="J58" s="14">
        <v>1693</v>
      </c>
      <c r="K58" s="14">
        <v>1354</v>
      </c>
      <c r="L58" s="14">
        <v>1016</v>
      </c>
      <c r="M58" s="14">
        <v>1354</v>
      </c>
      <c r="N58" s="2">
        <f t="shared" si="0"/>
        <v>14874</v>
      </c>
    </row>
    <row r="59" spans="1:14">
      <c r="A59">
        <v>58</v>
      </c>
      <c r="B59" s="14">
        <v>996</v>
      </c>
      <c r="C59" s="14">
        <v>2191</v>
      </c>
      <c r="D59" s="14">
        <v>1991</v>
      </c>
      <c r="E59" s="14">
        <v>1593</v>
      </c>
      <c r="F59" s="14">
        <v>1254</v>
      </c>
      <c r="G59" s="14">
        <v>956</v>
      </c>
      <c r="H59" s="14">
        <v>797</v>
      </c>
      <c r="I59" s="14">
        <v>1344</v>
      </c>
      <c r="J59" s="14">
        <v>1991</v>
      </c>
      <c r="K59" s="14">
        <v>1593</v>
      </c>
      <c r="L59" s="14">
        <v>1195</v>
      </c>
      <c r="M59" s="14">
        <v>1593</v>
      </c>
      <c r="N59" s="2">
        <f t="shared" si="0"/>
        <v>17494</v>
      </c>
    </row>
    <row r="60" spans="1:14">
      <c r="A60">
        <v>59</v>
      </c>
      <c r="B60" s="14">
        <v>67</v>
      </c>
      <c r="C60" s="14">
        <v>100</v>
      </c>
      <c r="D60" s="14">
        <v>150</v>
      </c>
      <c r="E60" s="14">
        <v>267</v>
      </c>
      <c r="F60" s="14">
        <v>327</v>
      </c>
      <c r="G60" s="14">
        <v>61</v>
      </c>
      <c r="H60" s="14">
        <v>33</v>
      </c>
      <c r="I60" s="14">
        <v>88</v>
      </c>
      <c r="J60" s="14">
        <v>100</v>
      </c>
      <c r="K60" s="14">
        <v>17</v>
      </c>
      <c r="L60" s="14">
        <v>167</v>
      </c>
      <c r="M60" s="14">
        <v>51</v>
      </c>
      <c r="N60" s="2">
        <f t="shared" si="0"/>
        <v>1428</v>
      </c>
    </row>
    <row r="61" spans="1:14">
      <c r="A61">
        <v>60</v>
      </c>
      <c r="B61" s="14">
        <v>55</v>
      </c>
      <c r="C61" s="14">
        <v>55</v>
      </c>
      <c r="D61" s="14">
        <v>47</v>
      </c>
      <c r="E61" s="14">
        <v>55</v>
      </c>
      <c r="F61" s="14">
        <v>38</v>
      </c>
      <c r="G61" s="14">
        <v>33</v>
      </c>
      <c r="H61" s="14">
        <v>34</v>
      </c>
      <c r="I61" s="14">
        <v>41</v>
      </c>
      <c r="J61" s="14">
        <v>55</v>
      </c>
      <c r="K61" s="14">
        <v>55</v>
      </c>
      <c r="L61" s="14">
        <v>75</v>
      </c>
      <c r="M61" s="14">
        <v>55</v>
      </c>
      <c r="N61" s="2">
        <f t="shared" si="0"/>
        <v>598</v>
      </c>
    </row>
    <row r="62" spans="1:14">
      <c r="A62">
        <v>61</v>
      </c>
      <c r="B62" s="14">
        <v>14</v>
      </c>
      <c r="C62" s="14">
        <v>93</v>
      </c>
      <c r="D62" s="14">
        <v>119</v>
      </c>
      <c r="E62" s="14">
        <v>290</v>
      </c>
      <c r="F62" s="14">
        <v>231</v>
      </c>
      <c r="G62" s="14">
        <v>57</v>
      </c>
      <c r="H62" s="14">
        <v>46</v>
      </c>
      <c r="I62" s="14">
        <v>119</v>
      </c>
      <c r="J62" s="14">
        <v>80</v>
      </c>
      <c r="K62" s="14">
        <v>14</v>
      </c>
      <c r="L62" s="14">
        <v>27</v>
      </c>
      <c r="M62" s="14">
        <v>14</v>
      </c>
      <c r="N62" s="2">
        <f t="shared" si="0"/>
        <v>1104</v>
      </c>
    </row>
    <row r="63" spans="1:14">
      <c r="A63">
        <v>62</v>
      </c>
      <c r="B63" s="14">
        <v>56</v>
      </c>
      <c r="C63" s="14">
        <v>388</v>
      </c>
      <c r="D63" s="14">
        <v>498</v>
      </c>
      <c r="E63" s="14">
        <v>1217</v>
      </c>
      <c r="F63" s="14">
        <v>969</v>
      </c>
      <c r="G63" s="14">
        <v>233</v>
      </c>
      <c r="H63" s="14">
        <v>194</v>
      </c>
      <c r="I63" s="14">
        <v>498</v>
      </c>
      <c r="J63" s="14">
        <v>332</v>
      </c>
      <c r="K63" s="14">
        <v>56</v>
      </c>
      <c r="L63" s="14">
        <v>111</v>
      </c>
      <c r="M63" s="14">
        <v>56</v>
      </c>
      <c r="N63" s="2">
        <f t="shared" si="0"/>
        <v>4608</v>
      </c>
    </row>
    <row r="64" spans="1:14">
      <c r="A64">
        <v>63</v>
      </c>
      <c r="B64" s="14">
        <v>206</v>
      </c>
      <c r="C64" s="14">
        <v>275</v>
      </c>
      <c r="D64" s="14">
        <v>275</v>
      </c>
      <c r="E64" s="14">
        <v>275</v>
      </c>
      <c r="F64" s="14">
        <v>193</v>
      </c>
      <c r="G64" s="14">
        <v>166</v>
      </c>
      <c r="H64" s="14">
        <v>137</v>
      </c>
      <c r="I64" s="14">
        <v>206</v>
      </c>
      <c r="J64" s="14">
        <v>275</v>
      </c>
      <c r="K64" s="14">
        <v>275</v>
      </c>
      <c r="L64" s="14">
        <v>446</v>
      </c>
      <c r="M64" s="14">
        <v>309</v>
      </c>
      <c r="N64" s="2">
        <f t="shared" si="0"/>
        <v>3038</v>
      </c>
    </row>
    <row r="65" spans="1:14">
      <c r="A65">
        <v>64</v>
      </c>
      <c r="B65" s="14">
        <v>266</v>
      </c>
      <c r="C65" s="14">
        <v>355</v>
      </c>
      <c r="D65" s="14">
        <v>355</v>
      </c>
      <c r="E65" s="14">
        <v>355</v>
      </c>
      <c r="F65" s="14">
        <v>248</v>
      </c>
      <c r="G65" s="14">
        <v>213</v>
      </c>
      <c r="H65" s="14">
        <v>178</v>
      </c>
      <c r="I65" s="14">
        <v>267</v>
      </c>
      <c r="J65" s="14">
        <v>355</v>
      </c>
      <c r="K65" s="14">
        <v>355</v>
      </c>
      <c r="L65" s="14">
        <v>576</v>
      </c>
      <c r="M65" s="14">
        <v>399</v>
      </c>
      <c r="N65" s="2">
        <f t="shared" si="0"/>
        <v>3922</v>
      </c>
    </row>
    <row r="66" spans="1:14">
      <c r="A66">
        <v>65</v>
      </c>
      <c r="B66" s="14">
        <v>1106</v>
      </c>
      <c r="C66" s="14">
        <v>1475</v>
      </c>
      <c r="D66" s="14">
        <v>1475</v>
      </c>
      <c r="E66" s="14">
        <v>1475</v>
      </c>
      <c r="F66" s="14">
        <v>1032</v>
      </c>
      <c r="G66" s="14">
        <v>885</v>
      </c>
      <c r="H66" s="14">
        <v>737</v>
      </c>
      <c r="I66" s="14">
        <v>1106</v>
      </c>
      <c r="J66" s="14">
        <v>1475</v>
      </c>
      <c r="K66" s="14">
        <v>1475</v>
      </c>
      <c r="L66" s="14">
        <v>2397</v>
      </c>
      <c r="M66" s="14">
        <v>1659</v>
      </c>
      <c r="N66" s="2">
        <f t="shared" si="0"/>
        <v>16297</v>
      </c>
    </row>
    <row r="67" spans="1:14">
      <c r="A67">
        <v>66</v>
      </c>
      <c r="B67" s="14">
        <v>1289</v>
      </c>
      <c r="C67" s="14">
        <v>1289</v>
      </c>
      <c r="D67" s="14">
        <v>1289</v>
      </c>
      <c r="E67" s="14">
        <v>1289</v>
      </c>
      <c r="F67" s="14">
        <v>1693</v>
      </c>
      <c r="G67" s="14">
        <v>871</v>
      </c>
      <c r="H67" s="14">
        <v>565</v>
      </c>
      <c r="I67" s="14">
        <v>1088</v>
      </c>
      <c r="J67" s="14">
        <v>1611</v>
      </c>
      <c r="K67" s="14">
        <v>1128</v>
      </c>
      <c r="L67" s="14">
        <v>806</v>
      </c>
      <c r="M67" s="14">
        <v>967</v>
      </c>
      <c r="N67" s="2">
        <f t="shared" ref="N67:N101" si="1">SUM(B67:M67)</f>
        <v>13885</v>
      </c>
    </row>
    <row r="68" spans="1:14">
      <c r="A68">
        <v>67</v>
      </c>
      <c r="B68" s="14">
        <v>1117</v>
      </c>
      <c r="C68" s="14">
        <v>1340</v>
      </c>
      <c r="D68" s="14">
        <v>1564</v>
      </c>
      <c r="E68" s="14">
        <v>1564</v>
      </c>
      <c r="F68" s="14">
        <v>783</v>
      </c>
      <c r="G68" s="14">
        <v>805</v>
      </c>
      <c r="H68" s="14">
        <v>671</v>
      </c>
      <c r="I68" s="14">
        <v>1174</v>
      </c>
      <c r="J68" s="14">
        <v>1788</v>
      </c>
      <c r="K68" s="14">
        <v>4468</v>
      </c>
      <c r="L68" s="14">
        <v>4468</v>
      </c>
      <c r="M68" s="14">
        <v>671</v>
      </c>
      <c r="N68" s="2">
        <f t="shared" si="1"/>
        <v>20413</v>
      </c>
    </row>
    <row r="69" spans="1:14">
      <c r="A69">
        <v>68</v>
      </c>
      <c r="B69" s="14">
        <v>1087</v>
      </c>
      <c r="C69" s="14">
        <v>1222</v>
      </c>
      <c r="D69" s="14">
        <v>815</v>
      </c>
      <c r="E69" s="14">
        <v>1087</v>
      </c>
      <c r="F69" s="14">
        <v>855</v>
      </c>
      <c r="G69" s="14">
        <v>571</v>
      </c>
      <c r="H69" s="14">
        <v>408</v>
      </c>
      <c r="I69" s="14">
        <v>1018</v>
      </c>
      <c r="J69" s="14">
        <v>1494</v>
      </c>
      <c r="K69" s="14">
        <v>1765</v>
      </c>
      <c r="L69" s="14">
        <v>950</v>
      </c>
      <c r="M69" s="14">
        <v>815</v>
      </c>
      <c r="N69" s="2">
        <f t="shared" si="1"/>
        <v>12087</v>
      </c>
    </row>
    <row r="70" spans="1:14">
      <c r="A70">
        <v>69</v>
      </c>
      <c r="B70" s="14">
        <v>2684</v>
      </c>
      <c r="C70" s="14">
        <v>2684</v>
      </c>
      <c r="D70" s="14">
        <v>2147</v>
      </c>
      <c r="E70" s="14">
        <v>2684</v>
      </c>
      <c r="F70" s="14">
        <v>1692</v>
      </c>
      <c r="G70" s="14">
        <v>1933</v>
      </c>
      <c r="H70" s="14">
        <v>604</v>
      </c>
      <c r="I70" s="14">
        <v>2516</v>
      </c>
      <c r="J70" s="14">
        <v>2214</v>
      </c>
      <c r="K70" s="14">
        <v>1611</v>
      </c>
      <c r="L70" s="14">
        <v>1409</v>
      </c>
      <c r="M70" s="14">
        <v>1074</v>
      </c>
      <c r="N70" s="2">
        <f t="shared" si="1"/>
        <v>23252</v>
      </c>
    </row>
    <row r="71" spans="1:14">
      <c r="A71">
        <v>70</v>
      </c>
      <c r="B71" s="14">
        <v>590</v>
      </c>
      <c r="C71" s="14">
        <v>590</v>
      </c>
      <c r="D71" s="14">
        <v>473</v>
      </c>
      <c r="E71" s="14">
        <v>590</v>
      </c>
      <c r="F71" s="14">
        <v>373</v>
      </c>
      <c r="G71" s="14">
        <v>425</v>
      </c>
      <c r="H71" s="14">
        <v>133</v>
      </c>
      <c r="I71" s="14">
        <v>553</v>
      </c>
      <c r="J71" s="14">
        <v>487</v>
      </c>
      <c r="K71" s="14">
        <v>355</v>
      </c>
      <c r="L71" s="14">
        <v>310</v>
      </c>
      <c r="M71" s="14">
        <v>236</v>
      </c>
      <c r="N71" s="2">
        <f t="shared" si="1"/>
        <v>5115</v>
      </c>
    </row>
    <row r="72" spans="1:14">
      <c r="A72">
        <v>71</v>
      </c>
      <c r="B72" s="14">
        <v>480</v>
      </c>
      <c r="C72" s="14">
        <v>480</v>
      </c>
      <c r="D72" s="14">
        <v>384</v>
      </c>
      <c r="E72" s="14">
        <v>480</v>
      </c>
      <c r="F72" s="14">
        <v>303</v>
      </c>
      <c r="G72" s="14">
        <v>345</v>
      </c>
      <c r="H72" s="14">
        <v>108</v>
      </c>
      <c r="I72" s="14">
        <v>450</v>
      </c>
      <c r="J72" s="14">
        <v>396</v>
      </c>
      <c r="K72" s="14">
        <v>288</v>
      </c>
      <c r="L72" s="14">
        <v>253</v>
      </c>
      <c r="M72" s="14">
        <v>192</v>
      </c>
      <c r="N72" s="2">
        <f t="shared" si="1"/>
        <v>4159</v>
      </c>
    </row>
    <row r="73" spans="1:14">
      <c r="A73">
        <v>72</v>
      </c>
      <c r="B73" s="14">
        <v>516</v>
      </c>
      <c r="C73" s="14">
        <v>516</v>
      </c>
      <c r="D73" s="14">
        <v>413</v>
      </c>
      <c r="E73" s="14">
        <v>516</v>
      </c>
      <c r="F73" s="14">
        <v>325</v>
      </c>
      <c r="G73" s="14">
        <v>373</v>
      </c>
      <c r="H73" s="14">
        <v>116</v>
      </c>
      <c r="I73" s="14">
        <v>485</v>
      </c>
      <c r="J73" s="14">
        <v>426</v>
      </c>
      <c r="K73" s="14">
        <v>310</v>
      </c>
      <c r="L73" s="14">
        <v>272</v>
      </c>
      <c r="M73" s="14">
        <v>207</v>
      </c>
      <c r="N73" s="2">
        <f t="shared" si="1"/>
        <v>4475</v>
      </c>
    </row>
    <row r="74" spans="1:14">
      <c r="A74">
        <v>73</v>
      </c>
      <c r="B74" s="14">
        <v>442</v>
      </c>
      <c r="C74" s="14">
        <v>442</v>
      </c>
      <c r="D74" s="14">
        <v>355</v>
      </c>
      <c r="E74" s="14">
        <v>442</v>
      </c>
      <c r="F74" s="14">
        <v>280</v>
      </c>
      <c r="G74" s="14">
        <v>319</v>
      </c>
      <c r="H74" s="14">
        <v>100</v>
      </c>
      <c r="I74" s="14">
        <v>415</v>
      </c>
      <c r="J74" s="14">
        <v>366</v>
      </c>
      <c r="K74" s="14">
        <v>266</v>
      </c>
      <c r="L74" s="14">
        <v>232</v>
      </c>
      <c r="M74" s="14">
        <v>178</v>
      </c>
      <c r="N74" s="2">
        <f t="shared" si="1"/>
        <v>3837</v>
      </c>
    </row>
    <row r="75" spans="1:14">
      <c r="A75">
        <v>74</v>
      </c>
      <c r="B75" s="14">
        <v>442</v>
      </c>
      <c r="C75" s="14">
        <v>442</v>
      </c>
      <c r="D75" s="14">
        <v>355</v>
      </c>
      <c r="E75" s="14">
        <v>442</v>
      </c>
      <c r="F75" s="14">
        <v>280</v>
      </c>
      <c r="G75" s="14">
        <v>319</v>
      </c>
      <c r="H75" s="14">
        <v>100</v>
      </c>
      <c r="I75" s="14">
        <v>415</v>
      </c>
      <c r="J75" s="14">
        <v>366</v>
      </c>
      <c r="K75" s="14">
        <v>266</v>
      </c>
      <c r="L75" s="14">
        <v>232</v>
      </c>
      <c r="M75" s="14">
        <v>178</v>
      </c>
      <c r="N75" s="2">
        <f t="shared" si="1"/>
        <v>3837</v>
      </c>
    </row>
    <row r="76" spans="1:14">
      <c r="A76">
        <v>75</v>
      </c>
      <c r="B76" s="14">
        <v>590</v>
      </c>
      <c r="C76" s="14">
        <v>590</v>
      </c>
      <c r="D76" s="14">
        <v>473</v>
      </c>
      <c r="E76" s="14">
        <v>590</v>
      </c>
      <c r="F76" s="14">
        <v>373</v>
      </c>
      <c r="G76" s="14">
        <v>425</v>
      </c>
      <c r="H76" s="14">
        <v>133</v>
      </c>
      <c r="I76" s="14">
        <v>553</v>
      </c>
      <c r="J76" s="14">
        <v>487</v>
      </c>
      <c r="K76" s="14">
        <v>355</v>
      </c>
      <c r="L76" s="14">
        <v>310</v>
      </c>
      <c r="M76" s="14">
        <v>236</v>
      </c>
      <c r="N76" s="2">
        <f t="shared" si="1"/>
        <v>5115</v>
      </c>
    </row>
    <row r="77" spans="1:14">
      <c r="A77">
        <v>76</v>
      </c>
      <c r="B77" s="14">
        <v>627</v>
      </c>
      <c r="C77" s="14">
        <v>627</v>
      </c>
      <c r="D77" s="14">
        <v>502</v>
      </c>
      <c r="E77" s="14">
        <v>627</v>
      </c>
      <c r="F77" s="14">
        <v>396</v>
      </c>
      <c r="G77" s="14">
        <v>451</v>
      </c>
      <c r="H77" s="14">
        <v>141</v>
      </c>
      <c r="I77" s="14">
        <v>588</v>
      </c>
      <c r="J77" s="14">
        <v>517</v>
      </c>
      <c r="K77" s="14">
        <v>377</v>
      </c>
      <c r="L77" s="14">
        <v>329</v>
      </c>
      <c r="M77" s="14">
        <v>251</v>
      </c>
      <c r="N77" s="2">
        <f t="shared" si="1"/>
        <v>5433</v>
      </c>
    </row>
    <row r="78" spans="1:14">
      <c r="A78">
        <v>77</v>
      </c>
      <c r="B78" s="14">
        <v>516</v>
      </c>
      <c r="C78" s="14">
        <v>516</v>
      </c>
      <c r="D78" s="14">
        <v>413</v>
      </c>
      <c r="E78" s="14">
        <v>516</v>
      </c>
      <c r="F78" s="14">
        <v>325</v>
      </c>
      <c r="G78" s="14">
        <v>373</v>
      </c>
      <c r="H78" s="14">
        <v>116</v>
      </c>
      <c r="I78" s="14">
        <v>485</v>
      </c>
      <c r="J78" s="14">
        <v>426</v>
      </c>
      <c r="K78" s="14">
        <v>310</v>
      </c>
      <c r="L78" s="14">
        <v>272</v>
      </c>
      <c r="M78" s="14">
        <v>207</v>
      </c>
      <c r="N78" s="2">
        <f t="shared" si="1"/>
        <v>4475</v>
      </c>
    </row>
    <row r="79" spans="1:14">
      <c r="A79">
        <v>78</v>
      </c>
      <c r="B79" s="14">
        <v>701</v>
      </c>
      <c r="C79" s="14">
        <v>701</v>
      </c>
      <c r="D79" s="14">
        <v>561</v>
      </c>
      <c r="E79" s="14">
        <v>701</v>
      </c>
      <c r="F79" s="14">
        <v>442</v>
      </c>
      <c r="G79" s="14">
        <v>505</v>
      </c>
      <c r="H79" s="14">
        <v>159</v>
      </c>
      <c r="I79" s="14">
        <v>658</v>
      </c>
      <c r="J79" s="14">
        <v>579</v>
      </c>
      <c r="K79" s="14">
        <v>421</v>
      </c>
      <c r="L79" s="14">
        <v>369</v>
      </c>
      <c r="M79" s="14">
        <v>281</v>
      </c>
      <c r="N79" s="2">
        <f t="shared" si="1"/>
        <v>6078</v>
      </c>
    </row>
    <row r="80" spans="1:14">
      <c r="A80">
        <v>79</v>
      </c>
      <c r="B80" s="14">
        <v>480</v>
      </c>
      <c r="C80" s="14">
        <v>480</v>
      </c>
      <c r="D80" s="14">
        <v>384</v>
      </c>
      <c r="E80" s="14">
        <v>480</v>
      </c>
      <c r="F80" s="14">
        <v>303</v>
      </c>
      <c r="G80" s="14">
        <v>345</v>
      </c>
      <c r="H80" s="14">
        <v>108</v>
      </c>
      <c r="I80" s="14">
        <v>450</v>
      </c>
      <c r="J80" s="14">
        <v>396</v>
      </c>
      <c r="K80" s="14">
        <v>288</v>
      </c>
      <c r="L80" s="14">
        <v>253</v>
      </c>
      <c r="M80" s="14">
        <v>192</v>
      </c>
      <c r="N80" s="2">
        <f t="shared" si="1"/>
        <v>4159</v>
      </c>
    </row>
    <row r="81" spans="1:14">
      <c r="A81">
        <v>80</v>
      </c>
      <c r="B81" s="14">
        <v>369</v>
      </c>
      <c r="C81" s="14">
        <v>369</v>
      </c>
      <c r="D81" s="14">
        <v>295</v>
      </c>
      <c r="E81" s="14">
        <v>369</v>
      </c>
      <c r="F81" s="14">
        <v>233</v>
      </c>
      <c r="G81" s="14">
        <v>266</v>
      </c>
      <c r="H81" s="14">
        <v>84</v>
      </c>
      <c r="I81" s="14">
        <v>346</v>
      </c>
      <c r="J81" s="14">
        <v>305</v>
      </c>
      <c r="K81" s="14">
        <v>221</v>
      </c>
      <c r="L81" s="14">
        <v>194</v>
      </c>
      <c r="M81" s="14">
        <v>147</v>
      </c>
      <c r="N81" s="2">
        <f t="shared" si="1"/>
        <v>3198</v>
      </c>
    </row>
    <row r="82" spans="1:14">
      <c r="A82">
        <v>81</v>
      </c>
      <c r="B82" s="14">
        <v>553</v>
      </c>
      <c r="C82" s="14">
        <v>553</v>
      </c>
      <c r="D82" s="14">
        <v>442</v>
      </c>
      <c r="E82" s="14">
        <v>553</v>
      </c>
      <c r="F82" s="14">
        <v>349</v>
      </c>
      <c r="G82" s="14">
        <v>399</v>
      </c>
      <c r="H82" s="14">
        <v>125</v>
      </c>
      <c r="I82" s="14">
        <v>519</v>
      </c>
      <c r="J82" s="14">
        <v>457</v>
      </c>
      <c r="K82" s="14">
        <v>332</v>
      </c>
      <c r="L82" s="14">
        <v>291</v>
      </c>
      <c r="M82" s="14">
        <v>221</v>
      </c>
      <c r="N82" s="2">
        <f t="shared" si="1"/>
        <v>4794</v>
      </c>
    </row>
    <row r="83" spans="1:14">
      <c r="A83">
        <v>82</v>
      </c>
      <c r="B83" s="14">
        <v>627</v>
      </c>
      <c r="C83" s="14">
        <v>627</v>
      </c>
      <c r="D83" s="14">
        <v>502</v>
      </c>
      <c r="E83" s="14">
        <v>627</v>
      </c>
      <c r="F83" s="14">
        <v>396</v>
      </c>
      <c r="G83" s="14">
        <v>451</v>
      </c>
      <c r="H83" s="14">
        <v>141</v>
      </c>
      <c r="I83" s="14">
        <v>588</v>
      </c>
      <c r="J83" s="14">
        <v>517</v>
      </c>
      <c r="K83" s="14">
        <v>377</v>
      </c>
      <c r="L83" s="14">
        <v>329</v>
      </c>
      <c r="M83" s="14">
        <v>251</v>
      </c>
      <c r="N83" s="2">
        <f t="shared" si="1"/>
        <v>5433</v>
      </c>
    </row>
    <row r="84" spans="1:14">
      <c r="A84">
        <v>83</v>
      </c>
      <c r="B84" s="14">
        <v>480</v>
      </c>
      <c r="C84" s="14">
        <v>480</v>
      </c>
      <c r="D84" s="14">
        <v>384</v>
      </c>
      <c r="E84" s="14">
        <v>480</v>
      </c>
      <c r="F84" s="14">
        <v>303</v>
      </c>
      <c r="G84" s="14">
        <v>345</v>
      </c>
      <c r="H84" s="14">
        <v>108</v>
      </c>
      <c r="I84" s="14">
        <v>450</v>
      </c>
      <c r="J84" s="14">
        <v>396</v>
      </c>
      <c r="K84" s="14">
        <v>288</v>
      </c>
      <c r="L84" s="14">
        <v>253</v>
      </c>
      <c r="M84" s="14">
        <v>192</v>
      </c>
      <c r="N84" s="2">
        <f t="shared" si="1"/>
        <v>4159</v>
      </c>
    </row>
    <row r="85" spans="1:14">
      <c r="A85">
        <v>84</v>
      </c>
      <c r="B85" s="14">
        <v>662</v>
      </c>
      <c r="C85" s="14">
        <v>993</v>
      </c>
      <c r="D85" s="14">
        <v>2315</v>
      </c>
      <c r="E85" s="14">
        <v>2645</v>
      </c>
      <c r="F85" s="14">
        <v>2546</v>
      </c>
      <c r="G85" s="14">
        <v>3968</v>
      </c>
      <c r="H85" s="14">
        <v>2315</v>
      </c>
      <c r="I85" s="14">
        <v>4712</v>
      </c>
      <c r="J85" s="14">
        <v>1985</v>
      </c>
      <c r="K85" s="14">
        <v>1489</v>
      </c>
      <c r="L85" s="14">
        <v>1406</v>
      </c>
      <c r="M85" s="14">
        <v>331</v>
      </c>
      <c r="N85" s="2">
        <f t="shared" si="1"/>
        <v>25367</v>
      </c>
    </row>
    <row r="86" spans="1:14">
      <c r="A86">
        <v>85</v>
      </c>
      <c r="B86" s="14">
        <v>186</v>
      </c>
      <c r="C86" s="14">
        <v>279</v>
      </c>
      <c r="D86" s="14">
        <v>741</v>
      </c>
      <c r="E86" s="14">
        <v>2965</v>
      </c>
      <c r="F86" s="14">
        <v>2985</v>
      </c>
      <c r="G86" s="14">
        <v>1780</v>
      </c>
      <c r="H86" s="14">
        <v>1112</v>
      </c>
      <c r="I86" s="14">
        <v>2224</v>
      </c>
      <c r="J86" s="14">
        <v>1112</v>
      </c>
      <c r="K86" s="14">
        <v>417</v>
      </c>
      <c r="L86" s="14">
        <v>394</v>
      </c>
      <c r="M86" s="14">
        <v>93</v>
      </c>
      <c r="N86" s="2">
        <f t="shared" si="1"/>
        <v>14288</v>
      </c>
    </row>
    <row r="87" spans="1:14">
      <c r="A87">
        <v>86</v>
      </c>
      <c r="B87" s="14">
        <v>67</v>
      </c>
      <c r="C87" s="14">
        <v>100</v>
      </c>
      <c r="D87" s="14">
        <v>799</v>
      </c>
      <c r="E87" s="14">
        <v>2262</v>
      </c>
      <c r="F87" s="14">
        <v>1212</v>
      </c>
      <c r="G87" s="14">
        <v>1279</v>
      </c>
      <c r="H87" s="14">
        <v>1331</v>
      </c>
      <c r="I87" s="14">
        <v>1697</v>
      </c>
      <c r="J87" s="14">
        <v>666</v>
      </c>
      <c r="K87" s="14">
        <v>150</v>
      </c>
      <c r="L87" s="14">
        <v>400</v>
      </c>
      <c r="M87" s="14">
        <v>133</v>
      </c>
      <c r="N87" s="2">
        <f t="shared" si="1"/>
        <v>10096</v>
      </c>
    </row>
    <row r="88" spans="1:14">
      <c r="A88">
        <v>87</v>
      </c>
      <c r="B88" s="14">
        <v>947</v>
      </c>
      <c r="C88" s="14">
        <v>947</v>
      </c>
      <c r="D88" s="14">
        <v>1657</v>
      </c>
      <c r="E88" s="14">
        <v>4025</v>
      </c>
      <c r="F88" s="14">
        <v>1823</v>
      </c>
      <c r="G88" s="14">
        <v>2699</v>
      </c>
      <c r="H88" s="14">
        <v>1657</v>
      </c>
      <c r="I88" s="14">
        <v>2841</v>
      </c>
      <c r="J88" s="14">
        <v>947</v>
      </c>
      <c r="K88" s="14">
        <v>237</v>
      </c>
      <c r="L88" s="14">
        <v>474</v>
      </c>
      <c r="M88" s="14">
        <v>237</v>
      </c>
      <c r="N88" s="2">
        <f t="shared" si="1"/>
        <v>18491</v>
      </c>
    </row>
    <row r="89" spans="1:14">
      <c r="A89">
        <v>88</v>
      </c>
      <c r="B89" s="14">
        <v>518</v>
      </c>
      <c r="C89" s="14">
        <v>345</v>
      </c>
      <c r="D89" s="14">
        <v>1382</v>
      </c>
      <c r="E89" s="14">
        <v>1727</v>
      </c>
      <c r="F89" s="14">
        <v>1330</v>
      </c>
      <c r="G89" s="14">
        <v>2073</v>
      </c>
      <c r="H89" s="14">
        <v>1209</v>
      </c>
      <c r="I89" s="14">
        <v>2461</v>
      </c>
      <c r="J89" s="14">
        <v>691</v>
      </c>
      <c r="K89" s="14">
        <v>518</v>
      </c>
      <c r="L89" s="14">
        <v>345</v>
      </c>
      <c r="M89" s="14">
        <v>691</v>
      </c>
      <c r="N89" s="2">
        <f t="shared" si="1"/>
        <v>13290</v>
      </c>
    </row>
    <row r="90" spans="1:14">
      <c r="A90">
        <v>89</v>
      </c>
      <c r="B90" s="14">
        <v>1645</v>
      </c>
      <c r="C90" s="14">
        <v>3495</v>
      </c>
      <c r="D90" s="14">
        <v>3701</v>
      </c>
      <c r="E90" s="14">
        <v>3495</v>
      </c>
      <c r="F90" s="14">
        <v>1152</v>
      </c>
      <c r="G90" s="14">
        <v>617</v>
      </c>
      <c r="H90" s="14">
        <v>103</v>
      </c>
      <c r="I90" s="14">
        <v>309</v>
      </c>
      <c r="J90" s="14">
        <v>617</v>
      </c>
      <c r="K90" s="14">
        <v>1028</v>
      </c>
      <c r="L90" s="14">
        <v>1234</v>
      </c>
      <c r="M90" s="14">
        <v>2056</v>
      </c>
      <c r="N90" s="2">
        <f t="shared" si="1"/>
        <v>19452</v>
      </c>
    </row>
    <row r="91" spans="1:14">
      <c r="A91">
        <v>90</v>
      </c>
      <c r="B91" s="14">
        <v>1372</v>
      </c>
      <c r="C91" s="14">
        <v>1600</v>
      </c>
      <c r="D91" s="14">
        <v>1828</v>
      </c>
      <c r="E91" s="14">
        <v>4569</v>
      </c>
      <c r="F91" s="14">
        <v>3199</v>
      </c>
      <c r="G91" s="14">
        <v>412</v>
      </c>
      <c r="H91" s="14">
        <v>572</v>
      </c>
      <c r="I91" s="14">
        <v>1029</v>
      </c>
      <c r="J91" s="14">
        <v>1600</v>
      </c>
      <c r="K91" s="14">
        <v>1600</v>
      </c>
      <c r="L91" s="14">
        <v>1142</v>
      </c>
      <c r="M91" s="14">
        <v>1372</v>
      </c>
      <c r="N91" s="2">
        <f t="shared" si="1"/>
        <v>20295</v>
      </c>
    </row>
    <row r="92" spans="1:14">
      <c r="A92">
        <v>91</v>
      </c>
      <c r="B92" s="14">
        <v>1158</v>
      </c>
      <c r="C92" s="14">
        <v>1930</v>
      </c>
      <c r="D92" s="14">
        <v>2123</v>
      </c>
      <c r="E92" s="14">
        <v>2509</v>
      </c>
      <c r="F92" s="14">
        <v>946</v>
      </c>
      <c r="G92" s="14">
        <v>696</v>
      </c>
      <c r="H92" s="14">
        <v>773</v>
      </c>
      <c r="I92" s="14">
        <v>1303</v>
      </c>
      <c r="J92" s="14">
        <v>1158</v>
      </c>
      <c r="K92" s="14">
        <v>1544</v>
      </c>
      <c r="L92" s="14">
        <v>1737</v>
      </c>
      <c r="M92" s="14">
        <v>1351</v>
      </c>
      <c r="N92" s="2">
        <f t="shared" si="1"/>
        <v>17228</v>
      </c>
    </row>
    <row r="93" spans="1:14">
      <c r="A93">
        <v>92</v>
      </c>
      <c r="B93" s="14">
        <v>1373</v>
      </c>
      <c r="C93" s="14">
        <v>3812</v>
      </c>
      <c r="D93" s="14">
        <v>2516</v>
      </c>
      <c r="E93" s="14">
        <v>1830</v>
      </c>
      <c r="F93" s="14">
        <v>1122</v>
      </c>
      <c r="G93" s="14">
        <v>732</v>
      </c>
      <c r="H93" s="14">
        <v>1525</v>
      </c>
      <c r="I93" s="14">
        <v>2288</v>
      </c>
      <c r="J93" s="14">
        <v>2440</v>
      </c>
      <c r="K93" s="14">
        <v>3050</v>
      </c>
      <c r="L93" s="14">
        <v>2745</v>
      </c>
      <c r="M93" s="14">
        <v>3660</v>
      </c>
      <c r="N93" s="2">
        <f t="shared" si="1"/>
        <v>27093</v>
      </c>
    </row>
    <row r="94" spans="1:14">
      <c r="A94">
        <v>93</v>
      </c>
      <c r="B94" s="14">
        <v>3435</v>
      </c>
      <c r="C94" s="14">
        <v>4661</v>
      </c>
      <c r="D94" s="14">
        <v>1473</v>
      </c>
      <c r="E94" s="14">
        <v>1104</v>
      </c>
      <c r="F94" s="14">
        <v>731</v>
      </c>
      <c r="G94" s="14">
        <v>147</v>
      </c>
      <c r="H94" s="14">
        <v>245</v>
      </c>
      <c r="I94" s="14">
        <v>552</v>
      </c>
      <c r="J94" s="14">
        <v>1718</v>
      </c>
      <c r="K94" s="14">
        <v>1963</v>
      </c>
      <c r="L94" s="14">
        <v>2699</v>
      </c>
      <c r="M94" s="14">
        <v>4907</v>
      </c>
      <c r="N94" s="2">
        <f t="shared" si="1"/>
        <v>23635</v>
      </c>
    </row>
    <row r="95" spans="1:14">
      <c r="A95">
        <v>94</v>
      </c>
      <c r="B95" s="14">
        <v>2535</v>
      </c>
      <c r="C95" s="14">
        <v>3380</v>
      </c>
      <c r="D95" s="14">
        <v>1268</v>
      </c>
      <c r="E95" s="14">
        <v>476</v>
      </c>
      <c r="F95" s="14">
        <v>315</v>
      </c>
      <c r="G95" s="14">
        <v>64</v>
      </c>
      <c r="H95" s="14">
        <v>106</v>
      </c>
      <c r="I95" s="14">
        <v>238</v>
      </c>
      <c r="J95" s="14">
        <v>845</v>
      </c>
      <c r="K95" s="14">
        <v>3380</v>
      </c>
      <c r="L95" s="14">
        <v>4859</v>
      </c>
      <c r="M95" s="14">
        <v>3380</v>
      </c>
      <c r="N95" s="2">
        <f t="shared" si="1"/>
        <v>20846</v>
      </c>
    </row>
    <row r="96" spans="1:14">
      <c r="A96">
        <v>95</v>
      </c>
      <c r="B96" s="14">
        <v>2412</v>
      </c>
      <c r="C96" s="14">
        <v>1930</v>
      </c>
      <c r="D96" s="14">
        <v>1930</v>
      </c>
      <c r="E96" s="14">
        <v>1930</v>
      </c>
      <c r="F96" s="14">
        <v>1014</v>
      </c>
      <c r="G96" s="14">
        <v>724</v>
      </c>
      <c r="H96" s="14">
        <v>1086</v>
      </c>
      <c r="I96" s="14">
        <v>1086</v>
      </c>
      <c r="J96" s="14">
        <v>2412</v>
      </c>
      <c r="K96" s="14">
        <v>2653</v>
      </c>
      <c r="L96" s="14">
        <v>2172</v>
      </c>
      <c r="M96" s="14">
        <v>2412</v>
      </c>
      <c r="N96" s="2">
        <f t="shared" si="1"/>
        <v>21761</v>
      </c>
    </row>
    <row r="97" spans="1:14">
      <c r="A97">
        <v>96</v>
      </c>
      <c r="B97" s="14">
        <v>2690</v>
      </c>
      <c r="C97" s="14">
        <v>2690</v>
      </c>
      <c r="D97" s="14">
        <v>2353</v>
      </c>
      <c r="E97" s="14">
        <v>2690</v>
      </c>
      <c r="F97" s="14">
        <v>1884</v>
      </c>
      <c r="G97" s="14">
        <v>1614</v>
      </c>
      <c r="H97" s="14">
        <v>1345</v>
      </c>
      <c r="I97" s="14">
        <v>2018</v>
      </c>
      <c r="J97" s="14">
        <v>2690</v>
      </c>
      <c r="K97" s="14">
        <v>3361</v>
      </c>
      <c r="L97" s="14">
        <v>3698</v>
      </c>
      <c r="M97" s="14">
        <v>2690</v>
      </c>
      <c r="N97" s="2">
        <f t="shared" si="1"/>
        <v>29723</v>
      </c>
    </row>
    <row r="98" spans="1:14">
      <c r="A98">
        <v>97</v>
      </c>
      <c r="B98" s="14">
        <v>2130</v>
      </c>
      <c r="C98" s="14">
        <v>2839</v>
      </c>
      <c r="D98" s="14">
        <v>2839</v>
      </c>
      <c r="E98" s="14">
        <v>2839</v>
      </c>
      <c r="F98" s="14">
        <v>1988</v>
      </c>
      <c r="G98" s="14">
        <v>1704</v>
      </c>
      <c r="H98" s="14">
        <v>1420</v>
      </c>
      <c r="I98" s="14">
        <v>2130</v>
      </c>
      <c r="J98" s="14">
        <v>2839</v>
      </c>
      <c r="K98" s="14">
        <v>2839</v>
      </c>
      <c r="L98" s="14">
        <v>4614</v>
      </c>
      <c r="M98" s="14">
        <v>3195</v>
      </c>
      <c r="N98" s="2">
        <f t="shared" si="1"/>
        <v>31376</v>
      </c>
    </row>
    <row r="99" spans="1:14">
      <c r="A99">
        <v>98</v>
      </c>
      <c r="B99" s="14">
        <v>1284</v>
      </c>
      <c r="C99" s="14">
        <v>2823</v>
      </c>
      <c r="D99" s="14">
        <v>2566</v>
      </c>
      <c r="E99" s="14">
        <v>2310</v>
      </c>
      <c r="F99" s="14">
        <v>1797</v>
      </c>
      <c r="G99" s="14">
        <v>1232</v>
      </c>
      <c r="H99" s="14">
        <v>1027</v>
      </c>
      <c r="I99" s="14">
        <v>1733</v>
      </c>
      <c r="J99" s="14">
        <v>2053</v>
      </c>
      <c r="K99" s="14">
        <v>2053</v>
      </c>
      <c r="L99" s="14">
        <v>1540</v>
      </c>
      <c r="M99" s="14">
        <v>2053</v>
      </c>
      <c r="N99" s="2">
        <f t="shared" si="1"/>
        <v>22471</v>
      </c>
    </row>
    <row r="100" spans="1:14">
      <c r="A100">
        <v>99</v>
      </c>
      <c r="B100" s="14">
        <v>3414</v>
      </c>
      <c r="C100" s="14">
        <v>2902</v>
      </c>
      <c r="D100" s="14">
        <v>853</v>
      </c>
      <c r="E100" s="14">
        <v>193</v>
      </c>
      <c r="F100" s="14">
        <v>359</v>
      </c>
      <c r="G100" s="14">
        <v>103</v>
      </c>
      <c r="H100" s="14">
        <v>43</v>
      </c>
      <c r="I100" s="14">
        <v>97</v>
      </c>
      <c r="J100" s="14">
        <v>1024</v>
      </c>
      <c r="K100" s="14">
        <v>2902</v>
      </c>
      <c r="L100" s="14">
        <v>2219</v>
      </c>
      <c r="M100" s="14">
        <v>2731</v>
      </c>
      <c r="N100" s="2">
        <f t="shared" si="1"/>
        <v>16840</v>
      </c>
    </row>
    <row r="101" spans="1:14">
      <c r="A101">
        <v>100</v>
      </c>
      <c r="B101" s="14">
        <v>2593</v>
      </c>
      <c r="C101" s="14">
        <v>2593</v>
      </c>
      <c r="D101" s="14">
        <v>3630</v>
      </c>
      <c r="E101" s="14">
        <v>3112</v>
      </c>
      <c r="F101" s="14">
        <v>1452</v>
      </c>
      <c r="G101" s="14">
        <v>1556</v>
      </c>
      <c r="H101" s="14">
        <v>390</v>
      </c>
      <c r="I101" s="14">
        <v>973</v>
      </c>
      <c r="J101" s="14">
        <v>2593</v>
      </c>
      <c r="K101" s="14">
        <v>2852</v>
      </c>
      <c r="L101" s="14">
        <v>779</v>
      </c>
      <c r="M101" s="14">
        <v>1037</v>
      </c>
      <c r="N101" s="2">
        <f t="shared" si="1"/>
        <v>23560</v>
      </c>
    </row>
    <row r="102" spans="2:13">
      <c r="B102" s="14">
        <f>AVERAGE(B2:B101)</f>
        <v>1313.79</v>
      </c>
      <c r="C102" s="14">
        <f t="shared" ref="C102:M102" si="2">AVERAGE(C2:C101)</f>
        <v>1482.49</v>
      </c>
      <c r="D102" s="14">
        <f t="shared" si="2"/>
        <v>1416.47</v>
      </c>
      <c r="E102" s="14">
        <f t="shared" si="2"/>
        <v>1432.44</v>
      </c>
      <c r="F102" s="14">
        <f t="shared" si="2"/>
        <v>1042.33</v>
      </c>
      <c r="G102" s="14">
        <f t="shared" si="2"/>
        <v>979.07</v>
      </c>
      <c r="H102" s="14">
        <f t="shared" si="2"/>
        <v>742.4</v>
      </c>
      <c r="I102" s="14">
        <f t="shared" si="2"/>
        <v>1294.63</v>
      </c>
      <c r="J102" s="14">
        <f t="shared" si="2"/>
        <v>1504.7</v>
      </c>
      <c r="K102" s="14">
        <f t="shared" si="2"/>
        <v>1587.25</v>
      </c>
      <c r="L102" s="14">
        <f t="shared" si="2"/>
        <v>1448.35</v>
      </c>
      <c r="M102" s="14">
        <f t="shared" si="2"/>
        <v>1375.69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2"/>
  <sheetViews>
    <sheetView topLeftCell="A80" workbookViewId="0">
      <selection activeCell="B102" sqref="B102:M102"/>
    </sheetView>
  </sheetViews>
  <sheetFormatPr defaultColWidth="9" defaultRowHeight="15"/>
  <cols>
    <col min="2" max="13" width="10.5714285714286" customWidth="1"/>
    <col min="14" max="14" width="11.5714285714286" customWidth="1"/>
  </cols>
  <sheetData>
    <row r="1" ht="45" spans="1:13">
      <c r="A1" s="12" t="s">
        <v>18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</row>
    <row r="2" spans="1:14">
      <c r="A2">
        <v>1</v>
      </c>
      <c r="B2" s="13">
        <v>821</v>
      </c>
      <c r="C2" s="13">
        <v>1027</v>
      </c>
      <c r="D2" s="13">
        <v>1232</v>
      </c>
      <c r="E2" s="13">
        <v>1438</v>
      </c>
      <c r="F2" s="13">
        <v>1294</v>
      </c>
      <c r="G2" s="13">
        <v>2218</v>
      </c>
      <c r="H2" s="13">
        <v>1746</v>
      </c>
      <c r="I2" s="13">
        <v>2157</v>
      </c>
      <c r="J2" s="13">
        <v>1642</v>
      </c>
      <c r="K2" s="13">
        <v>1027</v>
      </c>
      <c r="L2" s="13">
        <v>821</v>
      </c>
      <c r="M2" s="13">
        <v>667</v>
      </c>
      <c r="N2" s="2">
        <f>SUM(B2:M2)</f>
        <v>16090</v>
      </c>
    </row>
    <row r="3" spans="1:14">
      <c r="A3">
        <v>2</v>
      </c>
      <c r="B3" s="13">
        <v>1120</v>
      </c>
      <c r="C3" s="13">
        <v>1400</v>
      </c>
      <c r="D3" s="13">
        <v>1680</v>
      </c>
      <c r="E3" s="13">
        <v>1960</v>
      </c>
      <c r="F3" s="13">
        <v>1764</v>
      </c>
      <c r="G3" s="13">
        <v>3024</v>
      </c>
      <c r="H3" s="13">
        <v>2379</v>
      </c>
      <c r="I3" s="13">
        <v>2940</v>
      </c>
      <c r="J3" s="13">
        <v>2240</v>
      </c>
      <c r="K3" s="13">
        <v>1400</v>
      </c>
      <c r="L3" s="13">
        <v>1120</v>
      </c>
      <c r="M3" s="13">
        <v>916</v>
      </c>
      <c r="N3" s="2">
        <f t="shared" ref="N3:N66" si="0">SUM(B3:M3)</f>
        <v>21943</v>
      </c>
    </row>
    <row r="4" spans="1:14">
      <c r="A4">
        <v>3</v>
      </c>
      <c r="B4" s="13">
        <v>522</v>
      </c>
      <c r="C4" s="13">
        <v>653</v>
      </c>
      <c r="D4" s="13">
        <v>785</v>
      </c>
      <c r="E4" s="13">
        <v>915</v>
      </c>
      <c r="F4" s="13">
        <v>823</v>
      </c>
      <c r="G4" s="13">
        <v>1411</v>
      </c>
      <c r="H4" s="13">
        <v>1111</v>
      </c>
      <c r="I4" s="13">
        <v>1372</v>
      </c>
      <c r="J4" s="13">
        <v>1045</v>
      </c>
      <c r="K4" s="13">
        <v>653</v>
      </c>
      <c r="L4" s="13">
        <v>522</v>
      </c>
      <c r="M4" s="13">
        <v>429</v>
      </c>
      <c r="N4" s="2">
        <f t="shared" si="0"/>
        <v>10241</v>
      </c>
    </row>
    <row r="5" spans="1:14">
      <c r="A5">
        <v>4</v>
      </c>
      <c r="B5" s="13">
        <v>672</v>
      </c>
      <c r="C5" s="13">
        <v>840</v>
      </c>
      <c r="D5" s="13">
        <v>1008</v>
      </c>
      <c r="E5" s="13">
        <v>1177</v>
      </c>
      <c r="F5" s="13">
        <v>1059</v>
      </c>
      <c r="G5" s="13">
        <v>1815</v>
      </c>
      <c r="H5" s="13">
        <v>1429</v>
      </c>
      <c r="I5" s="13">
        <v>1764</v>
      </c>
      <c r="J5" s="13">
        <v>1344</v>
      </c>
      <c r="K5" s="13">
        <v>840</v>
      </c>
      <c r="L5" s="13">
        <v>672</v>
      </c>
      <c r="M5" s="13">
        <v>545</v>
      </c>
      <c r="N5" s="2">
        <f t="shared" si="0"/>
        <v>13165</v>
      </c>
    </row>
    <row r="6" spans="1:14">
      <c r="A6">
        <v>5</v>
      </c>
      <c r="B6" s="13">
        <v>374</v>
      </c>
      <c r="C6" s="13">
        <v>468</v>
      </c>
      <c r="D6" s="13">
        <v>560</v>
      </c>
      <c r="E6" s="13">
        <v>653</v>
      </c>
      <c r="F6" s="13">
        <v>589</v>
      </c>
      <c r="G6" s="13">
        <v>1008</v>
      </c>
      <c r="H6" s="13">
        <v>794</v>
      </c>
      <c r="I6" s="13">
        <v>981</v>
      </c>
      <c r="J6" s="13">
        <v>746</v>
      </c>
      <c r="K6" s="13">
        <v>468</v>
      </c>
      <c r="L6" s="13">
        <v>374</v>
      </c>
      <c r="M6" s="13">
        <v>308</v>
      </c>
      <c r="N6" s="2">
        <f t="shared" si="0"/>
        <v>7323</v>
      </c>
    </row>
    <row r="7" spans="1:14">
      <c r="A7">
        <v>6</v>
      </c>
      <c r="B7" s="13">
        <v>224</v>
      </c>
      <c r="C7" s="13">
        <v>280</v>
      </c>
      <c r="D7" s="13">
        <v>336</v>
      </c>
      <c r="E7" s="13">
        <v>393</v>
      </c>
      <c r="F7" s="13">
        <v>353</v>
      </c>
      <c r="G7" s="13">
        <v>605</v>
      </c>
      <c r="H7" s="13">
        <v>477</v>
      </c>
      <c r="I7" s="13">
        <v>589</v>
      </c>
      <c r="J7" s="13">
        <v>448</v>
      </c>
      <c r="K7" s="13">
        <v>280</v>
      </c>
      <c r="L7" s="13">
        <v>224</v>
      </c>
      <c r="M7" s="13">
        <v>180</v>
      </c>
      <c r="N7" s="2">
        <f t="shared" si="0"/>
        <v>4389</v>
      </c>
    </row>
    <row r="8" spans="1:14">
      <c r="A8">
        <v>7</v>
      </c>
      <c r="B8" s="13">
        <v>3275</v>
      </c>
      <c r="C8" s="13">
        <v>3743</v>
      </c>
      <c r="D8" s="13">
        <v>936</v>
      </c>
      <c r="E8" s="13">
        <v>234</v>
      </c>
      <c r="F8" s="13">
        <v>328</v>
      </c>
      <c r="G8" s="13">
        <v>141</v>
      </c>
      <c r="H8" s="13">
        <v>469</v>
      </c>
      <c r="I8" s="13">
        <v>703</v>
      </c>
      <c r="J8" s="13">
        <v>1638</v>
      </c>
      <c r="K8" s="13">
        <v>3977</v>
      </c>
      <c r="L8" s="13">
        <v>2573</v>
      </c>
      <c r="M8" s="13">
        <v>4889</v>
      </c>
      <c r="N8" s="2">
        <f t="shared" si="0"/>
        <v>22906</v>
      </c>
    </row>
    <row r="9" spans="1:14">
      <c r="A9">
        <v>8</v>
      </c>
      <c r="B9" s="13">
        <v>3597</v>
      </c>
      <c r="C9" s="13">
        <v>4883</v>
      </c>
      <c r="D9" s="13">
        <v>1029</v>
      </c>
      <c r="E9" s="13">
        <v>772</v>
      </c>
      <c r="F9" s="13">
        <v>361</v>
      </c>
      <c r="G9" s="13">
        <v>618</v>
      </c>
      <c r="H9" s="13">
        <v>386</v>
      </c>
      <c r="I9" s="13">
        <v>387</v>
      </c>
      <c r="J9" s="13">
        <v>2056</v>
      </c>
      <c r="K9" s="13">
        <v>2570</v>
      </c>
      <c r="L9" s="13">
        <v>2828</v>
      </c>
      <c r="M9" s="13">
        <v>5602</v>
      </c>
      <c r="N9" s="2">
        <f t="shared" si="0"/>
        <v>25089</v>
      </c>
    </row>
    <row r="10" spans="1:14">
      <c r="A10">
        <v>9</v>
      </c>
      <c r="B10" s="13">
        <v>975</v>
      </c>
      <c r="C10" s="13">
        <v>1169</v>
      </c>
      <c r="D10" s="13">
        <v>1949</v>
      </c>
      <c r="E10" s="13">
        <v>1559</v>
      </c>
      <c r="F10" s="13">
        <v>2320</v>
      </c>
      <c r="G10" s="13">
        <v>2106</v>
      </c>
      <c r="H10" s="13">
        <v>1656</v>
      </c>
      <c r="I10" s="13">
        <v>1169</v>
      </c>
      <c r="J10" s="13">
        <v>975</v>
      </c>
      <c r="K10" s="13">
        <v>195</v>
      </c>
      <c r="L10" s="13">
        <v>391</v>
      </c>
      <c r="M10" s="13">
        <v>621</v>
      </c>
      <c r="N10" s="2">
        <f t="shared" si="0"/>
        <v>15085</v>
      </c>
    </row>
    <row r="11" spans="1:14">
      <c r="A11">
        <v>10</v>
      </c>
      <c r="B11" s="13">
        <v>945</v>
      </c>
      <c r="C11" s="13">
        <v>675</v>
      </c>
      <c r="D11" s="13">
        <v>810</v>
      </c>
      <c r="E11" s="13">
        <v>810</v>
      </c>
      <c r="F11" s="13">
        <v>661</v>
      </c>
      <c r="G11" s="13">
        <v>648</v>
      </c>
      <c r="H11" s="13">
        <v>1349</v>
      </c>
      <c r="I11" s="13">
        <v>2024</v>
      </c>
      <c r="J11" s="13">
        <v>405</v>
      </c>
      <c r="K11" s="13">
        <v>675</v>
      </c>
      <c r="L11" s="13">
        <v>810</v>
      </c>
      <c r="M11" s="13">
        <v>1040</v>
      </c>
      <c r="N11" s="2">
        <f t="shared" si="0"/>
        <v>10852</v>
      </c>
    </row>
    <row r="12" spans="1:14">
      <c r="A12">
        <v>11</v>
      </c>
      <c r="B12" s="13">
        <v>2418</v>
      </c>
      <c r="C12" s="13">
        <v>2418</v>
      </c>
      <c r="D12" s="13">
        <v>2720</v>
      </c>
      <c r="E12" s="13">
        <v>2418</v>
      </c>
      <c r="F12" s="13">
        <v>1905</v>
      </c>
      <c r="G12" s="13">
        <v>1451</v>
      </c>
      <c r="H12" s="13">
        <v>1209</v>
      </c>
      <c r="I12" s="13">
        <v>2267</v>
      </c>
      <c r="J12" s="13">
        <v>2418</v>
      </c>
      <c r="K12" s="13">
        <v>2116</v>
      </c>
      <c r="L12" s="13">
        <v>2720</v>
      </c>
      <c r="M12" s="13">
        <v>2660</v>
      </c>
      <c r="N12" s="2">
        <f t="shared" si="0"/>
        <v>26720</v>
      </c>
    </row>
    <row r="13" spans="1:14">
      <c r="A13">
        <v>12</v>
      </c>
      <c r="B13" s="13">
        <v>2675</v>
      </c>
      <c r="C13" s="13">
        <v>2675</v>
      </c>
      <c r="D13" s="13">
        <v>3343</v>
      </c>
      <c r="E13" s="13">
        <v>2675</v>
      </c>
      <c r="F13" s="13">
        <v>1639</v>
      </c>
      <c r="G13" s="13">
        <v>1606</v>
      </c>
      <c r="H13" s="13">
        <v>1338</v>
      </c>
      <c r="I13" s="13">
        <v>2257</v>
      </c>
      <c r="J13" s="13">
        <v>2675</v>
      </c>
      <c r="K13" s="13">
        <v>3343</v>
      </c>
      <c r="L13" s="13">
        <v>2675</v>
      </c>
      <c r="M13" s="13">
        <v>2836</v>
      </c>
      <c r="N13" s="2">
        <f t="shared" si="0"/>
        <v>29737</v>
      </c>
    </row>
    <row r="14" spans="1:14">
      <c r="A14">
        <v>13</v>
      </c>
      <c r="B14" s="13">
        <v>2836</v>
      </c>
      <c r="C14" s="13">
        <v>2836</v>
      </c>
      <c r="D14" s="13">
        <v>2836</v>
      </c>
      <c r="E14" s="13">
        <v>2836</v>
      </c>
      <c r="F14" s="13">
        <v>1986</v>
      </c>
      <c r="G14" s="13">
        <v>1702</v>
      </c>
      <c r="H14" s="13">
        <v>1419</v>
      </c>
      <c r="I14" s="13">
        <v>2127</v>
      </c>
      <c r="J14" s="13">
        <v>3545</v>
      </c>
      <c r="K14" s="13">
        <v>2836</v>
      </c>
      <c r="L14" s="13">
        <v>3545</v>
      </c>
      <c r="M14" s="13">
        <v>2978</v>
      </c>
      <c r="N14" s="2">
        <f t="shared" si="0"/>
        <v>31482</v>
      </c>
    </row>
    <row r="15" spans="1:14">
      <c r="A15">
        <v>14</v>
      </c>
      <c r="B15" s="13">
        <v>2931</v>
      </c>
      <c r="C15" s="13">
        <v>2931</v>
      </c>
      <c r="D15" s="13">
        <v>2931</v>
      </c>
      <c r="E15" s="13">
        <v>3663</v>
      </c>
      <c r="F15" s="13">
        <v>2052</v>
      </c>
      <c r="G15" s="13">
        <v>1539</v>
      </c>
      <c r="H15" s="13">
        <v>1465</v>
      </c>
      <c r="I15" s="13">
        <v>2473</v>
      </c>
      <c r="J15" s="13">
        <v>2931</v>
      </c>
      <c r="K15" s="13">
        <v>2931</v>
      </c>
      <c r="L15" s="13">
        <v>3663</v>
      </c>
      <c r="M15" s="13">
        <v>3107</v>
      </c>
      <c r="N15" s="2">
        <f t="shared" si="0"/>
        <v>32617</v>
      </c>
    </row>
    <row r="16" spans="1:14">
      <c r="A16">
        <v>15</v>
      </c>
      <c r="B16" s="13">
        <v>847</v>
      </c>
      <c r="C16" s="13">
        <v>636</v>
      </c>
      <c r="D16" s="13">
        <v>1272</v>
      </c>
      <c r="E16" s="13">
        <v>1060</v>
      </c>
      <c r="F16" s="13">
        <v>742</v>
      </c>
      <c r="G16" s="13">
        <v>1018</v>
      </c>
      <c r="H16" s="13">
        <v>1060</v>
      </c>
      <c r="I16" s="13">
        <v>1749</v>
      </c>
      <c r="J16" s="13">
        <v>2332</v>
      </c>
      <c r="K16" s="13">
        <v>4238</v>
      </c>
      <c r="L16" s="13">
        <v>1696</v>
      </c>
      <c r="M16" s="13">
        <v>2024</v>
      </c>
      <c r="N16" s="2">
        <f t="shared" si="0"/>
        <v>18674</v>
      </c>
    </row>
    <row r="17" spans="1:14">
      <c r="A17">
        <v>16</v>
      </c>
      <c r="B17" s="13">
        <v>235</v>
      </c>
      <c r="C17" s="13">
        <v>470</v>
      </c>
      <c r="D17" s="13">
        <v>705</v>
      </c>
      <c r="E17" s="13">
        <v>1173</v>
      </c>
      <c r="F17" s="13">
        <v>986</v>
      </c>
      <c r="G17" s="13">
        <v>1408</v>
      </c>
      <c r="H17" s="13">
        <v>939</v>
      </c>
      <c r="I17" s="13">
        <v>2992</v>
      </c>
      <c r="J17" s="13">
        <v>4223</v>
      </c>
      <c r="K17" s="13">
        <v>3989</v>
      </c>
      <c r="L17" s="13">
        <v>1877</v>
      </c>
      <c r="M17" s="13">
        <v>1291</v>
      </c>
      <c r="N17" s="2">
        <f t="shared" si="0"/>
        <v>20288</v>
      </c>
    </row>
    <row r="18" spans="1:14">
      <c r="A18">
        <v>17</v>
      </c>
      <c r="B18" s="13">
        <v>948</v>
      </c>
      <c r="C18" s="13">
        <v>948</v>
      </c>
      <c r="D18" s="13">
        <v>948</v>
      </c>
      <c r="E18" s="13">
        <v>948</v>
      </c>
      <c r="F18" s="13">
        <v>1107</v>
      </c>
      <c r="G18" s="13">
        <v>1518</v>
      </c>
      <c r="H18" s="13">
        <v>1422</v>
      </c>
      <c r="I18" s="13">
        <v>4739</v>
      </c>
      <c r="J18" s="13">
        <v>3791</v>
      </c>
      <c r="K18" s="13">
        <v>4739</v>
      </c>
      <c r="L18" s="13">
        <v>3159</v>
      </c>
      <c r="M18" s="13">
        <v>3128</v>
      </c>
      <c r="N18" s="2">
        <f t="shared" si="0"/>
        <v>27395</v>
      </c>
    </row>
    <row r="19" spans="1:14">
      <c r="A19">
        <v>18</v>
      </c>
      <c r="B19" s="13">
        <v>2424</v>
      </c>
      <c r="C19" s="13">
        <v>2770</v>
      </c>
      <c r="D19" s="13">
        <v>3115</v>
      </c>
      <c r="E19" s="13">
        <v>3115</v>
      </c>
      <c r="F19" s="13">
        <v>2666</v>
      </c>
      <c r="G19" s="13">
        <v>1870</v>
      </c>
      <c r="H19" s="13">
        <v>1731</v>
      </c>
      <c r="I19" s="13">
        <v>1558</v>
      </c>
      <c r="J19" s="13">
        <v>2078</v>
      </c>
      <c r="K19" s="13">
        <v>3115</v>
      </c>
      <c r="L19" s="13">
        <v>3808</v>
      </c>
      <c r="M19" s="13">
        <v>1818</v>
      </c>
      <c r="N19" s="2">
        <f t="shared" si="0"/>
        <v>30068</v>
      </c>
    </row>
    <row r="20" spans="1:14">
      <c r="A20">
        <v>19</v>
      </c>
      <c r="B20" s="13">
        <v>2945</v>
      </c>
      <c r="C20" s="13">
        <v>2618</v>
      </c>
      <c r="D20" s="13">
        <v>2618</v>
      </c>
      <c r="E20" s="13">
        <v>2618</v>
      </c>
      <c r="F20" s="13">
        <v>2061</v>
      </c>
      <c r="G20" s="13">
        <v>1570</v>
      </c>
      <c r="H20" s="13">
        <v>1309</v>
      </c>
      <c r="I20" s="13">
        <v>1963</v>
      </c>
      <c r="J20" s="13">
        <v>2618</v>
      </c>
      <c r="K20" s="13">
        <v>2945</v>
      </c>
      <c r="L20" s="13">
        <v>2945</v>
      </c>
      <c r="M20" s="13">
        <v>2749</v>
      </c>
      <c r="N20" s="2">
        <f t="shared" si="0"/>
        <v>28959</v>
      </c>
    </row>
    <row r="21" spans="1:14">
      <c r="A21">
        <v>20</v>
      </c>
      <c r="B21" s="13">
        <v>1927</v>
      </c>
      <c r="C21" s="13">
        <v>2167</v>
      </c>
      <c r="D21" s="13">
        <v>1927</v>
      </c>
      <c r="E21" s="13">
        <v>2167</v>
      </c>
      <c r="F21" s="13">
        <v>1349</v>
      </c>
      <c r="G21" s="13">
        <v>1301</v>
      </c>
      <c r="H21" s="13">
        <v>963</v>
      </c>
      <c r="I21" s="13">
        <v>1445</v>
      </c>
      <c r="J21" s="13">
        <v>2167</v>
      </c>
      <c r="K21" s="13">
        <v>1927</v>
      </c>
      <c r="L21" s="13">
        <v>1927</v>
      </c>
      <c r="M21" s="13">
        <v>2082</v>
      </c>
      <c r="N21" s="2">
        <f t="shared" si="0"/>
        <v>21349</v>
      </c>
    </row>
    <row r="22" spans="1:14">
      <c r="A22">
        <v>21</v>
      </c>
      <c r="B22" s="13">
        <v>2504</v>
      </c>
      <c r="C22" s="13">
        <v>2504</v>
      </c>
      <c r="D22" s="13">
        <v>2819</v>
      </c>
      <c r="E22" s="13">
        <v>2504</v>
      </c>
      <c r="F22" s="13">
        <v>1535</v>
      </c>
      <c r="G22" s="13">
        <v>1504</v>
      </c>
      <c r="H22" s="13">
        <v>1409</v>
      </c>
      <c r="I22" s="13">
        <v>1878</v>
      </c>
      <c r="J22" s="13">
        <v>2504</v>
      </c>
      <c r="K22" s="13">
        <v>2504</v>
      </c>
      <c r="L22" s="13">
        <v>2819</v>
      </c>
      <c r="M22" s="13">
        <v>3352</v>
      </c>
      <c r="N22" s="2">
        <f t="shared" si="0"/>
        <v>27836</v>
      </c>
    </row>
    <row r="23" spans="1:14">
      <c r="A23">
        <v>22</v>
      </c>
      <c r="B23" s="13">
        <v>2777</v>
      </c>
      <c r="C23" s="13">
        <v>2777</v>
      </c>
      <c r="D23" s="13">
        <v>2777</v>
      </c>
      <c r="E23" s="13">
        <v>2777</v>
      </c>
      <c r="F23" s="13">
        <v>2431</v>
      </c>
      <c r="G23" s="13">
        <v>1667</v>
      </c>
      <c r="H23" s="13">
        <v>1562</v>
      </c>
      <c r="I23" s="13">
        <v>2604</v>
      </c>
      <c r="J23" s="13">
        <v>2777</v>
      </c>
      <c r="K23" s="13">
        <v>2431</v>
      </c>
      <c r="L23" s="13">
        <v>2777</v>
      </c>
      <c r="M23" s="13">
        <v>2944</v>
      </c>
      <c r="N23" s="2">
        <f t="shared" si="0"/>
        <v>30301</v>
      </c>
    </row>
    <row r="24" spans="1:14">
      <c r="A24">
        <v>23</v>
      </c>
      <c r="B24" s="13">
        <v>1581</v>
      </c>
      <c r="C24" s="13">
        <v>1581</v>
      </c>
      <c r="D24" s="13">
        <v>1581</v>
      </c>
      <c r="E24" s="13">
        <v>1581</v>
      </c>
      <c r="F24" s="13">
        <v>1384</v>
      </c>
      <c r="G24" s="13">
        <v>949</v>
      </c>
      <c r="H24" s="13">
        <v>791</v>
      </c>
      <c r="I24" s="13">
        <v>1187</v>
      </c>
      <c r="J24" s="13">
        <v>1581</v>
      </c>
      <c r="K24" s="13">
        <v>1581</v>
      </c>
      <c r="L24" s="13">
        <v>1581</v>
      </c>
      <c r="M24" s="13">
        <v>2114</v>
      </c>
      <c r="N24" s="2">
        <f t="shared" si="0"/>
        <v>17492</v>
      </c>
    </row>
    <row r="25" spans="1:14">
      <c r="A25">
        <v>24</v>
      </c>
      <c r="B25" s="13">
        <v>2395</v>
      </c>
      <c r="C25" s="13">
        <v>1797</v>
      </c>
      <c r="D25" s="13">
        <v>1497</v>
      </c>
      <c r="E25" s="13">
        <v>2694</v>
      </c>
      <c r="F25" s="13">
        <v>1886</v>
      </c>
      <c r="G25" s="13">
        <v>1797</v>
      </c>
      <c r="H25" s="13">
        <v>899</v>
      </c>
      <c r="I25" s="13">
        <v>2246</v>
      </c>
      <c r="J25" s="13">
        <v>3293</v>
      </c>
      <c r="K25" s="13">
        <v>2993</v>
      </c>
      <c r="L25" s="13">
        <v>2395</v>
      </c>
      <c r="M25" s="13">
        <v>2635</v>
      </c>
      <c r="N25" s="2">
        <f t="shared" si="0"/>
        <v>26527</v>
      </c>
    </row>
    <row r="26" spans="1:14">
      <c r="A26">
        <v>25</v>
      </c>
      <c r="B26" s="13">
        <v>1715</v>
      </c>
      <c r="C26" s="13">
        <v>1715</v>
      </c>
      <c r="D26" s="13">
        <v>1715</v>
      </c>
      <c r="E26" s="13">
        <v>1715</v>
      </c>
      <c r="F26" s="13">
        <v>1650</v>
      </c>
      <c r="G26" s="13">
        <v>1030</v>
      </c>
      <c r="H26" s="13">
        <v>858</v>
      </c>
      <c r="I26" s="13">
        <v>1287</v>
      </c>
      <c r="J26" s="13">
        <v>2143</v>
      </c>
      <c r="K26" s="13">
        <v>1715</v>
      </c>
      <c r="L26" s="13">
        <v>1715</v>
      </c>
      <c r="M26" s="13">
        <v>1592</v>
      </c>
      <c r="N26" s="2">
        <f t="shared" si="0"/>
        <v>18850</v>
      </c>
    </row>
    <row r="27" spans="1:14">
      <c r="A27">
        <v>26</v>
      </c>
      <c r="B27" s="13">
        <v>1241</v>
      </c>
      <c r="C27" s="13">
        <v>1241</v>
      </c>
      <c r="D27" s="13">
        <v>1241</v>
      </c>
      <c r="E27" s="13">
        <v>1241</v>
      </c>
      <c r="F27" s="13">
        <v>1412</v>
      </c>
      <c r="G27" s="13">
        <v>838</v>
      </c>
      <c r="H27" s="13">
        <v>621</v>
      </c>
      <c r="I27" s="13">
        <v>932</v>
      </c>
      <c r="J27" s="13">
        <v>1241</v>
      </c>
      <c r="K27" s="13">
        <v>932</v>
      </c>
      <c r="L27" s="13">
        <v>1241</v>
      </c>
      <c r="M27" s="13">
        <v>1328</v>
      </c>
      <c r="N27" s="2">
        <f t="shared" si="0"/>
        <v>13509</v>
      </c>
    </row>
    <row r="28" spans="1:14">
      <c r="A28">
        <v>27</v>
      </c>
      <c r="B28" s="13">
        <v>1772</v>
      </c>
      <c r="C28" s="13">
        <v>1968</v>
      </c>
      <c r="D28" s="13">
        <v>1574</v>
      </c>
      <c r="E28" s="13">
        <v>1574</v>
      </c>
      <c r="F28" s="13">
        <v>827</v>
      </c>
      <c r="G28" s="13">
        <v>945</v>
      </c>
      <c r="H28" s="13">
        <v>887</v>
      </c>
      <c r="I28" s="13">
        <v>1182</v>
      </c>
      <c r="J28" s="13">
        <v>1574</v>
      </c>
      <c r="K28" s="13">
        <v>985</v>
      </c>
      <c r="L28" s="13">
        <v>2166</v>
      </c>
      <c r="M28" s="13">
        <v>2067</v>
      </c>
      <c r="N28" s="2">
        <f t="shared" si="0"/>
        <v>17521</v>
      </c>
    </row>
    <row r="29" spans="1:14">
      <c r="A29">
        <v>28</v>
      </c>
      <c r="B29" s="13">
        <v>2151</v>
      </c>
      <c r="C29" s="13">
        <v>3105</v>
      </c>
      <c r="D29" s="13">
        <v>4300</v>
      </c>
      <c r="E29" s="13">
        <v>1195</v>
      </c>
      <c r="F29" s="13">
        <v>1673</v>
      </c>
      <c r="G29" s="13">
        <v>1434</v>
      </c>
      <c r="H29" s="13">
        <v>239</v>
      </c>
      <c r="I29" s="13">
        <v>718</v>
      </c>
      <c r="J29" s="13">
        <v>956</v>
      </c>
      <c r="K29" s="13">
        <v>1195</v>
      </c>
      <c r="L29" s="13">
        <v>1673</v>
      </c>
      <c r="M29" s="13">
        <v>3292</v>
      </c>
      <c r="N29" s="2">
        <f t="shared" si="0"/>
        <v>21931</v>
      </c>
    </row>
    <row r="30" spans="1:14">
      <c r="A30">
        <v>29</v>
      </c>
      <c r="B30" s="13">
        <v>3861</v>
      </c>
      <c r="C30" s="13">
        <v>2106</v>
      </c>
      <c r="D30" s="13">
        <v>2807</v>
      </c>
      <c r="E30" s="13">
        <v>1053</v>
      </c>
      <c r="F30" s="13">
        <v>2211</v>
      </c>
      <c r="G30" s="13">
        <v>1053</v>
      </c>
      <c r="H30" s="13">
        <v>527</v>
      </c>
      <c r="I30" s="13">
        <v>2368</v>
      </c>
      <c r="J30" s="13">
        <v>2456</v>
      </c>
      <c r="K30" s="13">
        <v>4211</v>
      </c>
      <c r="L30" s="13">
        <v>4211</v>
      </c>
      <c r="M30" s="13">
        <v>5527</v>
      </c>
      <c r="N30" s="2">
        <f t="shared" si="0"/>
        <v>32391</v>
      </c>
    </row>
    <row r="31" spans="1:14">
      <c r="A31">
        <v>30</v>
      </c>
      <c r="B31" s="13">
        <v>2766</v>
      </c>
      <c r="C31" s="13">
        <v>1916</v>
      </c>
      <c r="D31" s="13">
        <v>1064</v>
      </c>
      <c r="E31" s="13">
        <v>1703</v>
      </c>
      <c r="F31" s="13">
        <v>2383</v>
      </c>
      <c r="G31" s="13">
        <v>511</v>
      </c>
      <c r="H31" s="13">
        <v>745</v>
      </c>
      <c r="I31" s="13">
        <v>639</v>
      </c>
      <c r="J31" s="13">
        <v>1703</v>
      </c>
      <c r="K31" s="13">
        <v>1064</v>
      </c>
      <c r="L31" s="13">
        <v>1916</v>
      </c>
      <c r="M31" s="13">
        <v>2733</v>
      </c>
      <c r="N31" s="2">
        <f t="shared" si="0"/>
        <v>19143</v>
      </c>
    </row>
    <row r="32" spans="1:14">
      <c r="A32">
        <v>31</v>
      </c>
      <c r="B32" s="13">
        <v>1076</v>
      </c>
      <c r="C32" s="13">
        <v>336</v>
      </c>
      <c r="D32" s="13">
        <v>538</v>
      </c>
      <c r="E32" s="13">
        <v>471</v>
      </c>
      <c r="F32" s="13">
        <v>566</v>
      </c>
      <c r="G32" s="13">
        <v>282</v>
      </c>
      <c r="H32" s="13">
        <v>203</v>
      </c>
      <c r="I32" s="13">
        <v>304</v>
      </c>
      <c r="J32" s="13">
        <v>269</v>
      </c>
      <c r="K32" s="13">
        <v>404</v>
      </c>
      <c r="L32" s="13">
        <v>672</v>
      </c>
      <c r="M32" s="13">
        <v>954</v>
      </c>
      <c r="N32" s="2">
        <f t="shared" si="0"/>
        <v>6075</v>
      </c>
    </row>
    <row r="33" spans="1:14">
      <c r="A33">
        <v>32</v>
      </c>
      <c r="B33" s="13">
        <v>2090</v>
      </c>
      <c r="C33" s="13">
        <v>653</v>
      </c>
      <c r="D33" s="13">
        <v>1045</v>
      </c>
      <c r="E33" s="13">
        <v>915</v>
      </c>
      <c r="F33" s="13">
        <v>1099</v>
      </c>
      <c r="G33" s="13">
        <v>549</v>
      </c>
      <c r="H33" s="13">
        <v>393</v>
      </c>
      <c r="I33" s="13">
        <v>589</v>
      </c>
      <c r="J33" s="13">
        <v>522</v>
      </c>
      <c r="K33" s="13">
        <v>785</v>
      </c>
      <c r="L33" s="13">
        <v>1307</v>
      </c>
      <c r="M33" s="13">
        <v>1869</v>
      </c>
      <c r="N33" s="2">
        <f t="shared" si="0"/>
        <v>11816</v>
      </c>
    </row>
    <row r="34" spans="1:14">
      <c r="A34">
        <v>33</v>
      </c>
      <c r="B34" s="13">
        <v>896</v>
      </c>
      <c r="C34" s="13">
        <v>280</v>
      </c>
      <c r="D34" s="13">
        <v>448</v>
      </c>
      <c r="E34" s="13">
        <v>393</v>
      </c>
      <c r="F34" s="13">
        <v>471</v>
      </c>
      <c r="G34" s="13">
        <v>236</v>
      </c>
      <c r="H34" s="13">
        <v>169</v>
      </c>
      <c r="I34" s="13">
        <v>252</v>
      </c>
      <c r="J34" s="13">
        <v>224</v>
      </c>
      <c r="K34" s="13">
        <v>336</v>
      </c>
      <c r="L34" s="13">
        <v>560</v>
      </c>
      <c r="M34" s="13">
        <v>787</v>
      </c>
      <c r="N34" s="2">
        <f t="shared" si="0"/>
        <v>5052</v>
      </c>
    </row>
    <row r="35" spans="1:14">
      <c r="A35">
        <v>34</v>
      </c>
      <c r="B35" s="13">
        <v>299</v>
      </c>
      <c r="C35" s="13">
        <v>94</v>
      </c>
      <c r="D35" s="13">
        <v>149</v>
      </c>
      <c r="E35" s="13">
        <v>131</v>
      </c>
      <c r="F35" s="13">
        <v>158</v>
      </c>
      <c r="G35" s="13">
        <v>79</v>
      </c>
      <c r="H35" s="13">
        <v>57</v>
      </c>
      <c r="I35" s="13">
        <v>85</v>
      </c>
      <c r="J35" s="13">
        <v>75</v>
      </c>
      <c r="K35" s="13">
        <v>112</v>
      </c>
      <c r="L35" s="13">
        <v>187</v>
      </c>
      <c r="M35" s="13">
        <v>261</v>
      </c>
      <c r="N35" s="2">
        <f t="shared" si="0"/>
        <v>1687</v>
      </c>
    </row>
    <row r="36" spans="1:14">
      <c r="A36">
        <v>35</v>
      </c>
      <c r="B36" s="13">
        <v>479</v>
      </c>
      <c r="C36" s="13">
        <v>149</v>
      </c>
      <c r="D36" s="13">
        <v>239</v>
      </c>
      <c r="E36" s="13">
        <v>210</v>
      </c>
      <c r="F36" s="13">
        <v>251</v>
      </c>
      <c r="G36" s="13">
        <v>126</v>
      </c>
      <c r="H36" s="13">
        <v>90</v>
      </c>
      <c r="I36" s="13">
        <v>135</v>
      </c>
      <c r="J36" s="13">
        <v>119</v>
      </c>
      <c r="K36" s="13">
        <v>180</v>
      </c>
      <c r="L36" s="13">
        <v>299</v>
      </c>
      <c r="M36" s="13">
        <v>413</v>
      </c>
      <c r="N36" s="2">
        <f t="shared" si="0"/>
        <v>2690</v>
      </c>
    </row>
    <row r="37" spans="1:14">
      <c r="A37">
        <v>36</v>
      </c>
      <c r="B37" s="13">
        <v>119</v>
      </c>
      <c r="C37" s="13">
        <v>37</v>
      </c>
      <c r="D37" s="13">
        <v>61</v>
      </c>
      <c r="E37" s="13">
        <v>54</v>
      </c>
      <c r="F37" s="13">
        <v>64</v>
      </c>
      <c r="G37" s="13">
        <v>32</v>
      </c>
      <c r="H37" s="13">
        <v>22</v>
      </c>
      <c r="I37" s="13">
        <v>33</v>
      </c>
      <c r="J37" s="13">
        <v>30</v>
      </c>
      <c r="K37" s="13">
        <v>45</v>
      </c>
      <c r="L37" s="13">
        <v>75</v>
      </c>
      <c r="M37" s="13">
        <v>104</v>
      </c>
      <c r="N37" s="2">
        <f t="shared" si="0"/>
        <v>676</v>
      </c>
    </row>
    <row r="38" spans="1:14">
      <c r="A38">
        <v>37</v>
      </c>
      <c r="B38" s="13">
        <v>1052</v>
      </c>
      <c r="C38" s="13">
        <v>1315</v>
      </c>
      <c r="D38" s="13">
        <v>1577</v>
      </c>
      <c r="E38" s="13">
        <v>790</v>
      </c>
      <c r="F38" s="13">
        <v>828</v>
      </c>
      <c r="G38" s="13">
        <v>552</v>
      </c>
      <c r="H38" s="13">
        <v>723</v>
      </c>
      <c r="I38" s="13">
        <v>592</v>
      </c>
      <c r="J38" s="13">
        <v>1446</v>
      </c>
      <c r="K38" s="13">
        <v>790</v>
      </c>
      <c r="L38" s="13">
        <v>1052</v>
      </c>
      <c r="M38" s="13">
        <v>862</v>
      </c>
      <c r="N38" s="2">
        <f t="shared" si="0"/>
        <v>11579</v>
      </c>
    </row>
    <row r="39" spans="1:14">
      <c r="A39">
        <v>38</v>
      </c>
      <c r="B39" s="13">
        <v>188</v>
      </c>
      <c r="C39" s="13">
        <v>235</v>
      </c>
      <c r="D39" s="13">
        <v>282</v>
      </c>
      <c r="E39" s="13">
        <v>328</v>
      </c>
      <c r="F39" s="13">
        <v>148</v>
      </c>
      <c r="G39" s="13">
        <v>99</v>
      </c>
      <c r="H39" s="13">
        <v>35</v>
      </c>
      <c r="I39" s="13">
        <v>106</v>
      </c>
      <c r="J39" s="13">
        <v>259</v>
      </c>
      <c r="K39" s="13">
        <v>141</v>
      </c>
      <c r="L39" s="13">
        <v>188</v>
      </c>
      <c r="M39" s="13">
        <v>150</v>
      </c>
      <c r="N39" s="2">
        <f t="shared" si="0"/>
        <v>2159</v>
      </c>
    </row>
    <row r="40" spans="1:14">
      <c r="A40">
        <v>39</v>
      </c>
      <c r="B40" s="13">
        <v>59</v>
      </c>
      <c r="C40" s="13">
        <v>92</v>
      </c>
      <c r="D40" s="13">
        <v>100</v>
      </c>
      <c r="E40" s="13">
        <v>116</v>
      </c>
      <c r="F40" s="13">
        <v>48</v>
      </c>
      <c r="G40" s="13">
        <v>41</v>
      </c>
      <c r="H40" s="13">
        <v>9</v>
      </c>
      <c r="I40" s="13">
        <v>44</v>
      </c>
      <c r="J40" s="13">
        <v>84</v>
      </c>
      <c r="K40" s="13">
        <v>59</v>
      </c>
      <c r="L40" s="13">
        <v>59</v>
      </c>
      <c r="M40" s="13">
        <v>65</v>
      </c>
      <c r="N40" s="2">
        <f t="shared" si="0"/>
        <v>776</v>
      </c>
    </row>
    <row r="41" spans="1:14">
      <c r="A41">
        <v>40</v>
      </c>
      <c r="B41" s="13">
        <v>1541</v>
      </c>
      <c r="C41" s="13">
        <v>1028</v>
      </c>
      <c r="D41" s="13">
        <v>1285</v>
      </c>
      <c r="E41" s="13">
        <v>386</v>
      </c>
      <c r="F41" s="13">
        <v>270</v>
      </c>
      <c r="G41" s="13">
        <v>309</v>
      </c>
      <c r="H41" s="13">
        <v>321</v>
      </c>
      <c r="I41" s="13">
        <v>963</v>
      </c>
      <c r="J41" s="13">
        <v>1412</v>
      </c>
      <c r="K41" s="13">
        <v>1285</v>
      </c>
      <c r="L41" s="13">
        <v>1285</v>
      </c>
      <c r="M41" s="13">
        <v>1942</v>
      </c>
      <c r="N41" s="2">
        <f t="shared" si="0"/>
        <v>12027</v>
      </c>
    </row>
    <row r="42" spans="1:14">
      <c r="A42">
        <v>41</v>
      </c>
      <c r="B42" s="13">
        <v>4739</v>
      </c>
      <c r="C42" s="13">
        <v>4739</v>
      </c>
      <c r="D42" s="13">
        <v>2917</v>
      </c>
      <c r="E42" s="13">
        <v>2917</v>
      </c>
      <c r="F42" s="13">
        <v>1786</v>
      </c>
      <c r="G42" s="13">
        <v>1751</v>
      </c>
      <c r="H42" s="13">
        <v>1458</v>
      </c>
      <c r="I42" s="13">
        <v>1367</v>
      </c>
      <c r="J42" s="13">
        <v>2552</v>
      </c>
      <c r="K42" s="13">
        <v>1823</v>
      </c>
      <c r="L42" s="13">
        <v>3645</v>
      </c>
      <c r="M42" s="13">
        <v>3180</v>
      </c>
      <c r="N42" s="2">
        <f t="shared" si="0"/>
        <v>32874</v>
      </c>
    </row>
    <row r="43" spans="1:14">
      <c r="A43">
        <v>42</v>
      </c>
      <c r="B43" s="13">
        <v>3010</v>
      </c>
      <c r="C43" s="13">
        <v>4816</v>
      </c>
      <c r="D43" s="13">
        <v>3010</v>
      </c>
      <c r="E43" s="13">
        <v>2409</v>
      </c>
      <c r="F43" s="13">
        <v>633</v>
      </c>
      <c r="G43" s="13">
        <v>543</v>
      </c>
      <c r="H43" s="13">
        <v>452</v>
      </c>
      <c r="I43" s="13">
        <v>678</v>
      </c>
      <c r="J43" s="13">
        <v>2409</v>
      </c>
      <c r="K43" s="13">
        <v>3613</v>
      </c>
      <c r="L43" s="13">
        <v>3913</v>
      </c>
      <c r="M43" s="13">
        <v>3643</v>
      </c>
      <c r="N43" s="2">
        <f t="shared" si="0"/>
        <v>29129</v>
      </c>
    </row>
    <row r="44" spans="1:14">
      <c r="A44">
        <v>43</v>
      </c>
      <c r="B44" s="13">
        <v>1595</v>
      </c>
      <c r="C44" s="13">
        <v>1595</v>
      </c>
      <c r="D44" s="13">
        <v>1328</v>
      </c>
      <c r="E44" s="13">
        <v>929</v>
      </c>
      <c r="F44" s="13">
        <v>466</v>
      </c>
      <c r="G44" s="13">
        <v>479</v>
      </c>
      <c r="H44" s="13">
        <v>532</v>
      </c>
      <c r="I44" s="13">
        <v>698</v>
      </c>
      <c r="J44" s="13">
        <v>929</v>
      </c>
      <c r="K44" s="13">
        <v>532</v>
      </c>
      <c r="L44" s="13">
        <v>1196</v>
      </c>
      <c r="M44" s="13">
        <v>1882</v>
      </c>
      <c r="N44" s="2">
        <f t="shared" si="0"/>
        <v>12161</v>
      </c>
    </row>
    <row r="45" spans="1:14">
      <c r="A45">
        <v>44</v>
      </c>
      <c r="B45" s="13">
        <v>2154</v>
      </c>
      <c r="C45" s="13">
        <v>2154</v>
      </c>
      <c r="D45" s="13">
        <v>1847</v>
      </c>
      <c r="E45" s="13">
        <v>2461</v>
      </c>
      <c r="F45" s="13">
        <v>1294</v>
      </c>
      <c r="G45" s="13">
        <v>2769</v>
      </c>
      <c r="H45" s="13">
        <v>2001</v>
      </c>
      <c r="I45" s="13">
        <v>2539</v>
      </c>
      <c r="J45" s="13">
        <v>3077</v>
      </c>
      <c r="K45" s="13">
        <v>3077</v>
      </c>
      <c r="L45" s="13">
        <v>923</v>
      </c>
      <c r="M45" s="13">
        <v>1355</v>
      </c>
      <c r="N45" s="2">
        <f t="shared" si="0"/>
        <v>25651</v>
      </c>
    </row>
    <row r="46" spans="1:14">
      <c r="A46">
        <v>45</v>
      </c>
      <c r="B46" s="13">
        <v>270</v>
      </c>
      <c r="C46" s="13">
        <v>2020</v>
      </c>
      <c r="D46" s="13">
        <v>808</v>
      </c>
      <c r="E46" s="13">
        <v>539</v>
      </c>
      <c r="F46" s="13">
        <v>1226</v>
      </c>
      <c r="G46" s="13">
        <v>890</v>
      </c>
      <c r="H46" s="13">
        <v>539</v>
      </c>
      <c r="I46" s="13">
        <v>909</v>
      </c>
      <c r="J46" s="13">
        <v>1481</v>
      </c>
      <c r="K46" s="13">
        <v>1884</v>
      </c>
      <c r="L46" s="13">
        <v>674</v>
      </c>
      <c r="M46" s="13">
        <v>289</v>
      </c>
      <c r="N46" s="2">
        <f t="shared" si="0"/>
        <v>11529</v>
      </c>
    </row>
    <row r="47" spans="1:14">
      <c r="A47">
        <v>46</v>
      </c>
      <c r="B47" s="13">
        <v>336</v>
      </c>
      <c r="C47" s="13">
        <v>1178</v>
      </c>
      <c r="D47" s="13">
        <v>2522</v>
      </c>
      <c r="E47" s="13">
        <v>2858</v>
      </c>
      <c r="F47" s="13">
        <v>118</v>
      </c>
      <c r="G47" s="13">
        <v>1111</v>
      </c>
      <c r="H47" s="13">
        <v>756</v>
      </c>
      <c r="I47" s="13">
        <v>1261</v>
      </c>
      <c r="J47" s="13">
        <v>2186</v>
      </c>
      <c r="K47" s="13">
        <v>1681</v>
      </c>
      <c r="L47" s="13">
        <v>673</v>
      </c>
      <c r="M47" s="13">
        <v>185</v>
      </c>
      <c r="N47" s="2">
        <f t="shared" si="0"/>
        <v>14865</v>
      </c>
    </row>
    <row r="48" spans="1:14">
      <c r="A48">
        <v>47</v>
      </c>
      <c r="B48" s="13">
        <v>1211</v>
      </c>
      <c r="C48" s="13">
        <v>1937</v>
      </c>
      <c r="D48" s="13">
        <v>1695</v>
      </c>
      <c r="E48" s="13">
        <v>1452</v>
      </c>
      <c r="F48" s="13">
        <v>508</v>
      </c>
      <c r="G48" s="13">
        <v>2325</v>
      </c>
      <c r="H48" s="13">
        <v>1573</v>
      </c>
      <c r="I48" s="13">
        <v>2541</v>
      </c>
      <c r="J48" s="13">
        <v>2663</v>
      </c>
      <c r="K48" s="13">
        <v>2421</v>
      </c>
      <c r="L48" s="13">
        <v>1452</v>
      </c>
      <c r="M48" s="13">
        <v>267</v>
      </c>
      <c r="N48" s="2">
        <f t="shared" si="0"/>
        <v>20045</v>
      </c>
    </row>
    <row r="49" spans="1:14">
      <c r="A49">
        <v>48</v>
      </c>
      <c r="B49" s="13">
        <v>2416</v>
      </c>
      <c r="C49" s="13">
        <v>1725</v>
      </c>
      <c r="D49" s="13">
        <v>2416</v>
      </c>
      <c r="E49" s="13">
        <v>1381</v>
      </c>
      <c r="F49" s="13">
        <v>1933</v>
      </c>
      <c r="G49" s="13">
        <v>2277</v>
      </c>
      <c r="H49" s="13">
        <v>1725</v>
      </c>
      <c r="I49" s="13">
        <v>3365</v>
      </c>
      <c r="J49" s="13">
        <v>5175</v>
      </c>
      <c r="K49" s="13">
        <v>5520</v>
      </c>
      <c r="L49" s="13">
        <v>691</v>
      </c>
      <c r="M49" s="13">
        <v>726</v>
      </c>
      <c r="N49" s="2">
        <f t="shared" si="0"/>
        <v>29350</v>
      </c>
    </row>
    <row r="50" spans="1:14">
      <c r="A50">
        <v>49</v>
      </c>
      <c r="B50" s="13">
        <v>174</v>
      </c>
      <c r="C50" s="13">
        <v>346</v>
      </c>
      <c r="D50" s="13">
        <v>2250</v>
      </c>
      <c r="E50" s="13">
        <v>2077</v>
      </c>
      <c r="F50" s="13">
        <v>848</v>
      </c>
      <c r="G50" s="13">
        <v>1454</v>
      </c>
      <c r="H50" s="13">
        <v>865</v>
      </c>
      <c r="I50" s="13">
        <v>1429</v>
      </c>
      <c r="J50" s="13">
        <v>1905</v>
      </c>
      <c r="K50" s="13">
        <v>1557</v>
      </c>
      <c r="L50" s="13">
        <v>1039</v>
      </c>
      <c r="M50" s="13">
        <v>763</v>
      </c>
      <c r="N50" s="2">
        <f t="shared" si="0"/>
        <v>14707</v>
      </c>
    </row>
    <row r="51" spans="1:14">
      <c r="A51">
        <v>50</v>
      </c>
      <c r="B51" s="13">
        <v>1098</v>
      </c>
      <c r="C51" s="13">
        <v>1098</v>
      </c>
      <c r="D51" s="13">
        <v>1098</v>
      </c>
      <c r="E51" s="13">
        <v>1098</v>
      </c>
      <c r="F51" s="13">
        <v>1281</v>
      </c>
      <c r="G51" s="13">
        <v>1755</v>
      </c>
      <c r="H51" s="13">
        <v>1645</v>
      </c>
      <c r="I51" s="13">
        <v>5485</v>
      </c>
      <c r="J51" s="13">
        <v>4387</v>
      </c>
      <c r="K51" s="13">
        <v>5485</v>
      </c>
      <c r="L51" s="13">
        <v>3656</v>
      </c>
      <c r="M51" s="13">
        <v>3621</v>
      </c>
      <c r="N51" s="2">
        <f t="shared" si="0"/>
        <v>31707</v>
      </c>
    </row>
    <row r="52" spans="1:14">
      <c r="A52">
        <v>51</v>
      </c>
      <c r="B52" s="13">
        <v>352</v>
      </c>
      <c r="C52" s="13">
        <v>706</v>
      </c>
      <c r="D52" s="13">
        <v>1058</v>
      </c>
      <c r="E52" s="13">
        <v>1764</v>
      </c>
      <c r="F52" s="13">
        <v>1481</v>
      </c>
      <c r="G52" s="13">
        <v>2117</v>
      </c>
      <c r="H52" s="13">
        <v>1411</v>
      </c>
      <c r="I52" s="13">
        <v>4499</v>
      </c>
      <c r="J52" s="13">
        <v>6350</v>
      </c>
      <c r="K52" s="13">
        <v>5998</v>
      </c>
      <c r="L52" s="13">
        <v>2823</v>
      </c>
      <c r="M52" s="13">
        <v>1870</v>
      </c>
      <c r="N52" s="2">
        <f t="shared" si="0"/>
        <v>30429</v>
      </c>
    </row>
    <row r="53" spans="1:14">
      <c r="A53">
        <v>52</v>
      </c>
      <c r="B53" s="13">
        <v>3330</v>
      </c>
      <c r="C53" s="13">
        <v>5549</v>
      </c>
      <c r="D53" s="13">
        <v>6103</v>
      </c>
      <c r="E53" s="13">
        <v>5549</v>
      </c>
      <c r="F53" s="13">
        <v>3107</v>
      </c>
      <c r="G53" s="13">
        <v>2664</v>
      </c>
      <c r="H53" s="13">
        <v>2220</v>
      </c>
      <c r="I53" s="13">
        <v>2497</v>
      </c>
      <c r="J53" s="13">
        <v>2774</v>
      </c>
      <c r="K53" s="13">
        <v>4994</v>
      </c>
      <c r="L53" s="13">
        <v>4994</v>
      </c>
      <c r="M53" s="13">
        <v>5882</v>
      </c>
      <c r="N53" s="2">
        <f t="shared" si="0"/>
        <v>49663</v>
      </c>
    </row>
    <row r="54" spans="1:14">
      <c r="A54">
        <v>53</v>
      </c>
      <c r="B54" s="13">
        <v>2469</v>
      </c>
      <c r="C54" s="13">
        <v>2469</v>
      </c>
      <c r="D54" s="13">
        <v>3086</v>
      </c>
      <c r="E54" s="13">
        <v>2469</v>
      </c>
      <c r="F54" s="13">
        <v>1729</v>
      </c>
      <c r="G54" s="13">
        <v>1297</v>
      </c>
      <c r="H54" s="13">
        <v>1235</v>
      </c>
      <c r="I54" s="13">
        <v>1853</v>
      </c>
      <c r="J54" s="13">
        <v>2469</v>
      </c>
      <c r="K54" s="13">
        <v>2469</v>
      </c>
      <c r="L54" s="13">
        <v>3395</v>
      </c>
      <c r="M54" s="13">
        <v>2642</v>
      </c>
      <c r="N54" s="2">
        <f t="shared" si="0"/>
        <v>27582</v>
      </c>
    </row>
    <row r="55" spans="1:14">
      <c r="A55">
        <v>54</v>
      </c>
      <c r="B55" s="13">
        <v>165</v>
      </c>
      <c r="C55" s="13">
        <v>165</v>
      </c>
      <c r="D55" s="13">
        <v>165</v>
      </c>
      <c r="E55" s="13">
        <v>124</v>
      </c>
      <c r="F55" s="13">
        <v>115</v>
      </c>
      <c r="G55" s="13">
        <v>99</v>
      </c>
      <c r="H55" s="13">
        <v>83</v>
      </c>
      <c r="I55" s="13">
        <v>124</v>
      </c>
      <c r="J55" s="13">
        <v>165</v>
      </c>
      <c r="K55" s="13">
        <v>165</v>
      </c>
      <c r="L55" s="13">
        <v>268</v>
      </c>
      <c r="M55" s="13">
        <v>200</v>
      </c>
      <c r="N55" s="2">
        <f t="shared" si="0"/>
        <v>1838</v>
      </c>
    </row>
    <row r="56" spans="1:14">
      <c r="A56">
        <v>55</v>
      </c>
      <c r="B56" s="13">
        <v>170</v>
      </c>
      <c r="C56" s="13">
        <v>150</v>
      </c>
      <c r="D56" s="13">
        <v>150</v>
      </c>
      <c r="E56" s="13">
        <v>94</v>
      </c>
      <c r="F56" s="13">
        <v>145</v>
      </c>
      <c r="G56" s="13">
        <v>113</v>
      </c>
      <c r="H56" s="13">
        <v>85</v>
      </c>
      <c r="I56" s="13">
        <v>141</v>
      </c>
      <c r="J56" s="13">
        <v>150</v>
      </c>
      <c r="K56" s="13">
        <v>150</v>
      </c>
      <c r="L56" s="13">
        <v>113</v>
      </c>
      <c r="M56" s="13">
        <v>164</v>
      </c>
      <c r="N56" s="2">
        <f t="shared" si="0"/>
        <v>1625</v>
      </c>
    </row>
    <row r="57" spans="1:14">
      <c r="A57">
        <v>56</v>
      </c>
      <c r="B57" s="13">
        <v>66</v>
      </c>
      <c r="C57" s="13">
        <v>131</v>
      </c>
      <c r="D57" s="13">
        <v>144</v>
      </c>
      <c r="E57" s="13">
        <v>131</v>
      </c>
      <c r="F57" s="13">
        <v>92</v>
      </c>
      <c r="G57" s="13">
        <v>110</v>
      </c>
      <c r="H57" s="13">
        <v>79</v>
      </c>
      <c r="I57" s="13">
        <v>80</v>
      </c>
      <c r="J57" s="13">
        <v>131</v>
      </c>
      <c r="K57" s="13">
        <v>39</v>
      </c>
      <c r="L57" s="13">
        <v>39</v>
      </c>
      <c r="M57" s="13">
        <v>58</v>
      </c>
      <c r="N57" s="2">
        <f t="shared" si="0"/>
        <v>1100</v>
      </c>
    </row>
    <row r="58" spans="1:14">
      <c r="A58">
        <v>57</v>
      </c>
      <c r="B58" s="13">
        <v>857</v>
      </c>
      <c r="C58" s="13">
        <v>1885</v>
      </c>
      <c r="D58" s="13">
        <v>1714</v>
      </c>
      <c r="E58" s="13">
        <v>1371</v>
      </c>
      <c r="F58" s="13">
        <v>1081</v>
      </c>
      <c r="G58" s="13">
        <v>823</v>
      </c>
      <c r="H58" s="13">
        <v>686</v>
      </c>
      <c r="I58" s="13">
        <v>1157</v>
      </c>
      <c r="J58" s="13">
        <v>1714</v>
      </c>
      <c r="K58" s="13">
        <v>1371</v>
      </c>
      <c r="L58" s="13">
        <v>1029</v>
      </c>
      <c r="M58" s="13">
        <v>1495</v>
      </c>
      <c r="N58" s="2">
        <f t="shared" si="0"/>
        <v>15183</v>
      </c>
    </row>
    <row r="59" spans="1:14">
      <c r="A59">
        <v>58</v>
      </c>
      <c r="B59" s="13">
        <v>1008</v>
      </c>
      <c r="C59" s="13">
        <v>2218</v>
      </c>
      <c r="D59" s="13">
        <v>2016</v>
      </c>
      <c r="E59" s="13">
        <v>1613</v>
      </c>
      <c r="F59" s="13">
        <v>1270</v>
      </c>
      <c r="G59" s="13">
        <v>968</v>
      </c>
      <c r="H59" s="13">
        <v>807</v>
      </c>
      <c r="I59" s="13">
        <v>1361</v>
      </c>
      <c r="J59" s="13">
        <v>2016</v>
      </c>
      <c r="K59" s="13">
        <v>1613</v>
      </c>
      <c r="L59" s="13">
        <v>1210</v>
      </c>
      <c r="M59" s="13">
        <v>1726</v>
      </c>
      <c r="N59" s="2">
        <f t="shared" si="0"/>
        <v>17826</v>
      </c>
    </row>
    <row r="60" spans="1:14">
      <c r="A60">
        <v>59</v>
      </c>
      <c r="B60" s="13">
        <v>68</v>
      </c>
      <c r="C60" s="13">
        <v>101</v>
      </c>
      <c r="D60" s="13">
        <v>152</v>
      </c>
      <c r="E60" s="13">
        <v>270</v>
      </c>
      <c r="F60" s="13">
        <v>331</v>
      </c>
      <c r="G60" s="13">
        <v>62</v>
      </c>
      <c r="H60" s="13">
        <v>33</v>
      </c>
      <c r="I60" s="13">
        <v>89</v>
      </c>
      <c r="J60" s="13">
        <v>101</v>
      </c>
      <c r="K60" s="13">
        <v>17</v>
      </c>
      <c r="L60" s="13">
        <v>169</v>
      </c>
      <c r="M60" s="13">
        <v>56</v>
      </c>
      <c r="N60" s="2">
        <f t="shared" si="0"/>
        <v>1449</v>
      </c>
    </row>
    <row r="61" spans="1:14">
      <c r="A61">
        <v>60</v>
      </c>
      <c r="B61" s="13">
        <v>56</v>
      </c>
      <c r="C61" s="13">
        <v>56</v>
      </c>
      <c r="D61" s="13">
        <v>48</v>
      </c>
      <c r="E61" s="13">
        <v>56</v>
      </c>
      <c r="F61" s="13">
        <v>38</v>
      </c>
      <c r="G61" s="13">
        <v>33</v>
      </c>
      <c r="H61" s="13">
        <v>34</v>
      </c>
      <c r="I61" s="13">
        <v>42</v>
      </c>
      <c r="J61" s="13">
        <v>56</v>
      </c>
      <c r="K61" s="13">
        <v>56</v>
      </c>
      <c r="L61" s="13">
        <v>76</v>
      </c>
      <c r="M61" s="13">
        <v>62</v>
      </c>
      <c r="N61" s="2">
        <f t="shared" si="0"/>
        <v>613</v>
      </c>
    </row>
    <row r="62" spans="1:14">
      <c r="A62">
        <v>61</v>
      </c>
      <c r="B62" s="13">
        <v>14</v>
      </c>
      <c r="C62" s="13">
        <v>94</v>
      </c>
      <c r="D62" s="13">
        <v>120</v>
      </c>
      <c r="E62" s="13">
        <v>294</v>
      </c>
      <c r="F62" s="13">
        <v>234</v>
      </c>
      <c r="G62" s="13">
        <v>58</v>
      </c>
      <c r="H62" s="13">
        <v>47</v>
      </c>
      <c r="I62" s="13">
        <v>120</v>
      </c>
      <c r="J62" s="13">
        <v>81</v>
      </c>
      <c r="K62" s="13">
        <v>14</v>
      </c>
      <c r="L62" s="13">
        <v>27</v>
      </c>
      <c r="M62" s="13">
        <v>15</v>
      </c>
      <c r="N62" s="2">
        <f t="shared" si="0"/>
        <v>1118</v>
      </c>
    </row>
    <row r="63" spans="1:14">
      <c r="A63">
        <v>62</v>
      </c>
      <c r="B63" s="13">
        <v>57</v>
      </c>
      <c r="C63" s="13">
        <v>393</v>
      </c>
      <c r="D63" s="13">
        <v>504</v>
      </c>
      <c r="E63" s="13">
        <v>1232</v>
      </c>
      <c r="F63" s="13">
        <v>981</v>
      </c>
      <c r="G63" s="13">
        <v>236</v>
      </c>
      <c r="H63" s="13">
        <v>196</v>
      </c>
      <c r="I63" s="13">
        <v>504</v>
      </c>
      <c r="J63" s="13">
        <v>336</v>
      </c>
      <c r="K63" s="13">
        <v>57</v>
      </c>
      <c r="L63" s="13">
        <v>112</v>
      </c>
      <c r="M63" s="13">
        <v>61</v>
      </c>
      <c r="N63" s="2">
        <f t="shared" si="0"/>
        <v>4669</v>
      </c>
    </row>
    <row r="64" spans="1:14">
      <c r="A64">
        <v>63</v>
      </c>
      <c r="B64" s="13">
        <v>209</v>
      </c>
      <c r="C64" s="13">
        <v>278</v>
      </c>
      <c r="D64" s="13">
        <v>278</v>
      </c>
      <c r="E64" s="13">
        <v>278</v>
      </c>
      <c r="F64" s="13">
        <v>195</v>
      </c>
      <c r="G64" s="13">
        <v>168</v>
      </c>
      <c r="H64" s="13">
        <v>139</v>
      </c>
      <c r="I64" s="13">
        <v>209</v>
      </c>
      <c r="J64" s="13">
        <v>278</v>
      </c>
      <c r="K64" s="13">
        <v>278</v>
      </c>
      <c r="L64" s="13">
        <v>452</v>
      </c>
      <c r="M64" s="13">
        <v>339</v>
      </c>
      <c r="N64" s="2">
        <f t="shared" si="0"/>
        <v>3101</v>
      </c>
    </row>
    <row r="65" spans="1:14">
      <c r="A65">
        <v>64</v>
      </c>
      <c r="B65" s="13">
        <v>269</v>
      </c>
      <c r="C65" s="13">
        <v>359</v>
      </c>
      <c r="D65" s="13">
        <v>359</v>
      </c>
      <c r="E65" s="13">
        <v>359</v>
      </c>
      <c r="F65" s="13">
        <v>251</v>
      </c>
      <c r="G65" s="13">
        <v>216</v>
      </c>
      <c r="H65" s="13">
        <v>180</v>
      </c>
      <c r="I65" s="13">
        <v>270</v>
      </c>
      <c r="J65" s="13">
        <v>359</v>
      </c>
      <c r="K65" s="13">
        <v>359</v>
      </c>
      <c r="L65" s="13">
        <v>583</v>
      </c>
      <c r="M65" s="13">
        <v>437</v>
      </c>
      <c r="N65" s="2">
        <f t="shared" si="0"/>
        <v>4001</v>
      </c>
    </row>
    <row r="66" spans="1:14">
      <c r="A66">
        <v>65</v>
      </c>
      <c r="B66" s="13">
        <v>1120</v>
      </c>
      <c r="C66" s="13">
        <v>1493</v>
      </c>
      <c r="D66" s="13">
        <v>1493</v>
      </c>
      <c r="E66" s="13">
        <v>1493</v>
      </c>
      <c r="F66" s="13">
        <v>1045</v>
      </c>
      <c r="G66" s="13">
        <v>896</v>
      </c>
      <c r="H66" s="13">
        <v>746</v>
      </c>
      <c r="I66" s="13">
        <v>1120</v>
      </c>
      <c r="J66" s="13">
        <v>1493</v>
      </c>
      <c r="K66" s="13">
        <v>1493</v>
      </c>
      <c r="L66" s="13">
        <v>2427</v>
      </c>
      <c r="M66" s="13">
        <v>1764</v>
      </c>
      <c r="N66" s="2">
        <f t="shared" si="0"/>
        <v>16583</v>
      </c>
    </row>
    <row r="67" spans="1:14">
      <c r="A67">
        <v>66</v>
      </c>
      <c r="B67" s="13">
        <v>1305</v>
      </c>
      <c r="C67" s="13">
        <v>1305</v>
      </c>
      <c r="D67" s="13">
        <v>1305</v>
      </c>
      <c r="E67" s="13">
        <v>1305</v>
      </c>
      <c r="F67" s="13">
        <v>1714</v>
      </c>
      <c r="G67" s="13">
        <v>882</v>
      </c>
      <c r="H67" s="13">
        <v>572</v>
      </c>
      <c r="I67" s="13">
        <v>1102</v>
      </c>
      <c r="J67" s="13">
        <v>1631</v>
      </c>
      <c r="K67" s="13">
        <v>1142</v>
      </c>
      <c r="L67" s="13">
        <v>816</v>
      </c>
      <c r="M67" s="13">
        <v>1077</v>
      </c>
      <c r="N67" s="2">
        <f t="shared" ref="N67:N101" si="1">SUM(B67:M67)</f>
        <v>14156</v>
      </c>
    </row>
    <row r="68" spans="1:14">
      <c r="A68">
        <v>67</v>
      </c>
      <c r="B68" s="13">
        <v>1131</v>
      </c>
      <c r="C68" s="13">
        <v>1357</v>
      </c>
      <c r="D68" s="13">
        <v>1584</v>
      </c>
      <c r="E68" s="13">
        <v>1584</v>
      </c>
      <c r="F68" s="13">
        <v>793</v>
      </c>
      <c r="G68" s="13">
        <v>815</v>
      </c>
      <c r="H68" s="13">
        <v>679</v>
      </c>
      <c r="I68" s="13">
        <v>1189</v>
      </c>
      <c r="J68" s="13">
        <v>1810</v>
      </c>
      <c r="K68" s="13">
        <v>4524</v>
      </c>
      <c r="L68" s="13">
        <v>4524</v>
      </c>
      <c r="M68" s="13">
        <v>720</v>
      </c>
      <c r="N68" s="2">
        <f t="shared" si="1"/>
        <v>20710</v>
      </c>
    </row>
    <row r="69" spans="1:14">
      <c r="A69">
        <v>68</v>
      </c>
      <c r="B69" s="13">
        <v>1101</v>
      </c>
      <c r="C69" s="13">
        <v>1237</v>
      </c>
      <c r="D69" s="13">
        <v>825</v>
      </c>
      <c r="E69" s="13">
        <v>1101</v>
      </c>
      <c r="F69" s="13">
        <v>866</v>
      </c>
      <c r="G69" s="13">
        <v>578</v>
      </c>
      <c r="H69" s="13">
        <v>413</v>
      </c>
      <c r="I69" s="13">
        <v>1031</v>
      </c>
      <c r="J69" s="13">
        <v>1513</v>
      </c>
      <c r="K69" s="13">
        <v>1787</v>
      </c>
      <c r="L69" s="13">
        <v>962</v>
      </c>
      <c r="M69" s="13">
        <v>883</v>
      </c>
      <c r="N69" s="2">
        <f t="shared" si="1"/>
        <v>12297</v>
      </c>
    </row>
    <row r="70" spans="1:14">
      <c r="A70">
        <v>69</v>
      </c>
      <c r="B70" s="13">
        <v>2718</v>
      </c>
      <c r="C70" s="13">
        <v>2718</v>
      </c>
      <c r="D70" s="13">
        <v>2174</v>
      </c>
      <c r="E70" s="13">
        <v>2718</v>
      </c>
      <c r="F70" s="13">
        <v>1713</v>
      </c>
      <c r="G70" s="13">
        <v>1957</v>
      </c>
      <c r="H70" s="13">
        <v>612</v>
      </c>
      <c r="I70" s="13">
        <v>2547</v>
      </c>
      <c r="J70" s="13">
        <v>2242</v>
      </c>
      <c r="K70" s="13">
        <v>1631</v>
      </c>
      <c r="L70" s="13">
        <v>1427</v>
      </c>
      <c r="M70" s="13">
        <v>1185</v>
      </c>
      <c r="N70" s="2">
        <f t="shared" si="1"/>
        <v>23642</v>
      </c>
    </row>
    <row r="71" spans="1:14">
      <c r="A71">
        <v>70</v>
      </c>
      <c r="B71" s="13">
        <v>597</v>
      </c>
      <c r="C71" s="13">
        <v>597</v>
      </c>
      <c r="D71" s="13">
        <v>479</v>
      </c>
      <c r="E71" s="13">
        <v>597</v>
      </c>
      <c r="F71" s="13">
        <v>378</v>
      </c>
      <c r="G71" s="13">
        <v>430</v>
      </c>
      <c r="H71" s="13">
        <v>135</v>
      </c>
      <c r="I71" s="13">
        <v>560</v>
      </c>
      <c r="J71" s="13">
        <v>493</v>
      </c>
      <c r="K71" s="13">
        <v>359</v>
      </c>
      <c r="L71" s="13">
        <v>314</v>
      </c>
      <c r="M71" s="13">
        <v>261</v>
      </c>
      <c r="N71" s="2">
        <f t="shared" si="1"/>
        <v>5200</v>
      </c>
    </row>
    <row r="72" spans="1:14">
      <c r="A72">
        <v>71</v>
      </c>
      <c r="B72" s="13">
        <v>486</v>
      </c>
      <c r="C72" s="13">
        <v>486</v>
      </c>
      <c r="D72" s="13">
        <v>389</v>
      </c>
      <c r="E72" s="13">
        <v>486</v>
      </c>
      <c r="F72" s="13">
        <v>307</v>
      </c>
      <c r="G72" s="13">
        <v>349</v>
      </c>
      <c r="H72" s="13">
        <v>109</v>
      </c>
      <c r="I72" s="13">
        <v>456</v>
      </c>
      <c r="J72" s="13">
        <v>401</v>
      </c>
      <c r="K72" s="13">
        <v>292</v>
      </c>
      <c r="L72" s="13">
        <v>256</v>
      </c>
      <c r="M72" s="13">
        <v>206</v>
      </c>
      <c r="N72" s="2">
        <f t="shared" si="1"/>
        <v>4223</v>
      </c>
    </row>
    <row r="73" spans="1:14">
      <c r="A73">
        <v>72</v>
      </c>
      <c r="B73" s="13">
        <v>522</v>
      </c>
      <c r="C73" s="13">
        <v>522</v>
      </c>
      <c r="D73" s="13">
        <v>418</v>
      </c>
      <c r="E73" s="13">
        <v>522</v>
      </c>
      <c r="F73" s="13">
        <v>329</v>
      </c>
      <c r="G73" s="13">
        <v>378</v>
      </c>
      <c r="H73" s="13">
        <v>117</v>
      </c>
      <c r="I73" s="13">
        <v>491</v>
      </c>
      <c r="J73" s="13">
        <v>431</v>
      </c>
      <c r="K73" s="13">
        <v>314</v>
      </c>
      <c r="L73" s="13">
        <v>275</v>
      </c>
      <c r="M73" s="13">
        <v>227</v>
      </c>
      <c r="N73" s="2">
        <f t="shared" si="1"/>
        <v>4546</v>
      </c>
    </row>
    <row r="74" spans="1:14">
      <c r="A74">
        <v>73</v>
      </c>
      <c r="B74" s="13">
        <v>448</v>
      </c>
      <c r="C74" s="13">
        <v>448</v>
      </c>
      <c r="D74" s="13">
        <v>359</v>
      </c>
      <c r="E74" s="13">
        <v>448</v>
      </c>
      <c r="F74" s="13">
        <v>284</v>
      </c>
      <c r="G74" s="13">
        <v>323</v>
      </c>
      <c r="H74" s="13">
        <v>101</v>
      </c>
      <c r="I74" s="13">
        <v>420</v>
      </c>
      <c r="J74" s="13">
        <v>371</v>
      </c>
      <c r="K74" s="13">
        <v>269</v>
      </c>
      <c r="L74" s="13">
        <v>235</v>
      </c>
      <c r="M74" s="13">
        <v>193</v>
      </c>
      <c r="N74" s="2">
        <f t="shared" si="1"/>
        <v>3899</v>
      </c>
    </row>
    <row r="75" spans="1:14">
      <c r="A75">
        <v>74</v>
      </c>
      <c r="B75" s="13">
        <v>448</v>
      </c>
      <c r="C75" s="13">
        <v>448</v>
      </c>
      <c r="D75" s="13">
        <v>359</v>
      </c>
      <c r="E75" s="13">
        <v>448</v>
      </c>
      <c r="F75" s="13">
        <v>284</v>
      </c>
      <c r="G75" s="13">
        <v>323</v>
      </c>
      <c r="H75" s="13">
        <v>101</v>
      </c>
      <c r="I75" s="13">
        <v>420</v>
      </c>
      <c r="J75" s="13">
        <v>371</v>
      </c>
      <c r="K75" s="13">
        <v>269</v>
      </c>
      <c r="L75" s="13">
        <v>235</v>
      </c>
      <c r="M75" s="13">
        <v>189</v>
      </c>
      <c r="N75" s="2">
        <f t="shared" si="1"/>
        <v>3895</v>
      </c>
    </row>
    <row r="76" spans="1:14">
      <c r="A76">
        <v>75</v>
      </c>
      <c r="B76" s="13">
        <v>597</v>
      </c>
      <c r="C76" s="13">
        <v>597</v>
      </c>
      <c r="D76" s="13">
        <v>479</v>
      </c>
      <c r="E76" s="13">
        <v>597</v>
      </c>
      <c r="F76" s="13">
        <v>378</v>
      </c>
      <c r="G76" s="13">
        <v>430</v>
      </c>
      <c r="H76" s="13">
        <v>135</v>
      </c>
      <c r="I76" s="13">
        <v>560</v>
      </c>
      <c r="J76" s="13">
        <v>493</v>
      </c>
      <c r="K76" s="13">
        <v>359</v>
      </c>
      <c r="L76" s="13">
        <v>314</v>
      </c>
      <c r="M76" s="13">
        <v>256</v>
      </c>
      <c r="N76" s="2">
        <f t="shared" si="1"/>
        <v>5195</v>
      </c>
    </row>
    <row r="77" spans="1:14">
      <c r="A77">
        <v>76</v>
      </c>
      <c r="B77" s="13">
        <v>635</v>
      </c>
      <c r="C77" s="13">
        <v>635</v>
      </c>
      <c r="D77" s="13">
        <v>508</v>
      </c>
      <c r="E77" s="13">
        <v>635</v>
      </c>
      <c r="F77" s="13">
        <v>401</v>
      </c>
      <c r="G77" s="13">
        <v>457</v>
      </c>
      <c r="H77" s="13">
        <v>143</v>
      </c>
      <c r="I77" s="13">
        <v>595</v>
      </c>
      <c r="J77" s="13">
        <v>523</v>
      </c>
      <c r="K77" s="13">
        <v>382</v>
      </c>
      <c r="L77" s="13">
        <v>333</v>
      </c>
      <c r="M77" s="13">
        <v>267</v>
      </c>
      <c r="N77" s="2">
        <f t="shared" si="1"/>
        <v>5514</v>
      </c>
    </row>
    <row r="78" spans="1:14">
      <c r="A78">
        <v>77</v>
      </c>
      <c r="B78" s="13">
        <v>522</v>
      </c>
      <c r="C78" s="13">
        <v>522</v>
      </c>
      <c r="D78" s="13">
        <v>418</v>
      </c>
      <c r="E78" s="13">
        <v>522</v>
      </c>
      <c r="F78" s="13">
        <v>329</v>
      </c>
      <c r="G78" s="13">
        <v>378</v>
      </c>
      <c r="H78" s="13">
        <v>117</v>
      </c>
      <c r="I78" s="13">
        <v>491</v>
      </c>
      <c r="J78" s="13">
        <v>431</v>
      </c>
      <c r="K78" s="13">
        <v>314</v>
      </c>
      <c r="L78" s="13">
        <v>275</v>
      </c>
      <c r="M78" s="13">
        <v>223</v>
      </c>
      <c r="N78" s="2">
        <f t="shared" si="1"/>
        <v>4542</v>
      </c>
    </row>
    <row r="79" spans="1:14">
      <c r="A79">
        <v>78</v>
      </c>
      <c r="B79" s="13">
        <v>710</v>
      </c>
      <c r="C79" s="13">
        <v>710</v>
      </c>
      <c r="D79" s="13">
        <v>568</v>
      </c>
      <c r="E79" s="13">
        <v>710</v>
      </c>
      <c r="F79" s="13">
        <v>448</v>
      </c>
      <c r="G79" s="13">
        <v>511</v>
      </c>
      <c r="H79" s="13">
        <v>161</v>
      </c>
      <c r="I79" s="13">
        <v>666</v>
      </c>
      <c r="J79" s="13">
        <v>586</v>
      </c>
      <c r="K79" s="13">
        <v>426</v>
      </c>
      <c r="L79" s="13">
        <v>374</v>
      </c>
      <c r="M79" s="13">
        <v>311</v>
      </c>
      <c r="N79" s="2">
        <f t="shared" si="1"/>
        <v>6181</v>
      </c>
    </row>
    <row r="80" spans="1:14">
      <c r="A80">
        <v>79</v>
      </c>
      <c r="B80" s="13">
        <v>486</v>
      </c>
      <c r="C80" s="13">
        <v>486</v>
      </c>
      <c r="D80" s="13">
        <v>389</v>
      </c>
      <c r="E80" s="13">
        <v>486</v>
      </c>
      <c r="F80" s="13">
        <v>307</v>
      </c>
      <c r="G80" s="13">
        <v>349</v>
      </c>
      <c r="H80" s="13">
        <v>109</v>
      </c>
      <c r="I80" s="13">
        <v>456</v>
      </c>
      <c r="J80" s="13">
        <v>401</v>
      </c>
      <c r="K80" s="13">
        <v>292</v>
      </c>
      <c r="L80" s="13">
        <v>256</v>
      </c>
      <c r="M80" s="13">
        <v>214</v>
      </c>
      <c r="N80" s="2">
        <f t="shared" si="1"/>
        <v>4231</v>
      </c>
    </row>
    <row r="81" spans="1:14">
      <c r="A81">
        <v>80</v>
      </c>
      <c r="B81" s="13">
        <v>374</v>
      </c>
      <c r="C81" s="13">
        <v>374</v>
      </c>
      <c r="D81" s="13">
        <v>299</v>
      </c>
      <c r="E81" s="13">
        <v>374</v>
      </c>
      <c r="F81" s="13">
        <v>236</v>
      </c>
      <c r="G81" s="13">
        <v>269</v>
      </c>
      <c r="H81" s="13">
        <v>85</v>
      </c>
      <c r="I81" s="13">
        <v>350</v>
      </c>
      <c r="J81" s="13">
        <v>309</v>
      </c>
      <c r="K81" s="13">
        <v>224</v>
      </c>
      <c r="L81" s="13">
        <v>196</v>
      </c>
      <c r="M81" s="13">
        <v>158</v>
      </c>
      <c r="N81" s="2">
        <f t="shared" si="1"/>
        <v>3248</v>
      </c>
    </row>
    <row r="82" spans="1:14">
      <c r="A82">
        <v>81</v>
      </c>
      <c r="B82" s="13">
        <v>560</v>
      </c>
      <c r="C82" s="13">
        <v>560</v>
      </c>
      <c r="D82" s="13">
        <v>448</v>
      </c>
      <c r="E82" s="13">
        <v>560</v>
      </c>
      <c r="F82" s="13">
        <v>353</v>
      </c>
      <c r="G82" s="13">
        <v>404</v>
      </c>
      <c r="H82" s="13">
        <v>127</v>
      </c>
      <c r="I82" s="13">
        <v>525</v>
      </c>
      <c r="J82" s="13">
        <v>463</v>
      </c>
      <c r="K82" s="13">
        <v>336</v>
      </c>
      <c r="L82" s="13">
        <v>295</v>
      </c>
      <c r="M82" s="13">
        <v>238</v>
      </c>
      <c r="N82" s="2">
        <f t="shared" si="1"/>
        <v>4869</v>
      </c>
    </row>
    <row r="83" spans="1:14">
      <c r="A83">
        <v>82</v>
      </c>
      <c r="B83" s="13">
        <v>635</v>
      </c>
      <c r="C83" s="13">
        <v>635</v>
      </c>
      <c r="D83" s="13">
        <v>508</v>
      </c>
      <c r="E83" s="13">
        <v>635</v>
      </c>
      <c r="F83" s="13">
        <v>401</v>
      </c>
      <c r="G83" s="13">
        <v>457</v>
      </c>
      <c r="H83" s="13">
        <v>143</v>
      </c>
      <c r="I83" s="13">
        <v>595</v>
      </c>
      <c r="J83" s="13">
        <v>523</v>
      </c>
      <c r="K83" s="13">
        <v>382</v>
      </c>
      <c r="L83" s="13">
        <v>333</v>
      </c>
      <c r="M83" s="13">
        <v>272</v>
      </c>
      <c r="N83" s="2">
        <f t="shared" si="1"/>
        <v>5519</v>
      </c>
    </row>
    <row r="84" spans="1:14">
      <c r="A84">
        <v>83</v>
      </c>
      <c r="B84" s="13">
        <v>486</v>
      </c>
      <c r="C84" s="13">
        <v>486</v>
      </c>
      <c r="D84" s="13">
        <v>389</v>
      </c>
      <c r="E84" s="13">
        <v>486</v>
      </c>
      <c r="F84" s="13">
        <v>307</v>
      </c>
      <c r="G84" s="13">
        <v>349</v>
      </c>
      <c r="H84" s="13">
        <v>109</v>
      </c>
      <c r="I84" s="13">
        <v>456</v>
      </c>
      <c r="J84" s="13">
        <v>401</v>
      </c>
      <c r="K84" s="13">
        <v>292</v>
      </c>
      <c r="L84" s="13">
        <v>256</v>
      </c>
      <c r="M84" s="13">
        <v>214</v>
      </c>
      <c r="N84" s="2">
        <f t="shared" si="1"/>
        <v>4231</v>
      </c>
    </row>
    <row r="85" spans="1:14">
      <c r="A85">
        <v>84</v>
      </c>
      <c r="B85" s="13">
        <v>670</v>
      </c>
      <c r="C85" s="13">
        <v>1005</v>
      </c>
      <c r="D85" s="13">
        <v>2344</v>
      </c>
      <c r="E85" s="13">
        <v>2678</v>
      </c>
      <c r="F85" s="13">
        <v>2578</v>
      </c>
      <c r="G85" s="13">
        <v>4018</v>
      </c>
      <c r="H85" s="13">
        <v>2344</v>
      </c>
      <c r="I85" s="13">
        <v>4771</v>
      </c>
      <c r="J85" s="13">
        <v>2010</v>
      </c>
      <c r="K85" s="13">
        <v>1508</v>
      </c>
      <c r="L85" s="13">
        <v>1424</v>
      </c>
      <c r="M85" s="13">
        <v>366</v>
      </c>
      <c r="N85" s="2">
        <f t="shared" si="1"/>
        <v>25716</v>
      </c>
    </row>
    <row r="86" spans="1:14">
      <c r="A86">
        <v>85</v>
      </c>
      <c r="B86" s="13">
        <v>188</v>
      </c>
      <c r="C86" s="13">
        <v>282</v>
      </c>
      <c r="D86" s="13">
        <v>750</v>
      </c>
      <c r="E86" s="13">
        <v>3002</v>
      </c>
      <c r="F86" s="13">
        <v>3022</v>
      </c>
      <c r="G86" s="13">
        <v>1802</v>
      </c>
      <c r="H86" s="13">
        <v>1126</v>
      </c>
      <c r="I86" s="13">
        <v>2252</v>
      </c>
      <c r="J86" s="13">
        <v>1126</v>
      </c>
      <c r="K86" s="13">
        <v>422</v>
      </c>
      <c r="L86" s="13">
        <v>399</v>
      </c>
      <c r="M86" s="13">
        <v>104</v>
      </c>
      <c r="N86" s="2">
        <f t="shared" si="1"/>
        <v>14475</v>
      </c>
    </row>
    <row r="87" spans="1:14">
      <c r="A87">
        <v>86</v>
      </c>
      <c r="B87" s="13">
        <v>68</v>
      </c>
      <c r="C87" s="13">
        <v>101</v>
      </c>
      <c r="D87" s="13">
        <v>809</v>
      </c>
      <c r="E87" s="13">
        <v>2290</v>
      </c>
      <c r="F87" s="13">
        <v>1227</v>
      </c>
      <c r="G87" s="13">
        <v>1295</v>
      </c>
      <c r="H87" s="13">
        <v>1348</v>
      </c>
      <c r="I87" s="13">
        <v>1718</v>
      </c>
      <c r="J87" s="13">
        <v>674</v>
      </c>
      <c r="K87" s="13">
        <v>152</v>
      </c>
      <c r="L87" s="13">
        <v>405</v>
      </c>
      <c r="M87" s="13">
        <v>146</v>
      </c>
      <c r="N87" s="2">
        <f t="shared" si="1"/>
        <v>10233</v>
      </c>
    </row>
    <row r="88" spans="1:14">
      <c r="A88">
        <v>87</v>
      </c>
      <c r="B88" s="13">
        <v>959</v>
      </c>
      <c r="C88" s="13">
        <v>959</v>
      </c>
      <c r="D88" s="13">
        <v>1678</v>
      </c>
      <c r="E88" s="13">
        <v>4075</v>
      </c>
      <c r="F88" s="13">
        <v>1846</v>
      </c>
      <c r="G88" s="13">
        <v>2733</v>
      </c>
      <c r="H88" s="13">
        <v>1678</v>
      </c>
      <c r="I88" s="13">
        <v>2877</v>
      </c>
      <c r="J88" s="13">
        <v>959</v>
      </c>
      <c r="K88" s="13">
        <v>240</v>
      </c>
      <c r="L88" s="13">
        <v>480</v>
      </c>
      <c r="M88" s="13">
        <v>255</v>
      </c>
      <c r="N88" s="2">
        <f t="shared" si="1"/>
        <v>18739</v>
      </c>
    </row>
    <row r="89" spans="1:14">
      <c r="A89">
        <v>88</v>
      </c>
      <c r="B89" s="13">
        <v>524</v>
      </c>
      <c r="C89" s="13">
        <v>349</v>
      </c>
      <c r="D89" s="13">
        <v>1399</v>
      </c>
      <c r="E89" s="13">
        <v>1749</v>
      </c>
      <c r="F89" s="13">
        <v>1347</v>
      </c>
      <c r="G89" s="13">
        <v>2099</v>
      </c>
      <c r="H89" s="13">
        <v>1224</v>
      </c>
      <c r="I89" s="13">
        <v>2492</v>
      </c>
      <c r="J89" s="13">
        <v>700</v>
      </c>
      <c r="K89" s="13">
        <v>524</v>
      </c>
      <c r="L89" s="13">
        <v>349</v>
      </c>
      <c r="M89" s="13">
        <v>742</v>
      </c>
      <c r="N89" s="2">
        <f t="shared" si="1"/>
        <v>13498</v>
      </c>
    </row>
    <row r="90" spans="1:14">
      <c r="A90">
        <v>89</v>
      </c>
      <c r="B90" s="13">
        <v>1666</v>
      </c>
      <c r="C90" s="13">
        <v>3539</v>
      </c>
      <c r="D90" s="13">
        <v>3747</v>
      </c>
      <c r="E90" s="13">
        <v>3539</v>
      </c>
      <c r="F90" s="13">
        <v>1166</v>
      </c>
      <c r="G90" s="13">
        <v>625</v>
      </c>
      <c r="H90" s="13">
        <v>104</v>
      </c>
      <c r="I90" s="13">
        <v>313</v>
      </c>
      <c r="J90" s="13">
        <v>625</v>
      </c>
      <c r="K90" s="13">
        <v>1041</v>
      </c>
      <c r="L90" s="13">
        <v>1249</v>
      </c>
      <c r="M90" s="13">
        <v>2291</v>
      </c>
      <c r="N90" s="2">
        <f t="shared" si="1"/>
        <v>19905</v>
      </c>
    </row>
    <row r="91" spans="1:14">
      <c r="A91">
        <v>90</v>
      </c>
      <c r="B91" s="13">
        <v>1389</v>
      </c>
      <c r="C91" s="13">
        <v>1620</v>
      </c>
      <c r="D91" s="13">
        <v>1851</v>
      </c>
      <c r="E91" s="13">
        <v>4626</v>
      </c>
      <c r="F91" s="13">
        <v>3239</v>
      </c>
      <c r="G91" s="13">
        <v>417</v>
      </c>
      <c r="H91" s="13">
        <v>579</v>
      </c>
      <c r="I91" s="13">
        <v>1042</v>
      </c>
      <c r="J91" s="13">
        <v>1620</v>
      </c>
      <c r="K91" s="13">
        <v>1620</v>
      </c>
      <c r="L91" s="13">
        <v>1156</v>
      </c>
      <c r="M91" s="13">
        <v>1487</v>
      </c>
      <c r="N91" s="2">
        <f t="shared" si="1"/>
        <v>20646</v>
      </c>
    </row>
    <row r="92" spans="1:14">
      <c r="A92">
        <v>91</v>
      </c>
      <c r="B92" s="13">
        <v>1172</v>
      </c>
      <c r="C92" s="13">
        <v>1954</v>
      </c>
      <c r="D92" s="13">
        <v>2150</v>
      </c>
      <c r="E92" s="13">
        <v>2540</v>
      </c>
      <c r="F92" s="13">
        <v>958</v>
      </c>
      <c r="G92" s="13">
        <v>705</v>
      </c>
      <c r="H92" s="13">
        <v>783</v>
      </c>
      <c r="I92" s="13">
        <v>1319</v>
      </c>
      <c r="J92" s="13">
        <v>1172</v>
      </c>
      <c r="K92" s="13">
        <v>1563</v>
      </c>
      <c r="L92" s="13">
        <v>1759</v>
      </c>
      <c r="M92" s="13">
        <v>1451</v>
      </c>
      <c r="N92" s="2">
        <f t="shared" si="1"/>
        <v>17526</v>
      </c>
    </row>
    <row r="93" spans="1:14">
      <c r="A93">
        <v>92</v>
      </c>
      <c r="B93" s="13">
        <v>1390</v>
      </c>
      <c r="C93" s="13">
        <v>3860</v>
      </c>
      <c r="D93" s="13">
        <v>2547</v>
      </c>
      <c r="E93" s="13">
        <v>1853</v>
      </c>
      <c r="F93" s="13">
        <v>1136</v>
      </c>
      <c r="G93" s="13">
        <v>741</v>
      </c>
      <c r="H93" s="13">
        <v>1544</v>
      </c>
      <c r="I93" s="13">
        <v>2317</v>
      </c>
      <c r="J93" s="13">
        <v>2471</v>
      </c>
      <c r="K93" s="13">
        <v>3088</v>
      </c>
      <c r="L93" s="13">
        <v>2779</v>
      </c>
      <c r="M93" s="13">
        <v>3966</v>
      </c>
      <c r="N93" s="2">
        <f t="shared" si="1"/>
        <v>27692</v>
      </c>
    </row>
    <row r="94" spans="1:14">
      <c r="A94">
        <v>93</v>
      </c>
      <c r="B94" s="13">
        <v>3478</v>
      </c>
      <c r="C94" s="13">
        <v>4719</v>
      </c>
      <c r="D94" s="13">
        <v>1491</v>
      </c>
      <c r="E94" s="13">
        <v>1118</v>
      </c>
      <c r="F94" s="13">
        <v>740</v>
      </c>
      <c r="G94" s="13">
        <v>149</v>
      </c>
      <c r="H94" s="13">
        <v>248</v>
      </c>
      <c r="I94" s="13">
        <v>559</v>
      </c>
      <c r="J94" s="13">
        <v>1739</v>
      </c>
      <c r="K94" s="13">
        <v>1988</v>
      </c>
      <c r="L94" s="13">
        <v>2733</v>
      </c>
      <c r="M94" s="13">
        <v>5217</v>
      </c>
      <c r="N94" s="2">
        <f t="shared" si="1"/>
        <v>24179</v>
      </c>
    </row>
    <row r="95" spans="1:14">
      <c r="A95">
        <v>94</v>
      </c>
      <c r="B95" s="13">
        <v>2567</v>
      </c>
      <c r="C95" s="13">
        <v>3422</v>
      </c>
      <c r="D95" s="13">
        <v>1284</v>
      </c>
      <c r="E95" s="13">
        <v>482</v>
      </c>
      <c r="F95" s="13">
        <v>319</v>
      </c>
      <c r="G95" s="13">
        <v>65</v>
      </c>
      <c r="H95" s="13">
        <v>107</v>
      </c>
      <c r="I95" s="13">
        <v>241</v>
      </c>
      <c r="J95" s="13">
        <v>856</v>
      </c>
      <c r="K95" s="13">
        <v>3422</v>
      </c>
      <c r="L95" s="13">
        <v>4920</v>
      </c>
      <c r="M95" s="13">
        <v>3765</v>
      </c>
      <c r="N95" s="2">
        <f t="shared" si="1"/>
        <v>21450</v>
      </c>
    </row>
    <row r="96" spans="1:14">
      <c r="A96">
        <v>95</v>
      </c>
      <c r="B96" s="13">
        <v>2442</v>
      </c>
      <c r="C96" s="13">
        <v>1954</v>
      </c>
      <c r="D96" s="13">
        <v>1954</v>
      </c>
      <c r="E96" s="13">
        <v>1954</v>
      </c>
      <c r="F96" s="13">
        <v>1027</v>
      </c>
      <c r="G96" s="13">
        <v>733</v>
      </c>
      <c r="H96" s="13">
        <v>1100</v>
      </c>
      <c r="I96" s="13">
        <v>1100</v>
      </c>
      <c r="J96" s="13">
        <v>2442</v>
      </c>
      <c r="K96" s="13">
        <v>2686</v>
      </c>
      <c r="L96" s="13">
        <v>2199</v>
      </c>
      <c r="M96" s="13">
        <v>2638</v>
      </c>
      <c r="N96" s="2">
        <f t="shared" si="1"/>
        <v>22229</v>
      </c>
    </row>
    <row r="97" spans="1:14">
      <c r="A97">
        <v>96</v>
      </c>
      <c r="B97" s="13">
        <v>2724</v>
      </c>
      <c r="C97" s="13">
        <v>2724</v>
      </c>
      <c r="D97" s="13">
        <v>2382</v>
      </c>
      <c r="E97" s="13">
        <v>2724</v>
      </c>
      <c r="F97" s="13">
        <v>1908</v>
      </c>
      <c r="G97" s="13">
        <v>1634</v>
      </c>
      <c r="H97" s="13">
        <v>1362</v>
      </c>
      <c r="I97" s="13">
        <v>2043</v>
      </c>
      <c r="J97" s="13">
        <v>2724</v>
      </c>
      <c r="K97" s="13">
        <v>3403</v>
      </c>
      <c r="L97" s="13">
        <v>3744</v>
      </c>
      <c r="M97" s="13">
        <v>2970</v>
      </c>
      <c r="N97" s="2">
        <f t="shared" si="1"/>
        <v>30342</v>
      </c>
    </row>
    <row r="98" spans="1:14">
      <c r="A98">
        <v>97</v>
      </c>
      <c r="B98" s="13">
        <v>2157</v>
      </c>
      <c r="C98" s="13">
        <v>2874</v>
      </c>
      <c r="D98" s="13">
        <v>2874</v>
      </c>
      <c r="E98" s="13">
        <v>2874</v>
      </c>
      <c r="F98" s="13">
        <v>2013</v>
      </c>
      <c r="G98" s="13">
        <v>1725</v>
      </c>
      <c r="H98" s="13">
        <v>1438</v>
      </c>
      <c r="I98" s="13">
        <v>2157</v>
      </c>
      <c r="J98" s="13">
        <v>2874</v>
      </c>
      <c r="K98" s="13">
        <v>2874</v>
      </c>
      <c r="L98" s="13">
        <v>4672</v>
      </c>
      <c r="M98" s="13">
        <v>3494</v>
      </c>
      <c r="N98" s="2">
        <f t="shared" si="1"/>
        <v>32026</v>
      </c>
    </row>
    <row r="99" spans="1:14">
      <c r="A99">
        <v>98</v>
      </c>
      <c r="B99" s="13">
        <v>1300</v>
      </c>
      <c r="C99" s="13">
        <v>2858</v>
      </c>
      <c r="D99" s="13">
        <v>2598</v>
      </c>
      <c r="E99" s="13">
        <v>2339</v>
      </c>
      <c r="F99" s="13">
        <v>1819</v>
      </c>
      <c r="G99" s="13">
        <v>1247</v>
      </c>
      <c r="H99" s="13">
        <v>1040</v>
      </c>
      <c r="I99" s="13">
        <v>1755</v>
      </c>
      <c r="J99" s="13">
        <v>2079</v>
      </c>
      <c r="K99" s="13">
        <v>2079</v>
      </c>
      <c r="L99" s="13">
        <v>1559</v>
      </c>
      <c r="M99" s="13">
        <v>2204</v>
      </c>
      <c r="N99" s="2">
        <f t="shared" si="1"/>
        <v>22877</v>
      </c>
    </row>
    <row r="100" spans="1:14">
      <c r="A100">
        <v>99</v>
      </c>
      <c r="B100" s="13">
        <v>3457</v>
      </c>
      <c r="C100" s="13">
        <v>2938</v>
      </c>
      <c r="D100" s="13">
        <v>864</v>
      </c>
      <c r="E100" s="13">
        <v>195</v>
      </c>
      <c r="F100" s="13">
        <v>363</v>
      </c>
      <c r="G100" s="13">
        <v>104</v>
      </c>
      <c r="H100" s="13">
        <v>44</v>
      </c>
      <c r="I100" s="13">
        <v>98</v>
      </c>
      <c r="J100" s="13">
        <v>1037</v>
      </c>
      <c r="K100" s="13">
        <v>2938</v>
      </c>
      <c r="L100" s="13">
        <v>2247</v>
      </c>
      <c r="M100" s="13">
        <v>3042</v>
      </c>
      <c r="N100" s="2">
        <f t="shared" si="1"/>
        <v>17327</v>
      </c>
    </row>
    <row r="101" spans="1:14">
      <c r="A101">
        <v>100</v>
      </c>
      <c r="B101" s="13">
        <v>2625</v>
      </c>
      <c r="C101" s="13">
        <v>2625</v>
      </c>
      <c r="D101" s="13">
        <v>3675</v>
      </c>
      <c r="E101" s="13">
        <v>3151</v>
      </c>
      <c r="F101" s="13">
        <v>1470</v>
      </c>
      <c r="G101" s="13">
        <v>1575</v>
      </c>
      <c r="H101" s="13">
        <v>395</v>
      </c>
      <c r="I101" s="13">
        <v>985</v>
      </c>
      <c r="J101" s="13">
        <v>2625</v>
      </c>
      <c r="K101" s="13">
        <v>2888</v>
      </c>
      <c r="L101" s="13">
        <v>789</v>
      </c>
      <c r="M101" s="13">
        <v>1113</v>
      </c>
      <c r="N101" s="2">
        <f t="shared" si="1"/>
        <v>23916</v>
      </c>
    </row>
    <row r="102" spans="2:13">
      <c r="B102" s="2">
        <f>AVERAGE(B2:B101)</f>
        <v>1330.23</v>
      </c>
      <c r="C102" s="2">
        <f t="shared" ref="C102:M102" si="2">AVERAGE(C2:C101)</f>
        <v>1500.97</v>
      </c>
      <c r="D102" s="2">
        <f t="shared" si="2"/>
        <v>1434.15</v>
      </c>
      <c r="E102" s="2">
        <f t="shared" si="2"/>
        <v>1450.36</v>
      </c>
      <c r="F102" s="2">
        <f t="shared" si="2"/>
        <v>1055.34</v>
      </c>
      <c r="G102" s="2">
        <f t="shared" si="2"/>
        <v>991.3</v>
      </c>
      <c r="H102" s="2">
        <f t="shared" si="2"/>
        <v>751.7</v>
      </c>
      <c r="I102" s="2">
        <f t="shared" si="2"/>
        <v>1310.87</v>
      </c>
      <c r="J102" s="2">
        <f t="shared" si="2"/>
        <v>1523.48</v>
      </c>
      <c r="K102" s="2">
        <f t="shared" si="2"/>
        <v>1607.08</v>
      </c>
      <c r="L102" s="2">
        <f t="shared" si="2"/>
        <v>1466.46</v>
      </c>
      <c r="M102" s="2">
        <f t="shared" si="2"/>
        <v>1498.88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26" workbookViewId="0">
      <selection activeCell="J33" sqref="J33"/>
    </sheetView>
  </sheetViews>
  <sheetFormatPr defaultColWidth="9" defaultRowHeight="15"/>
  <cols>
    <col min="1" max="1" width="14.2857142857143" customWidth="1"/>
    <col min="2" max="2" width="13.4285714285714" customWidth="1"/>
    <col min="3" max="3" width="13" customWidth="1"/>
    <col min="4" max="4" width="14.7142857142857" customWidth="1"/>
    <col min="5" max="5" width="13.4285714285714" customWidth="1"/>
    <col min="6" max="6" width="13.1428571428571" customWidth="1"/>
    <col min="7" max="7" width="12.8571428571429" customWidth="1"/>
    <col min="8" max="8" width="12.2857142857143" customWidth="1"/>
    <col min="9" max="9" width="15.4285714285714" customWidth="1"/>
    <col min="10" max="10" width="12.7142857142857" customWidth="1"/>
    <col min="11" max="11" width="14.4285714285714" customWidth="1"/>
    <col min="12" max="12" width="12.5714285714286" customWidth="1"/>
    <col min="13" max="13" width="13.1428571428571" customWidth="1"/>
  </cols>
  <sheetData>
    <row r="1" spans="2:13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>
        <v>2011</v>
      </c>
      <c r="B2" s="2">
        <f>'2011'!B103</f>
        <v>1300.73</v>
      </c>
      <c r="C2" s="2">
        <f>'2011'!C103</f>
        <v>1467.79</v>
      </c>
      <c r="D2" s="2">
        <f>'2011'!D103</f>
        <v>1402.44</v>
      </c>
      <c r="E2" s="2">
        <f>'2011'!E103</f>
        <v>1418.25</v>
      </c>
      <c r="F2" s="2">
        <f>'2011'!F103</f>
        <v>1032.03</v>
      </c>
      <c r="G2" s="2">
        <f>'2011'!G103</f>
        <v>969.39</v>
      </c>
      <c r="H2" s="2">
        <f>'2011'!H103</f>
        <v>735.09</v>
      </c>
      <c r="I2" s="2">
        <f>'2011'!I103</f>
        <v>1281.86</v>
      </c>
      <c r="J2" s="2">
        <f>'2011'!J103</f>
        <v>1489.78</v>
      </c>
      <c r="K2" s="2">
        <f>'2011'!K103</f>
        <v>1571.54</v>
      </c>
      <c r="L2" s="2">
        <f>'2011'!L103</f>
        <v>1433.95</v>
      </c>
      <c r="M2" s="2">
        <f>'2011'!M103</f>
        <v>1362.06</v>
      </c>
    </row>
    <row r="3" spans="1:13">
      <c r="A3">
        <v>2012</v>
      </c>
      <c r="B3" s="2">
        <f>'2012'!B102</f>
        <v>1313.79</v>
      </c>
      <c r="C3" s="2">
        <f>'2012'!C102</f>
        <v>1482.49</v>
      </c>
      <c r="D3" s="2">
        <f>'2012'!D102</f>
        <v>1416.47</v>
      </c>
      <c r="E3" s="2">
        <f>'2012'!E102</f>
        <v>1432.44</v>
      </c>
      <c r="F3" s="2">
        <f>'2012'!F102</f>
        <v>1042.33</v>
      </c>
      <c r="G3" s="2">
        <f>'2012'!G102</f>
        <v>979.07</v>
      </c>
      <c r="H3" s="2">
        <f>'2012'!H102</f>
        <v>742.4</v>
      </c>
      <c r="I3" s="2">
        <f>'2012'!I102</f>
        <v>1294.63</v>
      </c>
      <c r="J3" s="2">
        <f>'2012'!J102</f>
        <v>1504.7</v>
      </c>
      <c r="K3" s="2">
        <f>'2012'!K102</f>
        <v>1587.25</v>
      </c>
      <c r="L3" s="2">
        <f>'2012'!L102</f>
        <v>1448.35</v>
      </c>
      <c r="M3" s="2">
        <f>'2012'!M102</f>
        <v>1375.69</v>
      </c>
    </row>
    <row r="4" spans="1:13">
      <c r="A4">
        <v>2013</v>
      </c>
      <c r="B4" s="2">
        <f>'2013'!B102</f>
        <v>1330.23</v>
      </c>
      <c r="C4" s="2">
        <f>'2013'!C102</f>
        <v>1500.97</v>
      </c>
      <c r="D4" s="2">
        <f>'2013'!D102</f>
        <v>1434.15</v>
      </c>
      <c r="E4" s="2">
        <f>'2013'!E102</f>
        <v>1450.36</v>
      </c>
      <c r="F4" s="2">
        <f>'2013'!F102</f>
        <v>1055.34</v>
      </c>
      <c r="G4" s="2">
        <f>'2013'!G102</f>
        <v>991.3</v>
      </c>
      <c r="H4" s="2">
        <f>'2013'!H102</f>
        <v>751.7</v>
      </c>
      <c r="I4" s="2">
        <f>'2013'!I102</f>
        <v>1310.87</v>
      </c>
      <c r="J4" s="2">
        <f>'2013'!J102</f>
        <v>1523.48</v>
      </c>
      <c r="K4" s="2">
        <f>'2013'!K102</f>
        <v>1607.08</v>
      </c>
      <c r="L4" s="2">
        <f>'2013'!L102</f>
        <v>1466.46</v>
      </c>
      <c r="M4" s="2">
        <f>'2013'!M102</f>
        <v>1498.88</v>
      </c>
    </row>
    <row r="32" spans="2:8">
      <c r="B32">
        <f>A2</f>
        <v>2011</v>
      </c>
      <c r="C32">
        <f>A3</f>
        <v>2012</v>
      </c>
      <c r="D32">
        <f>A4</f>
        <v>2013</v>
      </c>
      <c r="F32" s="3"/>
      <c r="G32" s="4"/>
      <c r="H32" s="5"/>
    </row>
    <row r="33" spans="1:8">
      <c r="A33" t="str">
        <f>B1</f>
        <v>January </v>
      </c>
      <c r="B33">
        <f>B2</f>
        <v>1300.73</v>
      </c>
      <c r="C33">
        <f>B3</f>
        <v>1313.79</v>
      </c>
      <c r="D33">
        <f>B4</f>
        <v>1330.23</v>
      </c>
      <c r="F33" s="6"/>
      <c r="G33" s="7"/>
      <c r="H33" s="8"/>
    </row>
    <row r="34" spans="1:8">
      <c r="A34" t="str">
        <f>C1</f>
        <v>February</v>
      </c>
      <c r="B34">
        <f>C2</f>
        <v>1467.79</v>
      </c>
      <c r="C34">
        <f>C3</f>
        <v>1482.49</v>
      </c>
      <c r="D34">
        <f>C4</f>
        <v>1500.97</v>
      </c>
      <c r="F34" s="6"/>
      <c r="G34" s="7"/>
      <c r="H34" s="8"/>
    </row>
    <row r="35" spans="1:8">
      <c r="A35" t="str">
        <f>D1</f>
        <v>March </v>
      </c>
      <c r="B35">
        <f>D2</f>
        <v>1402.44</v>
      </c>
      <c r="C35">
        <f>D3</f>
        <v>1416.47</v>
      </c>
      <c r="D35">
        <f>D4</f>
        <v>1434.15</v>
      </c>
      <c r="F35" s="6"/>
      <c r="G35" s="7"/>
      <c r="H35" s="8"/>
    </row>
    <row r="36" spans="1:8">
      <c r="A36" t="str">
        <f>E1</f>
        <v>April </v>
      </c>
      <c r="B36">
        <f>E2</f>
        <v>1418.25</v>
      </c>
      <c r="C36">
        <f>E3</f>
        <v>1432.44</v>
      </c>
      <c r="D36">
        <f>E4</f>
        <v>1450.36</v>
      </c>
      <c r="F36" s="6"/>
      <c r="G36" s="7"/>
      <c r="H36" s="8"/>
    </row>
    <row r="37" spans="1:8">
      <c r="A37" t="str">
        <f>F1</f>
        <v>May </v>
      </c>
      <c r="B37">
        <f>F2</f>
        <v>1032.03</v>
      </c>
      <c r="C37">
        <f>F3</f>
        <v>1042.33</v>
      </c>
      <c r="D37">
        <f>F4</f>
        <v>1055.34</v>
      </c>
      <c r="F37" s="6"/>
      <c r="G37" s="7"/>
      <c r="H37" s="8"/>
    </row>
    <row r="38" spans="1:8">
      <c r="A38" t="str">
        <f>G1</f>
        <v>June </v>
      </c>
      <c r="B38">
        <f>G2</f>
        <v>969.39</v>
      </c>
      <c r="C38">
        <f>G3</f>
        <v>979.07</v>
      </c>
      <c r="D38">
        <f>G4</f>
        <v>991.3</v>
      </c>
      <c r="F38" s="6"/>
      <c r="G38" s="7"/>
      <c r="H38" s="8"/>
    </row>
    <row r="39" spans="1:8">
      <c r="A39" t="str">
        <f>H1</f>
        <v>July </v>
      </c>
      <c r="B39">
        <f>H2</f>
        <v>735.09</v>
      </c>
      <c r="C39">
        <f>H3</f>
        <v>742.4</v>
      </c>
      <c r="D39">
        <f>H4</f>
        <v>751.7</v>
      </c>
      <c r="F39" s="6"/>
      <c r="G39" s="7"/>
      <c r="H39" s="8"/>
    </row>
    <row r="40" spans="1:8">
      <c r="A40" t="str">
        <f>I1</f>
        <v>August </v>
      </c>
      <c r="B40">
        <f>I2</f>
        <v>1281.86</v>
      </c>
      <c r="C40">
        <f>I3</f>
        <v>1294.63</v>
      </c>
      <c r="D40">
        <f>I4</f>
        <v>1310.87</v>
      </c>
      <c r="F40" s="6"/>
      <c r="G40" s="7"/>
      <c r="H40" s="8"/>
    </row>
    <row r="41" spans="1:8">
      <c r="A41" t="str">
        <f>J1</f>
        <v>September </v>
      </c>
      <c r="B41">
        <f>J2</f>
        <v>1489.78</v>
      </c>
      <c r="C41">
        <f>J3</f>
        <v>1504.7</v>
      </c>
      <c r="D41">
        <f>J4</f>
        <v>1523.48</v>
      </c>
      <c r="F41" s="6"/>
      <c r="G41" s="7"/>
      <c r="H41" s="8"/>
    </row>
    <row r="42" spans="1:8">
      <c r="A42" t="str">
        <f>K1</f>
        <v>October </v>
      </c>
      <c r="B42">
        <f>K2</f>
        <v>1571.54</v>
      </c>
      <c r="C42">
        <f>K3</f>
        <v>1587.25</v>
      </c>
      <c r="D42">
        <f>K4</f>
        <v>1607.08</v>
      </c>
      <c r="F42" s="6"/>
      <c r="G42" s="7"/>
      <c r="H42" s="8"/>
    </row>
    <row r="43" spans="1:8">
      <c r="A43" t="str">
        <f>L1</f>
        <v>November</v>
      </c>
      <c r="B43">
        <f>L2</f>
        <v>1433.95</v>
      </c>
      <c r="C43">
        <f>L3</f>
        <v>1448.35</v>
      </c>
      <c r="D43">
        <f>L4</f>
        <v>1466.46</v>
      </c>
      <c r="F43" s="6"/>
      <c r="G43" s="7"/>
      <c r="H43" s="8"/>
    </row>
    <row r="44" spans="1:8">
      <c r="A44" t="str">
        <f>M1</f>
        <v>December </v>
      </c>
      <c r="B44">
        <f>M2</f>
        <v>1362.06</v>
      </c>
      <c r="C44">
        <f>M3</f>
        <v>1375.69</v>
      </c>
      <c r="D44">
        <f>M4</f>
        <v>1498.88</v>
      </c>
      <c r="F44" s="6"/>
      <c r="G44" s="7"/>
      <c r="H44" s="8"/>
    </row>
    <row r="45" spans="6:8">
      <c r="F45" s="6"/>
      <c r="G45" s="7"/>
      <c r="H45" s="8"/>
    </row>
    <row r="46" spans="6:8">
      <c r="F46" s="6"/>
      <c r="G46" s="7"/>
      <c r="H46" s="8"/>
    </row>
    <row r="47" spans="6:8">
      <c r="F47" s="6"/>
      <c r="G47" s="7"/>
      <c r="H47" s="8"/>
    </row>
    <row r="48" spans="6:8">
      <c r="F48" s="6"/>
      <c r="G48" s="7"/>
      <c r="H48" s="8"/>
    </row>
    <row r="49" spans="6:8">
      <c r="F49" s="9"/>
      <c r="G49" s="10"/>
      <c r="H49" s="11"/>
    </row>
  </sheetData>
  <pageMargins left="0.7" right="0.7" top="0.75" bottom="0.75" header="0.3" footer="0.3"/>
  <headerFooter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workbookViewId="0">
      <selection activeCell="E5" sqref="E5"/>
    </sheetView>
  </sheetViews>
  <sheetFormatPr defaultColWidth="9" defaultRowHeight="15" outlineLevelCol="1"/>
  <cols>
    <col min="1" max="1" width="25.2857142857143" customWidth="1"/>
    <col min="2" max="2" width="16.4285714285714" customWidth="1"/>
    <col min="3" max="3" width="9.14285714285714" customWidth="1"/>
    <col min="6" max="6" width="9.14285714285714" customWidth="1"/>
  </cols>
  <sheetData>
    <row r="1" spans="1:2">
      <c r="A1" t="str">
        <f>DataSet_Combined!B1</f>
        <v>Product Name</v>
      </c>
      <c r="B1" t="str">
        <f>DataSet_Combined!E1</f>
        <v>Total 2011 Sales</v>
      </c>
    </row>
    <row r="2" spans="1:2">
      <c r="A2" t="str">
        <f>DataSet_Combined!B53</f>
        <v>$1 Lottery Ticket</v>
      </c>
      <c r="B2">
        <f>DataSet_Combined!E53</f>
        <v>48238</v>
      </c>
    </row>
    <row r="3" spans="1:2">
      <c r="A3" t="str">
        <f>DataSet_Combined!B42</f>
        <v>Chicken Soup</v>
      </c>
      <c r="B3">
        <f>DataSet_Combined!E42</f>
        <v>31887</v>
      </c>
    </row>
    <row r="4" spans="1:2">
      <c r="A4" t="str">
        <f>DataSet_Combined!B15</f>
        <v>Egg and Bacon Sandwich</v>
      </c>
      <c r="B4">
        <f>DataSet_Combined!E15</f>
        <v>31723</v>
      </c>
    </row>
    <row r="5" spans="1:2">
      <c r="A5" t="str">
        <f>DataSet_Combined!B30</f>
        <v>Cappacino</v>
      </c>
      <c r="B5">
        <f>DataSet_Combined!E30</f>
        <v>31417</v>
      </c>
    </row>
    <row r="6" spans="1:2">
      <c r="A6" t="str">
        <f>DataSet_Combined!B98</f>
        <v>BBQ Chips Bag</v>
      </c>
      <c r="B6">
        <f>DataSet_Combined!E98</f>
        <v>31065</v>
      </c>
    </row>
    <row r="7" spans="1:2">
      <c r="A7" t="str">
        <f>DataSet_Combined!B51</f>
        <v>Apple Cookie</v>
      </c>
      <c r="B7">
        <f>DataSet_Combined!E51</f>
        <v>30678</v>
      </c>
    </row>
    <row r="8" spans="1:2">
      <c r="A8" t="str">
        <f>DataSet_Combined!B14</f>
        <v>Egg and Cheese Sandwich</v>
      </c>
      <c r="B8">
        <f>DataSet_Combined!E14</f>
        <v>30643</v>
      </c>
    </row>
    <row r="9" spans="1:2">
      <c r="A9" t="str">
        <f>DataSet_Combined!B52</f>
        <v>Chocolate Chip Cookie</v>
      </c>
      <c r="B9">
        <f>DataSet_Combined!E52</f>
        <v>0</v>
      </c>
    </row>
    <row r="10" spans="1:2">
      <c r="A10" t="str">
        <f>DataSet_Combined!B23</f>
        <v>Hamburger</v>
      </c>
      <c r="B10">
        <f>DataSet_Combined!E23</f>
        <v>29471</v>
      </c>
    </row>
    <row r="11" spans="1:2">
      <c r="A11" t="str">
        <f>DataSet_Combined!B97</f>
        <v>Regular Chips Bag</v>
      </c>
      <c r="B11">
        <f>DataSet_Combined!E97</f>
        <v>29427</v>
      </c>
    </row>
    <row r="12" spans="1:2">
      <c r="A12" t="str">
        <f>DataSet_Combined!B19</f>
        <v>Lemon</v>
      </c>
      <c r="B12">
        <f>DataSet_Combined!E19</f>
        <v>29322</v>
      </c>
    </row>
    <row r="13" spans="1:2">
      <c r="A13" t="str">
        <f>DataSet_Combined!B13</f>
        <v>Egg and Sausage Sandwich</v>
      </c>
      <c r="B13">
        <f>DataSet_Combined!E13</f>
        <v>28922</v>
      </c>
    </row>
    <row r="14" spans="1:2">
      <c r="A14" t="str">
        <f>DataSet_Combined!B49</f>
        <v>Chocolate Cookie</v>
      </c>
      <c r="B14">
        <f>DataSet_Combined!E49</f>
        <v>28663</v>
      </c>
    </row>
    <row r="15" spans="1:2">
      <c r="A15" t="str">
        <f>DataSet_Combined!B20</f>
        <v>Potato</v>
      </c>
      <c r="B15">
        <f>DataSet_Combined!E20</f>
        <v>28192</v>
      </c>
    </row>
    <row r="16" spans="1:2">
      <c r="A16" t="str">
        <f>DataSet_Combined!B43</f>
        <v>Tomato Soup</v>
      </c>
      <c r="B16">
        <f>DataSet_Combined!E43</f>
        <v>28161</v>
      </c>
    </row>
    <row r="17" spans="1:2">
      <c r="A17" t="str">
        <f>DataSet_Combined!B22</f>
        <v>Cheeseburger</v>
      </c>
      <c r="B17">
        <f>DataSet_Combined!E22</f>
        <v>27005</v>
      </c>
    </row>
    <row r="18" spans="1:2">
      <c r="A18" t="str">
        <f>DataSet_Combined!B93</f>
        <v>Whatchamacallit Candy Bar</v>
      </c>
      <c r="B18">
        <f>DataSet_Combined!E93</f>
        <v>26825</v>
      </c>
    </row>
    <row r="19" spans="1:2">
      <c r="A19" t="str">
        <f>DataSet_Combined!B54</f>
        <v>$2 Lottery Ticket</v>
      </c>
      <c r="B19">
        <f>DataSet_Combined!E54</f>
        <v>26807</v>
      </c>
    </row>
    <row r="20" spans="1:2">
      <c r="A20" t="str">
        <f>DataSet_Combined!B18</f>
        <v>Orange</v>
      </c>
      <c r="B20">
        <f>DataSet_Combined!E18</f>
        <v>26508</v>
      </c>
    </row>
    <row r="21" spans="1:2">
      <c r="A21" t="str">
        <f>DataSet_Combined!B12</f>
        <v>Egg and Ham Sandwich</v>
      </c>
      <c r="B21">
        <f>DataSet_Combined!E12</f>
        <v>25887</v>
      </c>
    </row>
    <row r="22" spans="1:2">
      <c r="A22" t="str">
        <f>DataSet_Combined!B25</f>
        <v>Onionburger</v>
      </c>
      <c r="B22">
        <f>DataSet_Combined!E25</f>
        <v>25706</v>
      </c>
    </row>
    <row r="23" spans="1:2">
      <c r="A23" t="str">
        <f>DataSet_Combined!B85</f>
        <v>Chocolate Ice Cream Pail</v>
      </c>
      <c r="B23">
        <f>DataSet_Combined!E85</f>
        <v>25115</v>
      </c>
    </row>
    <row r="24" spans="1:2">
      <c r="A24" t="str">
        <f>DataSet_Combined!B45</f>
        <v>Chocolate Muffin</v>
      </c>
      <c r="B24">
        <f>DataSet_Combined!E45</f>
        <v>24962</v>
      </c>
    </row>
    <row r="25" spans="1:2">
      <c r="A25" t="str">
        <f>DataSet_Combined!B9</f>
        <v>Egg Roll</v>
      </c>
      <c r="B25">
        <f>DataSet_Combined!E9</f>
        <v>24080</v>
      </c>
    </row>
    <row r="26" spans="1:2">
      <c r="A26" t="str">
        <f>DataSet_Combined!B94</f>
        <v>Kit Kat Candy Bar</v>
      </c>
      <c r="B26">
        <f>DataSet_Combined!E94</f>
        <v>23402</v>
      </c>
    </row>
    <row r="27" spans="1:2">
      <c r="A27" t="str">
        <f>DataSet_Combined!B101</f>
        <v>Bread Loaf</v>
      </c>
      <c r="B27">
        <f>DataSet_Combined!E101</f>
        <v>23326</v>
      </c>
    </row>
    <row r="28" spans="1:2">
      <c r="A28" t="str">
        <f>DataSet_Combined!B70</f>
        <v>String Cheese</v>
      </c>
      <c r="B28">
        <f>DataSet_Combined!E70</f>
        <v>23020</v>
      </c>
    </row>
    <row r="29" spans="1:2">
      <c r="A29" t="str">
        <f>DataSet_Combined!B99</f>
        <v>Hot Dog Buns</v>
      </c>
      <c r="B29">
        <f>DataSet_Combined!E99</f>
        <v>22250</v>
      </c>
    </row>
    <row r="30" spans="1:2">
      <c r="A30" t="str">
        <f>DataSet_Combined!B8</f>
        <v>Hot Dog</v>
      </c>
      <c r="B30">
        <f>DataSet_Combined!E8</f>
        <v>21964</v>
      </c>
    </row>
    <row r="31" spans="1:2">
      <c r="A31" t="str">
        <f>DataSet_Combined!B96</f>
        <v>Cheese Popcorn Bag</v>
      </c>
      <c r="B31">
        <f>DataSet_Combined!E96</f>
        <v>21545</v>
      </c>
    </row>
    <row r="32" spans="1:2">
      <c r="A32" t="str">
        <f>DataSet_Combined!B3</f>
        <v>Diet Coke 20oz Bottle</v>
      </c>
      <c r="B32">
        <f>DataSet_Combined!E3</f>
        <v>21384</v>
      </c>
    </row>
    <row r="33" spans="1:2">
      <c r="A33" t="str">
        <f>DataSet_Combined!B29</f>
        <v>Coffee</v>
      </c>
      <c r="B33">
        <f>DataSet_Combined!E29</f>
        <v>21263</v>
      </c>
    </row>
    <row r="34" spans="1:2">
      <c r="A34" t="str">
        <f>DataSet_Combined!B21</f>
        <v>Onion</v>
      </c>
      <c r="B34">
        <f>DataSet_Combined!E21</f>
        <v>20723</v>
      </c>
    </row>
    <row r="35" spans="1:2">
      <c r="A35" t="str">
        <f>DataSet_Combined!B95</f>
        <v>Plain Popcorn Bag</v>
      </c>
      <c r="B35">
        <f>DataSet_Combined!E95</f>
        <v>20641</v>
      </c>
    </row>
    <row r="36" spans="1:2">
      <c r="A36" t="str">
        <f>DataSet_Combined!B68</f>
        <v>Meat Sticks</v>
      </c>
      <c r="B36">
        <f>DataSet_Combined!E68</f>
        <v>20211</v>
      </c>
    </row>
    <row r="37" spans="1:2">
      <c r="A37" t="str">
        <f>DataSet_Combined!B91</f>
        <v>Butterfinger Candy Bar</v>
      </c>
      <c r="B37">
        <f>DataSet_Combined!E91</f>
        <v>20093</v>
      </c>
    </row>
    <row r="38" spans="1:2">
      <c r="A38" t="str">
        <f>DataSet_Combined!B17</f>
        <v>Banana</v>
      </c>
      <c r="B38">
        <f>DataSet_Combined!E17</f>
        <v>19726</v>
      </c>
    </row>
    <row r="39" spans="1:2">
      <c r="A39" t="str">
        <f>DataSet_Combined!B48</f>
        <v>Chocolate Chip Muffin</v>
      </c>
      <c r="B39">
        <f>DataSet_Combined!E48</f>
        <v>19577</v>
      </c>
    </row>
    <row r="40" spans="1:2">
      <c r="A40" t="str">
        <f>DataSet_Combined!B90</f>
        <v>Snickers Candy Bar</v>
      </c>
      <c r="B40">
        <f>DataSet_Combined!E90</f>
        <v>19260</v>
      </c>
    </row>
    <row r="41" spans="1:2">
      <c r="A41" t="str">
        <f>DataSet_Combined!B31</f>
        <v>Mocha</v>
      </c>
      <c r="B41">
        <f>DataSet_Combined!E31</f>
        <v>18545</v>
      </c>
    </row>
    <row r="42" spans="1:2">
      <c r="A42" t="str">
        <f>DataSet_Combined!B26</f>
        <v>Pepperoni Pizza Slice</v>
      </c>
      <c r="B42">
        <f>DataSet_Combined!E26</f>
        <v>18343</v>
      </c>
    </row>
    <row r="43" spans="1:2">
      <c r="A43" t="str">
        <f>DataSet_Combined!B88</f>
        <v>Mint Ice Cream Pail</v>
      </c>
      <c r="B43">
        <f>DataSet_Combined!E88</f>
        <v>18310</v>
      </c>
    </row>
    <row r="44" spans="1:2">
      <c r="A44" t="str">
        <f>DataSet_Combined!B16</f>
        <v>Apple</v>
      </c>
      <c r="B44">
        <f>DataSet_Combined!E16</f>
        <v>18149</v>
      </c>
    </row>
    <row r="45" spans="1:2">
      <c r="A45" t="str">
        <f>DataSet_Combined!B59</f>
        <v>Bottled Water</v>
      </c>
      <c r="B45">
        <f>DataSet_Combined!E59</f>
        <v>17320</v>
      </c>
    </row>
    <row r="46" spans="1:2">
      <c r="A46" t="str">
        <f>DataSet_Combined!B92</f>
        <v>Milky Way Candy Bar</v>
      </c>
      <c r="B46">
        <f>DataSet_Combined!E92</f>
        <v>17059</v>
      </c>
    </row>
    <row r="47" spans="1:2">
      <c r="A47" t="str">
        <f>DataSet_Combined!B28</f>
        <v>Cheese Pizza Slice</v>
      </c>
      <c r="B47">
        <f>DataSet_Combined!E28</f>
        <v>17039</v>
      </c>
    </row>
    <row r="48" spans="1:2">
      <c r="A48" t="str">
        <f>DataSet_Combined!B24</f>
        <v>Baconburger</v>
      </c>
      <c r="B48">
        <f>DataSet_Combined!E24</f>
        <v>16968</v>
      </c>
    </row>
    <row r="49" spans="1:2">
      <c r="A49" t="str">
        <f>DataSet_Combined!B100</f>
        <v>Hamburger Buns</v>
      </c>
      <c r="B49">
        <f>DataSet_Combined!E100</f>
        <v>16673</v>
      </c>
    </row>
    <row r="50" spans="1:2">
      <c r="A50" t="str">
        <f>DataSet_Combined!B66</f>
        <v>Regular Energy Drink</v>
      </c>
      <c r="B50">
        <f>DataSet_Combined!E66</f>
        <v>16134</v>
      </c>
    </row>
    <row r="51" spans="1:2">
      <c r="A51" t="str">
        <f>DataSet_Combined!B2</f>
        <v>Coke 20oz Bottle</v>
      </c>
      <c r="B51">
        <f>DataSet_Combined!E2</f>
        <v>15684</v>
      </c>
    </row>
    <row r="52" spans="1:2">
      <c r="A52" t="str">
        <f>DataSet_Combined!B58</f>
        <v>Newspaper</v>
      </c>
      <c r="B52">
        <f>DataSet_Combined!E58</f>
        <v>14728</v>
      </c>
    </row>
    <row r="53" spans="1:2">
      <c r="A53" t="str">
        <f>DataSet_Combined!B10</f>
        <v>Cheese Bread</v>
      </c>
      <c r="B53">
        <f>DataSet_Combined!E10</f>
        <v>14717</v>
      </c>
    </row>
    <row r="54" spans="1:2">
      <c r="A54" t="str">
        <f>DataSet_Combined!B47</f>
        <v>Apple Muffin</v>
      </c>
      <c r="B54">
        <f>DataSet_Combined!E47</f>
        <v>14521</v>
      </c>
    </row>
    <row r="55" spans="1:2">
      <c r="A55" t="str">
        <f>DataSet_Combined!B50</f>
        <v>Lemon Cookie</v>
      </c>
      <c r="B55">
        <f>DataSet_Combined!E50</f>
        <v>14313</v>
      </c>
    </row>
    <row r="56" spans="1:2">
      <c r="A56" t="str">
        <f>DataSet_Combined!B86</f>
        <v>Vanilla Ice Cream Pail</v>
      </c>
      <c r="B56">
        <f>DataSet_Combined!E86</f>
        <v>14146</v>
      </c>
    </row>
    <row r="57" spans="1:2">
      <c r="A57" t="str">
        <f>DataSet_Combined!B67</f>
        <v>Hashbrowns</v>
      </c>
      <c r="B57">
        <f>DataSet_Combined!E67</f>
        <v>13745</v>
      </c>
    </row>
    <row r="58" spans="1:2">
      <c r="A58" t="str">
        <f>DataSet_Combined!B89</f>
        <v>Cookies and Cream Ice Cream Pail</v>
      </c>
      <c r="B58">
        <f>DataSet_Combined!E89</f>
        <v>13159</v>
      </c>
    </row>
    <row r="59" spans="1:2">
      <c r="A59" t="str">
        <f>DataSet_Combined!B27</f>
        <v>Sausage Pizza Slice</v>
      </c>
      <c r="B59">
        <f>DataSet_Combined!E27</f>
        <v>13128</v>
      </c>
    </row>
    <row r="60" spans="1:2">
      <c r="A60" t="str">
        <f>DataSet_Combined!B5</f>
        <v>Diet Pepsi 20oz Bottle</v>
      </c>
      <c r="B60">
        <f>DataSet_Combined!E5</f>
        <v>12834</v>
      </c>
    </row>
    <row r="61" spans="1:2">
      <c r="A61" t="str">
        <f>DataSet_Combined!B69</f>
        <v>Summer Sausage</v>
      </c>
      <c r="B61">
        <f>DataSet_Combined!E69</f>
        <v>11968</v>
      </c>
    </row>
    <row r="62" spans="1:2">
      <c r="A62" t="str">
        <f>DataSet_Combined!B44</f>
        <v>Vegetable Soup</v>
      </c>
      <c r="B62">
        <f>DataSet_Combined!E44</f>
        <v>11737</v>
      </c>
    </row>
    <row r="63" spans="1:2">
      <c r="A63" t="str">
        <f>DataSet_Combined!B41</f>
        <v>Chili</v>
      </c>
      <c r="B63">
        <f>DataSet_Combined!E41</f>
        <v>11618</v>
      </c>
    </row>
    <row r="64" spans="1:2">
      <c r="A64" t="str">
        <f>DataSet_Combined!B33</f>
        <v>Cold Tea</v>
      </c>
      <c r="B64">
        <f>DataSet_Combined!E33</f>
        <v>11388</v>
      </c>
    </row>
    <row r="65" spans="1:2">
      <c r="A65" t="str">
        <f>DataSet_Combined!B46</f>
        <v>Lemon Muffin</v>
      </c>
      <c r="B65">
        <f>DataSet_Combined!E46</f>
        <v>11256</v>
      </c>
    </row>
    <row r="66" spans="1:2">
      <c r="A66" t="str">
        <f>DataSet_Combined!B38</f>
        <v>Cigarettes</v>
      </c>
      <c r="B66">
        <f>DataSet_Combined!E38</f>
        <v>11253</v>
      </c>
    </row>
    <row r="67" spans="1:2">
      <c r="A67" t="str">
        <f>DataSet_Combined!B11</f>
        <v>Crossaint</v>
      </c>
      <c r="B67">
        <f>DataSet_Combined!E11</f>
        <v>10519</v>
      </c>
    </row>
    <row r="68" spans="1:2">
      <c r="A68" t="str">
        <f>DataSet_Combined!B87</f>
        <v>Sherbet Ice Cream Pail</v>
      </c>
      <c r="B68">
        <f>DataSet_Combined!E87</f>
        <v>9996</v>
      </c>
    </row>
    <row r="69" spans="1:2">
      <c r="A69" t="str">
        <f>DataSet_Combined!B4</f>
        <v>Pepsi 20oz Bottle</v>
      </c>
      <c r="B69">
        <f>DataSet_Combined!E4</f>
        <v>9981</v>
      </c>
    </row>
    <row r="70" spans="1:2">
      <c r="A70" t="str">
        <f>DataSet_Combined!B6</f>
        <v>Sprite 20oz Bottle</v>
      </c>
      <c r="B70">
        <f>DataSet_Combined!E6</f>
        <v>7132</v>
      </c>
    </row>
    <row r="71" spans="1:2">
      <c r="A71" t="str">
        <f>DataSet_Combined!B79</f>
        <v>Lemon Soda</v>
      </c>
      <c r="B71">
        <f>DataSet_Combined!E79</f>
        <v>6016</v>
      </c>
    </row>
    <row r="72" spans="1:2">
      <c r="A72" t="str">
        <f>DataSet_Combined!B32</f>
        <v>Hot Tea</v>
      </c>
      <c r="B72">
        <f>DataSet_Combined!E32</f>
        <v>5861</v>
      </c>
    </row>
    <row r="73" spans="1:2">
      <c r="A73" t="str">
        <f>DataSet_Combined!B77</f>
        <v>Grape Gatorade</v>
      </c>
      <c r="B73">
        <f>DataSet_Combined!E77</f>
        <v>5381</v>
      </c>
    </row>
    <row r="74" spans="1:2">
      <c r="A74" t="str">
        <f>DataSet_Combined!B83</f>
        <v>Cherry Soda</v>
      </c>
      <c r="B74">
        <f>DataSet_Combined!E83</f>
        <v>5381</v>
      </c>
    </row>
    <row r="75" spans="1:2">
      <c r="A75" t="str">
        <f>DataSet_Combined!B71</f>
        <v>Orange Gatorade</v>
      </c>
      <c r="B75">
        <f>DataSet_Combined!E71</f>
        <v>5064</v>
      </c>
    </row>
    <row r="76" spans="1:2">
      <c r="A76" t="str">
        <f>DataSet_Combined!B76</f>
        <v>Cherry Gatorade</v>
      </c>
      <c r="B76">
        <f>DataSet_Combined!E76</f>
        <v>5064</v>
      </c>
    </row>
    <row r="77" spans="1:2">
      <c r="A77" t="str">
        <f>DataSet_Combined!B34</f>
        <v>White Milk</v>
      </c>
      <c r="B77">
        <f>DataSet_Combined!E34</f>
        <v>4883</v>
      </c>
    </row>
    <row r="78" spans="1:2">
      <c r="A78" t="str">
        <f>DataSet_Combined!B82</f>
        <v>Kiwi Soda</v>
      </c>
      <c r="B78">
        <f>DataSet_Combined!E82</f>
        <v>4749</v>
      </c>
    </row>
    <row r="79" spans="1:2">
      <c r="A79" t="str">
        <f>DataSet_Combined!B63</f>
        <v>Bagged Ice</v>
      </c>
      <c r="B79">
        <f>DataSet_Combined!E63</f>
        <v>4561</v>
      </c>
    </row>
    <row r="80" spans="1:2">
      <c r="A80" t="str">
        <f>DataSet_Combined!B73</f>
        <v>Lime Gatorade</v>
      </c>
      <c r="B80">
        <f>DataSet_Combined!E73</f>
        <v>4431</v>
      </c>
    </row>
    <row r="81" spans="1:2">
      <c r="A81" t="str">
        <f>DataSet_Combined!B78</f>
        <v>Orange Soda</v>
      </c>
      <c r="B81">
        <f>DataSet_Combined!E78</f>
        <v>4431</v>
      </c>
    </row>
    <row r="82" spans="1:2">
      <c r="A82" t="str">
        <f>DataSet_Combined!B7</f>
        <v>Diet Sprite 20oz Bottle</v>
      </c>
      <c r="B82">
        <f>DataSet_Combined!E7</f>
        <v>4282</v>
      </c>
    </row>
    <row r="83" spans="1:2">
      <c r="A83" t="str">
        <f>DataSet_Combined!B72</f>
        <v>Lemon Gatorade</v>
      </c>
      <c r="B83">
        <f>DataSet_Combined!E72</f>
        <v>4117</v>
      </c>
    </row>
    <row r="84" spans="1:2">
      <c r="A84" t="str">
        <f>DataSet_Combined!B80</f>
        <v>Lime Soda</v>
      </c>
      <c r="B84">
        <f>DataSet_Combined!E80</f>
        <v>4117</v>
      </c>
    </row>
    <row r="85" spans="1:2">
      <c r="A85" t="str">
        <f>DataSet_Combined!B84</f>
        <v>Grape Soda</v>
      </c>
      <c r="B85">
        <f>DataSet_Combined!E84</f>
        <v>4117</v>
      </c>
    </row>
    <row r="86" spans="1:2">
      <c r="A86" t="str">
        <f>DataSet_Combined!B65</f>
        <v>Diet Energy Drink</v>
      </c>
      <c r="B86">
        <f>DataSet_Combined!E65</f>
        <v>3880</v>
      </c>
    </row>
    <row r="87" spans="1:2">
      <c r="A87" t="str">
        <f>DataSet_Combined!B74</f>
        <v>Strawberry Gatorade</v>
      </c>
      <c r="B87">
        <f>DataSet_Combined!E74</f>
        <v>3799</v>
      </c>
    </row>
    <row r="88" spans="1:2">
      <c r="A88" t="str">
        <f>DataSet_Combined!B75</f>
        <v>Kiwi Gatorade</v>
      </c>
      <c r="B88">
        <f>DataSet_Combined!E75</f>
        <v>3799</v>
      </c>
    </row>
    <row r="89" spans="1:2">
      <c r="A89" t="str">
        <f>DataSet_Combined!B81</f>
        <v>Strawberry Soda</v>
      </c>
      <c r="B89">
        <f>DataSet_Combined!E81</f>
        <v>3166</v>
      </c>
    </row>
    <row r="90" spans="1:2">
      <c r="A90" t="str">
        <f>DataSet_Combined!B64</f>
        <v>Bottled Propane</v>
      </c>
      <c r="B90">
        <f>DataSet_Combined!E64</f>
        <v>3007</v>
      </c>
    </row>
    <row r="91" spans="1:2">
      <c r="A91" t="str">
        <f>DataSet_Combined!B36</f>
        <v>Orange Juice</v>
      </c>
      <c r="B91">
        <f>DataSet_Combined!E36</f>
        <v>2607</v>
      </c>
    </row>
    <row r="92" spans="1:2">
      <c r="A92" t="str">
        <f>DataSet_Combined!B39</f>
        <v>Cigar</v>
      </c>
      <c r="B92">
        <f>DataSet_Combined!E39</f>
        <v>2105</v>
      </c>
    </row>
    <row r="93" spans="1:2">
      <c r="A93" t="str">
        <f>DataSet_Combined!B55</f>
        <v>$5 Lottery Ticket</v>
      </c>
      <c r="B93">
        <f>DataSet_Combined!E55</f>
        <v>1782</v>
      </c>
    </row>
    <row r="94" spans="1:2">
      <c r="A94" t="str">
        <f>DataSet_Combined!B35</f>
        <v>Chocolate Milk</v>
      </c>
      <c r="B94">
        <f>DataSet_Combined!E35</f>
        <v>1631</v>
      </c>
    </row>
    <row r="95" spans="1:2">
      <c r="A95" t="str">
        <f>DataSet_Combined!B56</f>
        <v>$10 Lottery Ticket</v>
      </c>
      <c r="B95">
        <f>DataSet_Combined!E56</f>
        <v>1578</v>
      </c>
    </row>
    <row r="96" spans="1:2">
      <c r="A96" t="str">
        <f>DataSet_Combined!B60</f>
        <v>Headache Pills</v>
      </c>
      <c r="B96">
        <f>DataSet_Combined!E60</f>
        <v>1413</v>
      </c>
    </row>
    <row r="97" spans="1:2">
      <c r="A97" t="str">
        <f>DataSet_Combined!B62</f>
        <v>Allergy Pills</v>
      </c>
      <c r="B97">
        <f>DataSet_Combined!E62</f>
        <v>1094</v>
      </c>
    </row>
    <row r="98" spans="1:2">
      <c r="A98" t="str">
        <f>DataSet_Combined!B57</f>
        <v>$20 Lottery Ticket</v>
      </c>
      <c r="B98">
        <f>DataSet_Combined!E57</f>
        <v>1072</v>
      </c>
    </row>
    <row r="99" spans="1:2">
      <c r="A99" t="str">
        <f>DataSet_Combined!B40</f>
        <v>Chew</v>
      </c>
      <c r="B99">
        <f>DataSet_Combined!E40</f>
        <v>751</v>
      </c>
    </row>
    <row r="100" spans="1:2">
      <c r="A100" t="str">
        <f>DataSet_Combined!B37</f>
        <v>Strawberry Milk</v>
      </c>
      <c r="B100">
        <f>DataSet_Combined!E37</f>
        <v>656</v>
      </c>
    </row>
    <row r="101" spans="1:2">
      <c r="A101" t="str">
        <f>DataSet_Combined!B61</f>
        <v>Nail Clipper</v>
      </c>
      <c r="B101">
        <f>DataSet_Combined!E61</f>
        <v>591</v>
      </c>
    </row>
  </sheetData>
  <autoFilter ref="A1:B101">
    <extLst/>
  </autoFilter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Saint Mary's University of MN</Company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Dashboard</vt:lpstr>
      <vt:lpstr>DataSet_Combined</vt:lpstr>
      <vt:lpstr>pie  chart (3)</vt:lpstr>
      <vt:lpstr>line chart</vt:lpstr>
      <vt:lpstr>pie  chart</vt:lpstr>
      <vt:lpstr>bar chart</vt:lpstr>
      <vt:lpstr>2011</vt:lpstr>
      <vt:lpstr>2012</vt:lpstr>
      <vt:lpstr>2013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Kinney</dc:creator>
  <cp:lastModifiedBy>SALONI</cp:lastModifiedBy>
  <dcterms:created xsi:type="dcterms:W3CDTF">2014-04-06T21:29:00Z</dcterms:created>
  <dcterms:modified xsi:type="dcterms:W3CDTF">2021-08-25T17:39:40Z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9730306428B64AE499BEA2491E6B50E6</vt:lpwstr>
  </property>
  <property fmtid="{D5CDD505-2E9C-101B-9397-08002B2CF9AE}" pid="3" name="KSOProductBuildVer">
    <vt:lpwstr>1033-11.2.0.10258</vt:lpwstr>
  </property>
</Properties>
</file>