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xmt/classes/Purdue/CS439/Fall 2024/assignments/assignment1/"/>
    </mc:Choice>
  </mc:AlternateContent>
  <xr:revisionPtr revIDLastSave="0" documentId="13_ncr:1_{1694261A-26F0-5F4B-B525-FB188A0359EF}" xr6:coauthVersionLast="47" xr6:coauthVersionMax="47" xr10:uidLastSave="{00000000-0000-0000-0000-000000000000}"/>
  <bookViews>
    <workbookView xWindow="0" yWindow="500" windowWidth="27840" windowHeight="17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38" i="1"/>
  <c r="C9" i="1"/>
  <c r="C32" i="1"/>
  <c r="C65" i="1"/>
  <c r="C5" i="1"/>
  <c r="C12" i="1"/>
  <c r="C49" i="1"/>
  <c r="C37" i="1"/>
  <c r="C44" i="1"/>
  <c r="C47" i="1"/>
  <c r="C39" i="1"/>
  <c r="C21" i="1"/>
  <c r="C6" i="1"/>
  <c r="C55" i="1"/>
  <c r="C97" i="1"/>
  <c r="C50" i="1"/>
  <c r="C89" i="1"/>
  <c r="C63" i="1"/>
  <c r="C110" i="1"/>
  <c r="C96" i="1"/>
  <c r="C48" i="1"/>
  <c r="C102" i="1"/>
  <c r="C29" i="1"/>
  <c r="C105" i="1"/>
  <c r="C109" i="1"/>
  <c r="C46" i="1"/>
  <c r="C59" i="1"/>
  <c r="C94" i="1"/>
  <c r="C75" i="1"/>
  <c r="C20" i="1"/>
  <c r="C31" i="1"/>
  <c r="C108" i="1"/>
  <c r="C95" i="1"/>
  <c r="C57" i="1"/>
  <c r="C10" i="1"/>
  <c r="C91" i="1"/>
  <c r="C116" i="1"/>
  <c r="C87" i="1"/>
  <c r="C27" i="1"/>
  <c r="C112" i="1"/>
  <c r="C3" i="1"/>
  <c r="C24" i="1"/>
  <c r="C88" i="1"/>
  <c r="C45" i="1"/>
  <c r="C92" i="1"/>
  <c r="C35" i="1"/>
  <c r="C113" i="1"/>
  <c r="C107" i="1"/>
  <c r="C8" i="1"/>
  <c r="C33" i="1"/>
  <c r="C82" i="1"/>
  <c r="C17" i="1"/>
  <c r="C40" i="1"/>
  <c r="C76" i="1"/>
  <c r="C86" i="1"/>
  <c r="C51" i="1"/>
  <c r="C118" i="1"/>
  <c r="C42" i="1"/>
  <c r="C114" i="1"/>
  <c r="C79" i="1"/>
  <c r="C98" i="1"/>
  <c r="C117" i="1"/>
  <c r="C30" i="1"/>
  <c r="C34" i="1"/>
  <c r="C25" i="1"/>
  <c r="C58" i="1"/>
  <c r="C115" i="1"/>
  <c r="C64" i="1"/>
  <c r="C68" i="1"/>
  <c r="C84" i="1"/>
  <c r="C36" i="1"/>
  <c r="C43" i="1"/>
  <c r="C90" i="1"/>
  <c r="C19" i="1"/>
  <c r="C18" i="1"/>
  <c r="C119" i="1"/>
  <c r="C41" i="1"/>
  <c r="C111" i="1"/>
  <c r="C66" i="1"/>
  <c r="C72" i="1"/>
  <c r="C60" i="1"/>
  <c r="C77" i="1"/>
  <c r="C78" i="1"/>
  <c r="C53" i="1"/>
  <c r="C101" i="1"/>
  <c r="C85" i="1"/>
  <c r="C26" i="1"/>
  <c r="C28" i="1"/>
  <c r="C7" i="1"/>
  <c r="C23" i="1"/>
  <c r="C74" i="1"/>
  <c r="C2" i="1"/>
  <c r="C67" i="1"/>
  <c r="C83" i="1"/>
</calcChain>
</file>

<file path=xl/sharedStrings.xml><?xml version="1.0" encoding="utf-8"?>
<sst xmlns="http://schemas.openxmlformats.org/spreadsheetml/2006/main" count="690" uniqueCount="185">
  <si>
    <t>Manufacturer</t>
  </si>
  <si>
    <t>Model</t>
  </si>
  <si>
    <t>Weight</t>
  </si>
  <si>
    <t>Top Speed</t>
  </si>
  <si>
    <t>Range</t>
  </si>
  <si>
    <t>Acceleration</t>
  </si>
  <si>
    <t>Efficiency</t>
  </si>
  <si>
    <t>Price</t>
  </si>
  <si>
    <t>Country</t>
  </si>
  <si>
    <t>Region</t>
  </si>
  <si>
    <t>Tesla</t>
  </si>
  <si>
    <t>Model 3 Long Range Dual Motor</t>
  </si>
  <si>
    <t>USA</t>
  </si>
  <si>
    <t>America</t>
  </si>
  <si>
    <t>Volkswagen</t>
  </si>
  <si>
    <t>ID.3 Pure</t>
  </si>
  <si>
    <t>Germany</t>
  </si>
  <si>
    <t>Europe</t>
  </si>
  <si>
    <t>Polestar</t>
  </si>
  <si>
    <t>Sweden</t>
  </si>
  <si>
    <t>BMW</t>
  </si>
  <si>
    <t>iX3</t>
  </si>
  <si>
    <t>Honda</t>
  </si>
  <si>
    <t>e</t>
  </si>
  <si>
    <t>Japan</t>
  </si>
  <si>
    <t>Asia</t>
  </si>
  <si>
    <t>Lucid</t>
  </si>
  <si>
    <t>Air</t>
  </si>
  <si>
    <t>e-Golf</t>
  </si>
  <si>
    <t>Peugeot</t>
  </si>
  <si>
    <t>e-208</t>
  </si>
  <si>
    <t>France</t>
  </si>
  <si>
    <t>Model 3 Standard Range Plus</t>
  </si>
  <si>
    <t>Audi</t>
  </si>
  <si>
    <t>Q4 e-tron</t>
  </si>
  <si>
    <t>Mercedes</t>
  </si>
  <si>
    <t>EQC 400 4MATIC</t>
  </si>
  <si>
    <t>Nissan</t>
  </si>
  <si>
    <t>Leaf</t>
  </si>
  <si>
    <t>Hyundai</t>
  </si>
  <si>
    <t>Kona Electric 64 kWh</t>
  </si>
  <si>
    <t>South Korea</t>
  </si>
  <si>
    <t>i4</t>
  </si>
  <si>
    <t>IONIQ Electric</t>
  </si>
  <si>
    <t>ID.3 Pro S</t>
  </si>
  <si>
    <t>Porsche</t>
  </si>
  <si>
    <t>Taycan Turbo S</t>
  </si>
  <si>
    <t>e-Up!</t>
  </si>
  <si>
    <t>MG</t>
  </si>
  <si>
    <t>ZS EV</t>
  </si>
  <si>
    <t>UK</t>
  </si>
  <si>
    <t>Mini</t>
  </si>
  <si>
    <t>Cooper SE</t>
  </si>
  <si>
    <t>Opel</t>
  </si>
  <si>
    <t>Corsa-e</t>
  </si>
  <si>
    <t>Model Y Long Range Dual Motor</t>
  </si>
  <si>
    <t>Skoda</t>
  </si>
  <si>
    <t>Enyaq iV 50</t>
  </si>
  <si>
    <t>Czechia</t>
  </si>
  <si>
    <t>e-tron GT</t>
  </si>
  <si>
    <t>Model 3 Long Range Performance</t>
  </si>
  <si>
    <t>ID.4</t>
  </si>
  <si>
    <t>ID.3 Pro</t>
  </si>
  <si>
    <t>Volvo</t>
  </si>
  <si>
    <t>XC40 P8 AWD Recharge</t>
  </si>
  <si>
    <t>i3 120 Ah</t>
  </si>
  <si>
    <t>e-2008 SUV</t>
  </si>
  <si>
    <t>e-tron 50 quattro</t>
  </si>
  <si>
    <t>Kia</t>
  </si>
  <si>
    <t>e-Niro 64 kWh</t>
  </si>
  <si>
    <t>Renault</t>
  </si>
  <si>
    <t>Zoe ZE50 R110</t>
  </si>
  <si>
    <t>Cybertruck Tri Motor</t>
  </si>
  <si>
    <t>Mazda</t>
  </si>
  <si>
    <t>MX-30</t>
  </si>
  <si>
    <t>Leaf e+</t>
  </si>
  <si>
    <t>Lexus</t>
  </si>
  <si>
    <t>UX 300e</t>
  </si>
  <si>
    <t>CUPRA</t>
  </si>
  <si>
    <t>el-Born</t>
  </si>
  <si>
    <t>Spain</t>
  </si>
  <si>
    <t>Zoe ZE50 R135</t>
  </si>
  <si>
    <t>EQA</t>
  </si>
  <si>
    <t>Model S Long Range</t>
  </si>
  <si>
    <t>Kona Electric 39 kWh</t>
  </si>
  <si>
    <t>e-tron Sportback 55 quattro</t>
  </si>
  <si>
    <t>CITIGOe iV</t>
  </si>
  <si>
    <t>SEAT</t>
  </si>
  <si>
    <t>Mii Electric</t>
  </si>
  <si>
    <t>e-Soul 64 kWh</t>
  </si>
  <si>
    <t>Ampera-e</t>
  </si>
  <si>
    <t>Taycan 4S</t>
  </si>
  <si>
    <t>Lightyear</t>
  </si>
  <si>
    <t>One</t>
  </si>
  <si>
    <t>Netherland</t>
  </si>
  <si>
    <t>Aiways</t>
  </si>
  <si>
    <t>U5</t>
  </si>
  <si>
    <t>China</t>
  </si>
  <si>
    <t>e-tron 55 quattro</t>
  </si>
  <si>
    <t>Roadster</t>
  </si>
  <si>
    <t>Mokka-e</t>
  </si>
  <si>
    <t>Enyaq iV 80</t>
  </si>
  <si>
    <t>Model X Long Range</t>
  </si>
  <si>
    <t>e Advance</t>
  </si>
  <si>
    <t>DS</t>
  </si>
  <si>
    <t>3 Crossback E-Tense</t>
  </si>
  <si>
    <t>Twingo ZE</t>
  </si>
  <si>
    <t>Citroen</t>
  </si>
  <si>
    <t>e-C4</t>
  </si>
  <si>
    <t>Model S Performance</t>
  </si>
  <si>
    <t>Zoe ZE40 R110</t>
  </si>
  <si>
    <t>Model Y Long Range Performance</t>
  </si>
  <si>
    <t>Ariya 87kWh</t>
  </si>
  <si>
    <t>Jaguar</t>
  </si>
  <si>
    <t>I-Pace</t>
  </si>
  <si>
    <t>Ford</t>
  </si>
  <si>
    <t>Mustang Mach-E ER RWD</t>
  </si>
  <si>
    <t>Taycan 4S Plus</t>
  </si>
  <si>
    <t>e-NV200 Evalia</t>
  </si>
  <si>
    <t>Cybertruck Dual Motor</t>
  </si>
  <si>
    <t>Kangoo Maxi ZE 33</t>
  </si>
  <si>
    <t>Mustang Mach-E ER AWD</t>
  </si>
  <si>
    <t>i3s 120 Ah</t>
  </si>
  <si>
    <t>Enyaq iV 80X</t>
  </si>
  <si>
    <t>Taycan Cross Turismo</t>
  </si>
  <si>
    <t>Byton</t>
  </si>
  <si>
    <t>M-Byte 95 kWh 4WD</t>
  </si>
  <si>
    <t>Sono</t>
  </si>
  <si>
    <t>Sion</t>
  </si>
  <si>
    <t>e-Niro 39 kWh</t>
  </si>
  <si>
    <t>Q4 Sportback e-tron</t>
  </si>
  <si>
    <t>Smart</t>
  </si>
  <si>
    <t>EQ forfour</t>
  </si>
  <si>
    <t>Mustang Mach-E SR AWD</t>
  </si>
  <si>
    <t>Taycan Turbo</t>
  </si>
  <si>
    <t>ID.3 1st</t>
  </si>
  <si>
    <t>Model X Performance</t>
  </si>
  <si>
    <t>EQ fortwo coupe</t>
  </si>
  <si>
    <t>Mustang Mach-E SR RWD</t>
  </si>
  <si>
    <t>EQV 300 Long</t>
  </si>
  <si>
    <t>Fiat</t>
  </si>
  <si>
    <t>500e Hatchback</t>
  </si>
  <si>
    <t>Italy</t>
  </si>
  <si>
    <t>Cybertruck Single Motor</t>
  </si>
  <si>
    <t>e-tron Sportback 50 quattro</t>
  </si>
  <si>
    <t>Enyaq iV vRS</t>
  </si>
  <si>
    <t>Enyaq iV 60</t>
  </si>
  <si>
    <t>e-tron S 55 quattro</t>
  </si>
  <si>
    <t>EQ fortwo cabrio</t>
  </si>
  <si>
    <t>Ariya e-4ORCE 87kWh</t>
  </si>
  <si>
    <t>500e Convertible</t>
  </si>
  <si>
    <t>ID.3 Pro Performance</t>
  </si>
  <si>
    <t>e-Soul 39 kWh</t>
  </si>
  <si>
    <t>M-Byte 72 kWh 2WD</t>
  </si>
  <si>
    <t>Ariya 63kWh</t>
  </si>
  <si>
    <t>e-tron S Sportback 55 quattro</t>
  </si>
  <si>
    <t>Ariya e-4ORCE 63kWh</t>
  </si>
  <si>
    <t>Ariya e-4ORCE 87kWh Performance</t>
  </si>
  <si>
    <t>Expected in 2024</t>
  </si>
  <si>
    <t>N/A</t>
  </si>
  <si>
    <t>Year</t>
  </si>
  <si>
    <t>Chevrolet</t>
  </si>
  <si>
    <t>Blazer EV</t>
  </si>
  <si>
    <t>Ioniq 6</t>
  </si>
  <si>
    <t>i7</t>
  </si>
  <si>
    <t>EV9</t>
  </si>
  <si>
    <t>Jeep</t>
  </si>
  <si>
    <t>Avenger</t>
  </si>
  <si>
    <t>EQE SUV</t>
  </si>
  <si>
    <t>ID.7</t>
  </si>
  <si>
    <t>Toyota</t>
  </si>
  <si>
    <t>bZ4X</t>
  </si>
  <si>
    <t>Subaru</t>
  </si>
  <si>
    <t>Solterra</t>
  </si>
  <si>
    <t>Niro EV (2022 Edition)</t>
  </si>
  <si>
    <t>Cadillac</t>
  </si>
  <si>
    <t>Lyriq</t>
  </si>
  <si>
    <t>Ioniq 5</t>
  </si>
  <si>
    <t>iX</t>
  </si>
  <si>
    <t>Rivian</t>
  </si>
  <si>
    <t>R1S</t>
  </si>
  <si>
    <t>Mercedes-Benz</t>
  </si>
  <si>
    <t>EQB</t>
  </si>
  <si>
    <t>Motors Gravity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</si>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</sst>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9"/>
  <sheetViews>
    <sheetView tabSelected="1" topLeftCell="A99" zoomScale="150" zoomScaleNormal="150" workbookViewId="0">
      <selection activeCell="B32" sqref="B1:B1048576"/>
    </sheetView>
  </sheetViews>
  <sheetFormatPr baseColWidth="10" defaultColWidth="8.83203125" defaultRowHeight="15" x14ac:dyDescent="0.2"/>
  <cols>
    <col min="2" max="2" width="29" customWidth="1"/>
    <col min="3" max="3" width="18.6640625" customWidth="1"/>
    <col min="6" max="6" width="10.1640625" customWidth="1"/>
    <col min="7" max="7" width="11.6640625" customWidth="1"/>
    <col min="8" max="8" width="11.33203125" customWidth="1"/>
    <col min="9" max="9" width="11.6640625" customWidth="1"/>
    <col min="10" max="10" width="10.5" customWidth="1"/>
  </cols>
  <sheetData>
    <row r="1" spans="1:13" x14ac:dyDescent="0.2">
      <c r="A1" s="1" t="s">
        <v>0</v>
      </c>
      <c r="B1" s="1" t="s">
        <v>1</v>
      </c>
      <c r="C1" s="1" t="s">
        <v>160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/>
    </row>
    <row r="2" spans="1:13" x14ac:dyDescent="0.2">
      <c r="A2" t="s">
        <v>18</v>
      </c>
      <c r="B2">
        <v>2</v>
      </c>
      <c r="C2">
        <f>_xlfn.XLOOKUP($B2,Sheet2!$B:$B,Sheet2!$C:$C)</f>
        <v>2020</v>
      </c>
      <c r="D2">
        <v>2113</v>
      </c>
      <c r="E2">
        <v>210</v>
      </c>
      <c r="F2">
        <v>400</v>
      </c>
      <c r="G2">
        <v>4.7</v>
      </c>
      <c r="H2">
        <v>181</v>
      </c>
      <c r="I2">
        <v>56440</v>
      </c>
      <c r="J2" t="s">
        <v>19</v>
      </c>
      <c r="K2" t="s">
        <v>17</v>
      </c>
    </row>
    <row r="3" spans="1:13" x14ac:dyDescent="0.2">
      <c r="A3" t="s">
        <v>104</v>
      </c>
      <c r="B3" t="s">
        <v>105</v>
      </c>
      <c r="C3">
        <f>_xlfn.XLOOKUP($B3,Sheet2!$B:$B,Sheet2!$C:$C)</f>
        <v>2019</v>
      </c>
      <c r="D3">
        <v>1523</v>
      </c>
      <c r="E3">
        <v>150</v>
      </c>
      <c r="F3">
        <v>250</v>
      </c>
      <c r="G3">
        <v>8.6999999999999993</v>
      </c>
      <c r="H3">
        <v>180</v>
      </c>
      <c r="I3">
        <v>37422</v>
      </c>
      <c r="J3" t="s">
        <v>31</v>
      </c>
      <c r="K3" t="s">
        <v>17</v>
      </c>
    </row>
    <row r="4" spans="1:13" x14ac:dyDescent="0.2">
      <c r="A4" t="s">
        <v>18</v>
      </c>
      <c r="B4" t="s">
        <v>184</v>
      </c>
      <c r="C4">
        <v>2023</v>
      </c>
      <c r="D4">
        <v>2300</v>
      </c>
      <c r="E4">
        <v>200</v>
      </c>
      <c r="F4">
        <v>600</v>
      </c>
      <c r="G4">
        <v>4.7</v>
      </c>
      <c r="H4">
        <v>170</v>
      </c>
      <c r="I4">
        <v>60000</v>
      </c>
      <c r="J4" t="s">
        <v>19</v>
      </c>
      <c r="K4" t="s">
        <v>17</v>
      </c>
    </row>
    <row r="5" spans="1:13" x14ac:dyDescent="0.2">
      <c r="A5" t="s">
        <v>140</v>
      </c>
      <c r="B5" t="s">
        <v>150</v>
      </c>
      <c r="C5">
        <f>_xlfn.XLOOKUP($B5,Sheet2!$B:$B,Sheet2!$C:$C)</f>
        <v>2020</v>
      </c>
      <c r="D5">
        <v>1330</v>
      </c>
      <c r="E5">
        <v>150</v>
      </c>
      <c r="F5">
        <v>250</v>
      </c>
      <c r="G5">
        <v>9</v>
      </c>
      <c r="H5">
        <v>168</v>
      </c>
      <c r="I5">
        <v>37900</v>
      </c>
      <c r="J5" t="s">
        <v>142</v>
      </c>
      <c r="K5" t="s">
        <v>17</v>
      </c>
    </row>
    <row r="6" spans="1:13" x14ac:dyDescent="0.2">
      <c r="A6" t="s">
        <v>140</v>
      </c>
      <c r="B6" t="s">
        <v>141</v>
      </c>
      <c r="C6">
        <f>_xlfn.XLOOKUP($B6,Sheet2!$B:$B,Sheet2!$C:$C)</f>
        <v>2020</v>
      </c>
      <c r="D6">
        <v>1330</v>
      </c>
      <c r="E6">
        <v>150</v>
      </c>
      <c r="F6">
        <v>250</v>
      </c>
      <c r="G6">
        <v>9</v>
      </c>
      <c r="H6">
        <v>168</v>
      </c>
      <c r="I6">
        <v>34900</v>
      </c>
      <c r="J6" t="s">
        <v>142</v>
      </c>
      <c r="K6" t="s">
        <v>17</v>
      </c>
    </row>
    <row r="7" spans="1:13" x14ac:dyDescent="0.2">
      <c r="A7" t="s">
        <v>26</v>
      </c>
      <c r="B7" t="s">
        <v>27</v>
      </c>
      <c r="C7">
        <f>_xlfn.XLOOKUP($B7,Sheet2!$B:$B,Sheet2!$C:$C)</f>
        <v>2021</v>
      </c>
      <c r="D7">
        <v>2374</v>
      </c>
      <c r="E7">
        <v>250</v>
      </c>
      <c r="F7">
        <v>610</v>
      </c>
      <c r="G7">
        <v>2.8</v>
      </c>
      <c r="H7">
        <v>180</v>
      </c>
      <c r="I7">
        <v>105000</v>
      </c>
      <c r="J7" t="s">
        <v>12</v>
      </c>
      <c r="K7" t="s">
        <v>13</v>
      </c>
    </row>
    <row r="8" spans="1:13" x14ac:dyDescent="0.2">
      <c r="A8" t="s">
        <v>53</v>
      </c>
      <c r="B8" t="s">
        <v>90</v>
      </c>
      <c r="C8">
        <f>_xlfn.XLOOKUP($B8,Sheet2!$B:$B,Sheet2!$C:$C)</f>
        <v>2017</v>
      </c>
      <c r="D8">
        <v>1616</v>
      </c>
      <c r="E8">
        <v>150</v>
      </c>
      <c r="F8">
        <v>335</v>
      </c>
      <c r="G8">
        <v>7.3</v>
      </c>
      <c r="H8">
        <v>173</v>
      </c>
      <c r="I8">
        <v>41906</v>
      </c>
      <c r="J8" t="s">
        <v>16</v>
      </c>
      <c r="K8" t="s">
        <v>17</v>
      </c>
    </row>
    <row r="9" spans="1:13" x14ac:dyDescent="0.2">
      <c r="A9" t="s">
        <v>37</v>
      </c>
      <c r="B9" t="s">
        <v>154</v>
      </c>
      <c r="C9">
        <f>_xlfn.XLOOKUP($B9,Sheet2!$B:$B,Sheet2!$C:$C)</f>
        <v>2021</v>
      </c>
      <c r="D9">
        <v>2030</v>
      </c>
      <c r="E9">
        <v>160</v>
      </c>
      <c r="F9">
        <v>330</v>
      </c>
      <c r="G9">
        <v>7.5</v>
      </c>
      <c r="H9">
        <v>191</v>
      </c>
      <c r="I9">
        <v>45000</v>
      </c>
      <c r="J9" t="s">
        <v>24</v>
      </c>
      <c r="K9" t="s">
        <v>25</v>
      </c>
    </row>
    <row r="10" spans="1:13" x14ac:dyDescent="0.2">
      <c r="A10" t="s">
        <v>37</v>
      </c>
      <c r="B10" t="s">
        <v>112</v>
      </c>
      <c r="C10">
        <f>_xlfn.XLOOKUP($B10,Sheet2!$B:$B,Sheet2!$C:$C)</f>
        <v>2021</v>
      </c>
      <c r="D10">
        <v>2121</v>
      </c>
      <c r="E10">
        <v>160</v>
      </c>
      <c r="F10">
        <v>440</v>
      </c>
      <c r="G10">
        <v>7.6</v>
      </c>
      <c r="H10">
        <v>198</v>
      </c>
      <c r="I10">
        <v>50000</v>
      </c>
      <c r="J10" t="s">
        <v>24</v>
      </c>
      <c r="K10" t="s">
        <v>25</v>
      </c>
    </row>
    <row r="11" spans="1:13" x14ac:dyDescent="0.2">
      <c r="A11" t="s">
        <v>37</v>
      </c>
      <c r="B11" t="s">
        <v>156</v>
      </c>
      <c r="C11">
        <f>_xlfn.XLOOKUP($B11,Sheet2!$B:$B,Sheet2!$C:$C)</f>
        <v>2021</v>
      </c>
      <c r="D11">
        <v>2135</v>
      </c>
      <c r="E11">
        <v>200</v>
      </c>
      <c r="F11">
        <v>325</v>
      </c>
      <c r="G11">
        <v>5.9</v>
      </c>
      <c r="H11">
        <v>194</v>
      </c>
      <c r="I11">
        <v>50000</v>
      </c>
      <c r="J11" t="s">
        <v>24</v>
      </c>
      <c r="K11" t="s">
        <v>25</v>
      </c>
    </row>
    <row r="12" spans="1:13" x14ac:dyDescent="0.2">
      <c r="A12" t="s">
        <v>37</v>
      </c>
      <c r="B12" t="s">
        <v>149</v>
      </c>
      <c r="C12">
        <f>_xlfn.XLOOKUP($B12,Sheet2!$B:$B,Sheet2!$C:$C)</f>
        <v>2021</v>
      </c>
      <c r="D12">
        <v>2275</v>
      </c>
      <c r="E12">
        <v>200</v>
      </c>
      <c r="F12">
        <v>420</v>
      </c>
      <c r="G12">
        <v>5.7</v>
      </c>
      <c r="H12">
        <v>207</v>
      </c>
      <c r="I12">
        <v>57500</v>
      </c>
      <c r="J12" t="s">
        <v>24</v>
      </c>
      <c r="K12" t="s">
        <v>25</v>
      </c>
    </row>
    <row r="13" spans="1:13" x14ac:dyDescent="0.2">
      <c r="A13" t="s">
        <v>37</v>
      </c>
      <c r="B13" t="s">
        <v>157</v>
      </c>
      <c r="C13">
        <f>_xlfn.XLOOKUP($B13,Sheet2!$B:$B,Sheet2!$C:$C)</f>
        <v>2021</v>
      </c>
      <c r="D13">
        <v>2275</v>
      </c>
      <c r="E13">
        <v>200</v>
      </c>
      <c r="F13">
        <v>375</v>
      </c>
      <c r="G13">
        <v>5.0999999999999996</v>
      </c>
      <c r="H13">
        <v>232</v>
      </c>
      <c r="I13">
        <v>65000</v>
      </c>
      <c r="J13" t="s">
        <v>24</v>
      </c>
      <c r="K13" t="s">
        <v>25</v>
      </c>
    </row>
    <row r="14" spans="1:13" x14ac:dyDescent="0.2">
      <c r="A14" t="s">
        <v>166</v>
      </c>
      <c r="B14" t="s">
        <v>167</v>
      </c>
      <c r="C14">
        <v>2023</v>
      </c>
      <c r="D14">
        <v>1500</v>
      </c>
      <c r="E14">
        <v>150</v>
      </c>
      <c r="F14">
        <v>400</v>
      </c>
      <c r="G14">
        <v>9</v>
      </c>
      <c r="H14">
        <v>156</v>
      </c>
      <c r="I14">
        <v>40000</v>
      </c>
      <c r="J14" t="s">
        <v>12</v>
      </c>
      <c r="K14" t="s">
        <v>13</v>
      </c>
    </row>
    <row r="15" spans="1:13" x14ac:dyDescent="0.2">
      <c r="A15" t="s">
        <v>161</v>
      </c>
      <c r="B15" t="s">
        <v>162</v>
      </c>
      <c r="C15">
        <v>2023</v>
      </c>
      <c r="D15">
        <v>2160</v>
      </c>
      <c r="E15">
        <v>190</v>
      </c>
      <c r="F15">
        <v>515</v>
      </c>
      <c r="G15">
        <v>4</v>
      </c>
      <c r="H15">
        <v>200</v>
      </c>
      <c r="I15">
        <v>52000</v>
      </c>
      <c r="J15" t="s">
        <v>12</v>
      </c>
      <c r="K15" t="s">
        <v>13</v>
      </c>
    </row>
    <row r="16" spans="1:13" x14ac:dyDescent="0.2">
      <c r="A16" t="s">
        <v>170</v>
      </c>
      <c r="B16" t="s">
        <v>171</v>
      </c>
      <c r="C16">
        <v>2022</v>
      </c>
      <c r="D16">
        <v>1950</v>
      </c>
      <c r="E16">
        <v>160</v>
      </c>
      <c r="F16">
        <v>500</v>
      </c>
      <c r="G16">
        <v>7.7</v>
      </c>
      <c r="H16">
        <v>166</v>
      </c>
      <c r="I16">
        <v>44000</v>
      </c>
      <c r="J16" t="s">
        <v>24</v>
      </c>
      <c r="K16" t="s">
        <v>25</v>
      </c>
    </row>
    <row r="17" spans="1:11" x14ac:dyDescent="0.2">
      <c r="A17" t="s">
        <v>56</v>
      </c>
      <c r="B17" t="s">
        <v>86</v>
      </c>
      <c r="C17">
        <f>_xlfn.XLOOKUP($B17,Sheet2!$B:$B,Sheet2!$C:$C)</f>
        <v>2019</v>
      </c>
      <c r="D17">
        <v>1235</v>
      </c>
      <c r="E17">
        <v>130</v>
      </c>
      <c r="F17">
        <v>195</v>
      </c>
      <c r="G17">
        <v>12.3</v>
      </c>
      <c r="H17">
        <v>166</v>
      </c>
      <c r="I17">
        <v>24534</v>
      </c>
      <c r="J17" t="s">
        <v>58</v>
      </c>
      <c r="K17" t="s">
        <v>17</v>
      </c>
    </row>
    <row r="18" spans="1:11" x14ac:dyDescent="0.2">
      <c r="A18" t="s">
        <v>51</v>
      </c>
      <c r="B18" t="s">
        <v>52</v>
      </c>
      <c r="C18">
        <f>_xlfn.XLOOKUP($B18,Sheet2!$B:$B,Sheet2!$C:$C)</f>
        <v>2020</v>
      </c>
      <c r="D18">
        <v>1365</v>
      </c>
      <c r="E18">
        <v>150</v>
      </c>
      <c r="F18">
        <v>185</v>
      </c>
      <c r="G18">
        <v>7.3</v>
      </c>
      <c r="H18">
        <v>156</v>
      </c>
      <c r="I18">
        <v>31681</v>
      </c>
      <c r="J18" t="s">
        <v>50</v>
      </c>
      <c r="K18" t="s">
        <v>17</v>
      </c>
    </row>
    <row r="19" spans="1:11" x14ac:dyDescent="0.2">
      <c r="A19" t="s">
        <v>53</v>
      </c>
      <c r="B19" t="s">
        <v>54</v>
      </c>
      <c r="C19">
        <f>_xlfn.XLOOKUP($B19,Sheet2!$B:$B,Sheet2!$C:$C)</f>
        <v>2019</v>
      </c>
      <c r="D19">
        <v>1455</v>
      </c>
      <c r="E19">
        <v>150</v>
      </c>
      <c r="F19">
        <v>275</v>
      </c>
      <c r="G19">
        <v>8.1</v>
      </c>
      <c r="H19">
        <v>164</v>
      </c>
      <c r="I19">
        <v>29146</v>
      </c>
      <c r="J19" t="s">
        <v>16</v>
      </c>
      <c r="K19" t="s">
        <v>17</v>
      </c>
    </row>
    <row r="20" spans="1:11" x14ac:dyDescent="0.2">
      <c r="A20" t="s">
        <v>10</v>
      </c>
      <c r="B20" t="s">
        <v>119</v>
      </c>
      <c r="C20">
        <f>_xlfn.XLOOKUP($B20,Sheet2!$B:$B,Sheet2!$C:$C)</f>
        <v>2024</v>
      </c>
      <c r="D20">
        <v>3000</v>
      </c>
      <c r="E20">
        <v>190</v>
      </c>
      <c r="F20">
        <v>460</v>
      </c>
      <c r="G20">
        <v>5</v>
      </c>
      <c r="H20">
        <v>261</v>
      </c>
      <c r="I20">
        <v>55000</v>
      </c>
      <c r="J20" t="s">
        <v>12</v>
      </c>
      <c r="K20" t="s">
        <v>13</v>
      </c>
    </row>
    <row r="21" spans="1:11" x14ac:dyDescent="0.2">
      <c r="A21" t="s">
        <v>10</v>
      </c>
      <c r="B21" t="s">
        <v>143</v>
      </c>
      <c r="C21">
        <f>_xlfn.XLOOKUP($B21,Sheet2!$B:$B,Sheet2!$C:$C)</f>
        <v>2024</v>
      </c>
      <c r="D21">
        <v>3000</v>
      </c>
      <c r="E21">
        <v>180</v>
      </c>
      <c r="F21">
        <v>390</v>
      </c>
      <c r="G21">
        <v>7</v>
      </c>
      <c r="H21">
        <v>256</v>
      </c>
      <c r="I21">
        <v>45000</v>
      </c>
      <c r="J21" t="s">
        <v>12</v>
      </c>
      <c r="K21" t="s">
        <v>13</v>
      </c>
    </row>
    <row r="22" spans="1:11" x14ac:dyDescent="0.2">
      <c r="A22" t="s">
        <v>10</v>
      </c>
      <c r="B22" t="s">
        <v>72</v>
      </c>
      <c r="C22">
        <v>2024</v>
      </c>
      <c r="D22">
        <v>3000</v>
      </c>
      <c r="E22">
        <v>210</v>
      </c>
      <c r="F22">
        <v>750</v>
      </c>
      <c r="G22">
        <v>3</v>
      </c>
      <c r="H22">
        <v>267</v>
      </c>
      <c r="I22">
        <v>75000</v>
      </c>
      <c r="J22" t="s">
        <v>12</v>
      </c>
      <c r="K22" t="s">
        <v>13</v>
      </c>
    </row>
    <row r="23" spans="1:11" x14ac:dyDescent="0.2">
      <c r="A23" t="s">
        <v>22</v>
      </c>
      <c r="B23" t="s">
        <v>23</v>
      </c>
      <c r="C23">
        <f>_xlfn.XLOOKUP($B23,Sheet2!$B:$B,Sheet2!$C:$C)</f>
        <v>2020</v>
      </c>
      <c r="D23">
        <v>1514</v>
      </c>
      <c r="E23">
        <v>145</v>
      </c>
      <c r="F23">
        <v>170</v>
      </c>
      <c r="G23">
        <v>9.5</v>
      </c>
      <c r="H23">
        <v>168</v>
      </c>
      <c r="I23">
        <v>32997</v>
      </c>
      <c r="J23" t="s">
        <v>24</v>
      </c>
      <c r="K23" t="s">
        <v>25</v>
      </c>
    </row>
    <row r="24" spans="1:11" x14ac:dyDescent="0.2">
      <c r="A24" t="s">
        <v>22</v>
      </c>
      <c r="B24" t="s">
        <v>103</v>
      </c>
      <c r="C24">
        <f>_xlfn.XLOOKUP($B24,Sheet2!$B:$B,Sheet2!$C:$C)</f>
        <v>2020</v>
      </c>
      <c r="D24">
        <v>1543</v>
      </c>
      <c r="E24">
        <v>145</v>
      </c>
      <c r="F24">
        <v>170</v>
      </c>
      <c r="G24">
        <v>8.3000000000000007</v>
      </c>
      <c r="H24">
        <v>168</v>
      </c>
      <c r="I24">
        <v>35921</v>
      </c>
      <c r="J24" t="s">
        <v>24</v>
      </c>
      <c r="K24" t="s">
        <v>25</v>
      </c>
    </row>
    <row r="25" spans="1:11" x14ac:dyDescent="0.2">
      <c r="A25" t="s">
        <v>29</v>
      </c>
      <c r="B25" t="s">
        <v>66</v>
      </c>
      <c r="C25">
        <f>_xlfn.XLOOKUP($B25,Sheet2!$B:$B,Sheet2!$C:$C)</f>
        <v>2020</v>
      </c>
      <c r="D25">
        <v>1548</v>
      </c>
      <c r="E25">
        <v>150</v>
      </c>
      <c r="F25">
        <v>250</v>
      </c>
      <c r="G25">
        <v>8.5</v>
      </c>
      <c r="H25">
        <v>180</v>
      </c>
      <c r="I25">
        <v>34361</v>
      </c>
      <c r="J25" t="s">
        <v>31</v>
      </c>
      <c r="K25" t="s">
        <v>17</v>
      </c>
    </row>
    <row r="26" spans="1:11" x14ac:dyDescent="0.2">
      <c r="A26" t="s">
        <v>29</v>
      </c>
      <c r="B26" t="s">
        <v>30</v>
      </c>
      <c r="C26">
        <f>_xlfn.XLOOKUP($B26,Sheet2!$B:$B,Sheet2!$C:$C)</f>
        <v>2019</v>
      </c>
      <c r="D26">
        <v>1455</v>
      </c>
      <c r="E26">
        <v>150</v>
      </c>
      <c r="F26">
        <v>275</v>
      </c>
      <c r="G26">
        <v>8.1</v>
      </c>
      <c r="H26">
        <v>164</v>
      </c>
      <c r="I26">
        <v>29682</v>
      </c>
      <c r="J26" t="s">
        <v>31</v>
      </c>
      <c r="K26" t="s">
        <v>17</v>
      </c>
    </row>
    <row r="27" spans="1:11" x14ac:dyDescent="0.2">
      <c r="A27" t="s">
        <v>107</v>
      </c>
      <c r="B27" t="s">
        <v>108</v>
      </c>
      <c r="C27">
        <f>_xlfn.XLOOKUP($B27,Sheet2!$B:$B,Sheet2!$C:$C)</f>
        <v>2020</v>
      </c>
      <c r="D27">
        <v>1541</v>
      </c>
      <c r="E27">
        <v>150</v>
      </c>
      <c r="F27">
        <v>250</v>
      </c>
      <c r="G27">
        <v>9.6999999999999993</v>
      </c>
      <c r="H27">
        <v>180</v>
      </c>
      <c r="I27">
        <v>40000</v>
      </c>
      <c r="J27" t="s">
        <v>31</v>
      </c>
      <c r="K27" t="s">
        <v>17</v>
      </c>
    </row>
    <row r="28" spans="1:11" x14ac:dyDescent="0.2">
      <c r="A28" t="s">
        <v>14</v>
      </c>
      <c r="B28" t="s">
        <v>28</v>
      </c>
      <c r="C28">
        <f>_xlfn.XLOOKUP($B28,Sheet2!$B:$B,Sheet2!$C:$C)</f>
        <v>2014</v>
      </c>
      <c r="D28">
        <v>1585</v>
      </c>
      <c r="E28">
        <v>150</v>
      </c>
      <c r="F28">
        <v>190</v>
      </c>
      <c r="G28">
        <v>9.6</v>
      </c>
      <c r="H28">
        <v>168</v>
      </c>
      <c r="I28">
        <v>31900</v>
      </c>
      <c r="J28" t="s">
        <v>16</v>
      </c>
      <c r="K28" t="s">
        <v>17</v>
      </c>
    </row>
    <row r="29" spans="1:11" x14ac:dyDescent="0.2">
      <c r="A29" t="s">
        <v>68</v>
      </c>
      <c r="B29" t="s">
        <v>129</v>
      </c>
      <c r="C29">
        <f>_xlfn.XLOOKUP($B29,Sheet2!$B:$B,Sheet2!$C:$C)</f>
        <v>2018</v>
      </c>
      <c r="D29">
        <v>1750</v>
      </c>
      <c r="E29">
        <v>155</v>
      </c>
      <c r="F29">
        <v>235</v>
      </c>
      <c r="G29">
        <v>9.8000000000000007</v>
      </c>
      <c r="H29">
        <v>167</v>
      </c>
      <c r="I29">
        <v>34400</v>
      </c>
      <c r="J29" t="s">
        <v>41</v>
      </c>
      <c r="K29" t="s">
        <v>25</v>
      </c>
    </row>
    <row r="30" spans="1:11" x14ac:dyDescent="0.2">
      <c r="A30" t="s">
        <v>68</v>
      </c>
      <c r="B30" t="s">
        <v>69</v>
      </c>
      <c r="C30">
        <f>_xlfn.XLOOKUP($B30,Sheet2!$B:$B,Sheet2!$C:$C)</f>
        <v>2018</v>
      </c>
      <c r="D30">
        <v>1812</v>
      </c>
      <c r="E30">
        <v>167</v>
      </c>
      <c r="F30">
        <v>370</v>
      </c>
      <c r="G30">
        <v>7.8</v>
      </c>
      <c r="H30">
        <v>173</v>
      </c>
      <c r="I30">
        <v>38105</v>
      </c>
      <c r="J30" t="s">
        <v>41</v>
      </c>
      <c r="K30" t="s">
        <v>25</v>
      </c>
    </row>
    <row r="31" spans="1:11" x14ac:dyDescent="0.2">
      <c r="A31" t="s">
        <v>37</v>
      </c>
      <c r="B31" t="s">
        <v>118</v>
      </c>
      <c r="C31">
        <f>_xlfn.XLOOKUP($B31,Sheet2!$B:$B,Sheet2!$C:$C)</f>
        <v>2014</v>
      </c>
      <c r="D31">
        <v>1551</v>
      </c>
      <c r="E31">
        <v>123</v>
      </c>
      <c r="F31">
        <v>190</v>
      </c>
      <c r="G31">
        <v>14</v>
      </c>
      <c r="H31">
        <v>200</v>
      </c>
      <c r="I31">
        <v>33246</v>
      </c>
      <c r="J31" t="s">
        <v>24</v>
      </c>
      <c r="K31" t="s">
        <v>25</v>
      </c>
    </row>
    <row r="32" spans="1:11" x14ac:dyDescent="0.2">
      <c r="A32" t="s">
        <v>68</v>
      </c>
      <c r="B32" t="s">
        <v>152</v>
      </c>
      <c r="C32">
        <f>_xlfn.XLOOKUP($B32,Sheet2!$B:$B,Sheet2!$C:$C)</f>
        <v>2019</v>
      </c>
      <c r="D32">
        <v>1723</v>
      </c>
      <c r="E32">
        <v>157</v>
      </c>
      <c r="F32">
        <v>230</v>
      </c>
      <c r="G32">
        <v>9.9</v>
      </c>
      <c r="H32">
        <v>170</v>
      </c>
      <c r="I32">
        <v>33133</v>
      </c>
      <c r="J32" t="s">
        <v>41</v>
      </c>
      <c r="K32" t="s">
        <v>25</v>
      </c>
    </row>
    <row r="33" spans="1:11" x14ac:dyDescent="0.2">
      <c r="A33" t="s">
        <v>68</v>
      </c>
      <c r="B33" t="s">
        <v>89</v>
      </c>
      <c r="C33">
        <f>_xlfn.XLOOKUP($B33,Sheet2!$B:$B,Sheet2!$C:$C)</f>
        <v>2019</v>
      </c>
      <c r="D33">
        <v>1757</v>
      </c>
      <c r="E33">
        <v>167</v>
      </c>
      <c r="F33">
        <v>365</v>
      </c>
      <c r="G33">
        <v>7.9</v>
      </c>
      <c r="H33">
        <v>175</v>
      </c>
      <c r="I33">
        <v>36837</v>
      </c>
      <c r="J33" t="s">
        <v>41</v>
      </c>
      <c r="K33" t="s">
        <v>25</v>
      </c>
    </row>
    <row r="34" spans="1:11" x14ac:dyDescent="0.2">
      <c r="A34" t="s">
        <v>33</v>
      </c>
      <c r="B34" t="s">
        <v>67</v>
      </c>
      <c r="C34">
        <f>_xlfn.XLOOKUP($B34,Sheet2!$B:$B,Sheet2!$C:$C)</f>
        <v>2019</v>
      </c>
      <c r="D34">
        <v>2565</v>
      </c>
      <c r="E34">
        <v>190</v>
      </c>
      <c r="F34">
        <v>280</v>
      </c>
      <c r="G34">
        <v>6.8</v>
      </c>
      <c r="H34">
        <v>231</v>
      </c>
      <c r="I34">
        <v>67358</v>
      </c>
      <c r="J34" t="s">
        <v>16</v>
      </c>
      <c r="K34" t="s">
        <v>17</v>
      </c>
    </row>
    <row r="35" spans="1:11" x14ac:dyDescent="0.2">
      <c r="A35" t="s">
        <v>33</v>
      </c>
      <c r="B35" t="s">
        <v>98</v>
      </c>
      <c r="C35">
        <f>_xlfn.XLOOKUP($B35,Sheet2!$B:$B,Sheet2!$C:$C)</f>
        <v>2019</v>
      </c>
      <c r="D35">
        <v>2565</v>
      </c>
      <c r="E35">
        <v>200</v>
      </c>
      <c r="F35">
        <v>365</v>
      </c>
      <c r="G35">
        <v>5.7</v>
      </c>
      <c r="H35">
        <v>237</v>
      </c>
      <c r="I35">
        <v>79445</v>
      </c>
      <c r="J35" t="s">
        <v>16</v>
      </c>
      <c r="K35" t="s">
        <v>17</v>
      </c>
    </row>
    <row r="36" spans="1:11" x14ac:dyDescent="0.2">
      <c r="A36" t="s">
        <v>33</v>
      </c>
      <c r="B36" t="s">
        <v>59</v>
      </c>
      <c r="C36">
        <f>_xlfn.XLOOKUP($B36,Sheet2!$B:$B,Sheet2!$C:$C)</f>
        <v>2021</v>
      </c>
      <c r="D36">
        <v>2276</v>
      </c>
      <c r="E36">
        <v>240</v>
      </c>
      <c r="F36">
        <v>425</v>
      </c>
      <c r="G36">
        <v>3.5</v>
      </c>
      <c r="H36">
        <v>197</v>
      </c>
      <c r="I36">
        <v>125000</v>
      </c>
      <c r="J36" t="s">
        <v>16</v>
      </c>
      <c r="K36" t="s">
        <v>17</v>
      </c>
    </row>
    <row r="37" spans="1:11" x14ac:dyDescent="0.2">
      <c r="A37" t="s">
        <v>33</v>
      </c>
      <c r="B37" t="s">
        <v>147</v>
      </c>
      <c r="C37">
        <f>_xlfn.XLOOKUP($B37,Sheet2!$B:$B,Sheet2!$C:$C)</f>
        <v>2020</v>
      </c>
      <c r="D37">
        <v>2620</v>
      </c>
      <c r="E37">
        <v>210</v>
      </c>
      <c r="F37">
        <v>320</v>
      </c>
      <c r="G37">
        <v>4.5</v>
      </c>
      <c r="H37">
        <v>270</v>
      </c>
      <c r="I37">
        <v>93800</v>
      </c>
      <c r="J37" t="s">
        <v>16</v>
      </c>
      <c r="K37" t="s">
        <v>17</v>
      </c>
    </row>
    <row r="38" spans="1:11" x14ac:dyDescent="0.2">
      <c r="A38" t="s">
        <v>33</v>
      </c>
      <c r="B38" t="s">
        <v>155</v>
      </c>
      <c r="C38">
        <f>_xlfn.XLOOKUP($B38,Sheet2!$B:$B,Sheet2!$C:$C)</f>
        <v>2020</v>
      </c>
      <c r="D38">
        <v>2635</v>
      </c>
      <c r="E38">
        <v>210</v>
      </c>
      <c r="F38">
        <v>335</v>
      </c>
      <c r="G38">
        <v>4.5</v>
      </c>
      <c r="H38">
        <v>258</v>
      </c>
      <c r="I38">
        <v>96050</v>
      </c>
      <c r="J38" t="s">
        <v>16</v>
      </c>
      <c r="K38" t="s">
        <v>17</v>
      </c>
    </row>
    <row r="39" spans="1:11" x14ac:dyDescent="0.2">
      <c r="A39" t="s">
        <v>33</v>
      </c>
      <c r="B39" t="s">
        <v>144</v>
      </c>
      <c r="C39">
        <f>_xlfn.XLOOKUP($B39,Sheet2!$B:$B,Sheet2!$C:$C)</f>
        <v>2019</v>
      </c>
      <c r="D39">
        <v>2450</v>
      </c>
      <c r="E39">
        <v>190</v>
      </c>
      <c r="F39">
        <v>295</v>
      </c>
      <c r="G39">
        <v>6.8</v>
      </c>
      <c r="H39">
        <v>219</v>
      </c>
      <c r="I39">
        <v>69551</v>
      </c>
      <c r="J39" t="s">
        <v>16</v>
      </c>
      <c r="K39" t="s">
        <v>17</v>
      </c>
    </row>
    <row r="40" spans="1:11" x14ac:dyDescent="0.2">
      <c r="A40" t="s">
        <v>33</v>
      </c>
      <c r="B40" t="s">
        <v>85</v>
      </c>
      <c r="C40">
        <f>_xlfn.XLOOKUP($B40,Sheet2!$B:$B,Sheet2!$C:$C)</f>
        <v>2020</v>
      </c>
      <c r="D40">
        <v>2565</v>
      </c>
      <c r="E40">
        <v>200</v>
      </c>
      <c r="F40">
        <v>380</v>
      </c>
      <c r="G40">
        <v>5.7</v>
      </c>
      <c r="H40">
        <v>228</v>
      </c>
      <c r="I40">
        <v>81639</v>
      </c>
      <c r="J40" t="s">
        <v>16</v>
      </c>
      <c r="K40" t="s">
        <v>17</v>
      </c>
    </row>
    <row r="41" spans="1:11" x14ac:dyDescent="0.2">
      <c r="A41" t="s">
        <v>14</v>
      </c>
      <c r="B41" t="s">
        <v>47</v>
      </c>
      <c r="C41">
        <f>_xlfn.XLOOKUP($B41,Sheet2!$B:$B,Sheet2!$C:$C)</f>
        <v>2013</v>
      </c>
      <c r="D41">
        <v>1229</v>
      </c>
      <c r="E41">
        <v>130</v>
      </c>
      <c r="F41">
        <v>195</v>
      </c>
      <c r="G41">
        <v>11.9</v>
      </c>
      <c r="H41">
        <v>166</v>
      </c>
      <c r="I41">
        <v>21421</v>
      </c>
      <c r="J41" t="s">
        <v>16</v>
      </c>
      <c r="K41" t="s">
        <v>17</v>
      </c>
    </row>
    <row r="42" spans="1:11" x14ac:dyDescent="0.2">
      <c r="A42" t="s">
        <v>78</v>
      </c>
      <c r="B42" t="s">
        <v>79</v>
      </c>
      <c r="C42">
        <f>_xlfn.XLOOKUP($B42,Sheet2!$B:$B,Sheet2!$C:$C)</f>
        <v>2021</v>
      </c>
      <c r="D42">
        <v>1700</v>
      </c>
      <c r="E42">
        <v>160</v>
      </c>
      <c r="F42">
        <v>425</v>
      </c>
      <c r="G42">
        <v>6.5</v>
      </c>
      <c r="H42">
        <v>181</v>
      </c>
      <c r="I42">
        <v>45000</v>
      </c>
      <c r="J42" t="s">
        <v>80</v>
      </c>
      <c r="K42" t="s">
        <v>17</v>
      </c>
    </row>
    <row r="43" spans="1:11" x14ac:dyDescent="0.2">
      <c r="A43" t="s">
        <v>56</v>
      </c>
      <c r="B43" t="s">
        <v>57</v>
      </c>
      <c r="C43">
        <f>_xlfn.XLOOKUP($B43,Sheet2!$B:$B,Sheet2!$C:$C)</f>
        <v>2021</v>
      </c>
      <c r="D43">
        <v>1855</v>
      </c>
      <c r="E43">
        <v>160</v>
      </c>
      <c r="F43">
        <v>290</v>
      </c>
      <c r="G43">
        <v>10</v>
      </c>
      <c r="H43">
        <v>179</v>
      </c>
      <c r="I43">
        <v>35000</v>
      </c>
      <c r="J43" t="s">
        <v>58</v>
      </c>
      <c r="K43" t="s">
        <v>17</v>
      </c>
    </row>
    <row r="44" spans="1:11" x14ac:dyDescent="0.2">
      <c r="A44" t="s">
        <v>56</v>
      </c>
      <c r="B44" t="s">
        <v>146</v>
      </c>
      <c r="C44">
        <f>_xlfn.XLOOKUP($B44,Sheet2!$B:$B,Sheet2!$C:$C)</f>
        <v>2020</v>
      </c>
      <c r="D44">
        <v>1865</v>
      </c>
      <c r="E44">
        <v>160</v>
      </c>
      <c r="F44">
        <v>320</v>
      </c>
      <c r="G44">
        <v>9</v>
      </c>
      <c r="H44">
        <v>181</v>
      </c>
      <c r="I44">
        <v>37500</v>
      </c>
      <c r="J44" t="s">
        <v>58</v>
      </c>
      <c r="K44" t="s">
        <v>17</v>
      </c>
    </row>
    <row r="45" spans="1:11" x14ac:dyDescent="0.2">
      <c r="A45" t="s">
        <v>56</v>
      </c>
      <c r="B45" t="s">
        <v>101</v>
      </c>
      <c r="C45">
        <f>_xlfn.XLOOKUP($B45,Sheet2!$B:$B,Sheet2!$C:$C)</f>
        <v>2020</v>
      </c>
      <c r="D45">
        <v>2077</v>
      </c>
      <c r="E45">
        <v>160</v>
      </c>
      <c r="F45">
        <v>420</v>
      </c>
      <c r="G45">
        <v>8.8000000000000007</v>
      </c>
      <c r="H45">
        <v>183</v>
      </c>
      <c r="I45">
        <v>40000</v>
      </c>
      <c r="J45" t="s">
        <v>58</v>
      </c>
      <c r="K45" t="s">
        <v>17</v>
      </c>
    </row>
    <row r="46" spans="1:11" x14ac:dyDescent="0.2">
      <c r="A46" t="s">
        <v>56</v>
      </c>
      <c r="B46" t="s">
        <v>123</v>
      </c>
      <c r="C46">
        <f>_xlfn.XLOOKUP($B46,Sheet2!$B:$B,Sheet2!$C:$C)</f>
        <v>2020</v>
      </c>
      <c r="D46">
        <v>2221</v>
      </c>
      <c r="E46">
        <v>160</v>
      </c>
      <c r="F46">
        <v>400</v>
      </c>
      <c r="G46">
        <v>7</v>
      </c>
      <c r="H46">
        <v>193</v>
      </c>
      <c r="I46">
        <v>45000</v>
      </c>
      <c r="J46" t="s">
        <v>58</v>
      </c>
      <c r="K46" t="s">
        <v>17</v>
      </c>
    </row>
    <row r="47" spans="1:11" x14ac:dyDescent="0.2">
      <c r="A47" t="s">
        <v>56</v>
      </c>
      <c r="B47" t="s">
        <v>145</v>
      </c>
      <c r="C47">
        <f>_xlfn.XLOOKUP($B47,Sheet2!$B:$B,Sheet2!$C:$C)</f>
        <v>2021</v>
      </c>
      <c r="D47">
        <v>2178</v>
      </c>
      <c r="E47">
        <v>180</v>
      </c>
      <c r="F47">
        <v>400</v>
      </c>
      <c r="G47">
        <v>6.2</v>
      </c>
      <c r="H47">
        <v>193</v>
      </c>
      <c r="I47">
        <v>47500</v>
      </c>
      <c r="J47" t="s">
        <v>58</v>
      </c>
      <c r="K47" t="s">
        <v>17</v>
      </c>
    </row>
    <row r="48" spans="1:11" x14ac:dyDescent="0.2">
      <c r="A48" t="s">
        <v>131</v>
      </c>
      <c r="B48" t="s">
        <v>132</v>
      </c>
      <c r="C48">
        <f>_xlfn.XLOOKUP($B48,Sheet2!$B:$B,Sheet2!$C:$C)</f>
        <v>2017</v>
      </c>
      <c r="D48">
        <v>1180</v>
      </c>
      <c r="E48">
        <v>130</v>
      </c>
      <c r="F48">
        <v>95</v>
      </c>
      <c r="G48">
        <v>12.7</v>
      </c>
      <c r="H48">
        <v>176</v>
      </c>
      <c r="I48">
        <v>22030</v>
      </c>
      <c r="J48" t="s">
        <v>16</v>
      </c>
      <c r="K48" t="s">
        <v>17</v>
      </c>
    </row>
    <row r="49" spans="1:11" x14ac:dyDescent="0.2">
      <c r="A49" t="s">
        <v>131</v>
      </c>
      <c r="B49" t="s">
        <v>148</v>
      </c>
      <c r="C49">
        <f>_xlfn.XLOOKUP($B49,Sheet2!$B:$B,Sheet2!$C:$C)</f>
        <v>2016</v>
      </c>
      <c r="D49">
        <v>1110</v>
      </c>
      <c r="E49">
        <v>130</v>
      </c>
      <c r="F49">
        <v>95</v>
      </c>
      <c r="G49">
        <v>11.9</v>
      </c>
      <c r="H49">
        <v>176</v>
      </c>
      <c r="I49">
        <v>24565</v>
      </c>
      <c r="J49" t="s">
        <v>16</v>
      </c>
      <c r="K49" t="s">
        <v>17</v>
      </c>
    </row>
    <row r="50" spans="1:11" x14ac:dyDescent="0.2">
      <c r="A50" t="s">
        <v>131</v>
      </c>
      <c r="B50" t="s">
        <v>137</v>
      </c>
      <c r="C50">
        <f>_xlfn.XLOOKUP($B50,Sheet2!$B:$B,Sheet2!$C:$C)</f>
        <v>2016</v>
      </c>
      <c r="D50">
        <v>1085</v>
      </c>
      <c r="E50">
        <v>130</v>
      </c>
      <c r="F50">
        <v>100</v>
      </c>
      <c r="G50">
        <v>11.6</v>
      </c>
      <c r="H50">
        <v>167</v>
      </c>
      <c r="I50">
        <v>21387</v>
      </c>
      <c r="J50" t="s">
        <v>16</v>
      </c>
      <c r="K50" t="s">
        <v>17</v>
      </c>
    </row>
    <row r="51" spans="1:11" x14ac:dyDescent="0.2">
      <c r="A51" t="s">
        <v>35</v>
      </c>
      <c r="B51" t="s">
        <v>82</v>
      </c>
      <c r="C51">
        <f>_xlfn.XLOOKUP($B51,Sheet2!$B:$B,Sheet2!$C:$C)</f>
        <v>2021</v>
      </c>
      <c r="D51">
        <v>2040</v>
      </c>
      <c r="E51">
        <v>200</v>
      </c>
      <c r="F51">
        <v>350</v>
      </c>
      <c r="G51">
        <v>5</v>
      </c>
      <c r="H51">
        <v>171</v>
      </c>
      <c r="I51">
        <v>45000</v>
      </c>
      <c r="J51" t="s">
        <v>16</v>
      </c>
      <c r="K51" t="s">
        <v>17</v>
      </c>
    </row>
    <row r="52" spans="1:11" x14ac:dyDescent="0.2">
      <c r="A52" t="s">
        <v>181</v>
      </c>
      <c r="B52" t="s">
        <v>182</v>
      </c>
      <c r="C52">
        <v>2022</v>
      </c>
      <c r="D52">
        <v>2160</v>
      </c>
      <c r="E52">
        <v>160</v>
      </c>
      <c r="F52">
        <v>423</v>
      </c>
      <c r="G52">
        <v>6.2</v>
      </c>
      <c r="H52">
        <v>200</v>
      </c>
      <c r="I52">
        <v>55000</v>
      </c>
      <c r="J52" t="s">
        <v>16</v>
      </c>
      <c r="K52" t="s">
        <v>17</v>
      </c>
    </row>
    <row r="53" spans="1:11" x14ac:dyDescent="0.2">
      <c r="A53" t="s">
        <v>35</v>
      </c>
      <c r="B53" t="s">
        <v>36</v>
      </c>
      <c r="C53">
        <f>_xlfn.XLOOKUP($B53,Sheet2!$B:$B,Sheet2!$C:$C)</f>
        <v>2019</v>
      </c>
      <c r="D53">
        <v>2495</v>
      </c>
      <c r="E53">
        <v>180</v>
      </c>
      <c r="F53">
        <v>370</v>
      </c>
      <c r="G53">
        <v>5.0999999999999996</v>
      </c>
      <c r="H53">
        <v>216</v>
      </c>
      <c r="I53">
        <v>69484</v>
      </c>
      <c r="J53" t="s">
        <v>16</v>
      </c>
      <c r="K53" t="s">
        <v>17</v>
      </c>
    </row>
    <row r="54" spans="1:11" x14ac:dyDescent="0.2">
      <c r="A54" t="s">
        <v>35</v>
      </c>
      <c r="B54" t="s">
        <v>168</v>
      </c>
      <c r="C54">
        <v>2023</v>
      </c>
      <c r="D54">
        <v>2605</v>
      </c>
      <c r="E54">
        <v>210</v>
      </c>
      <c r="F54">
        <v>560</v>
      </c>
      <c r="G54">
        <v>4.9000000000000004</v>
      </c>
      <c r="H54">
        <v>180</v>
      </c>
      <c r="I54">
        <v>76000</v>
      </c>
      <c r="J54" t="s">
        <v>16</v>
      </c>
      <c r="K54" t="s">
        <v>17</v>
      </c>
    </row>
    <row r="55" spans="1:11" x14ac:dyDescent="0.2">
      <c r="A55" t="s">
        <v>35</v>
      </c>
      <c r="B55" t="s">
        <v>139</v>
      </c>
      <c r="C55">
        <f>_xlfn.XLOOKUP($B55,Sheet2!$B:$B,Sheet2!$C:$C)</f>
        <v>2020</v>
      </c>
      <c r="D55">
        <v>3170</v>
      </c>
      <c r="E55">
        <v>140</v>
      </c>
      <c r="F55">
        <v>330</v>
      </c>
      <c r="G55">
        <v>10</v>
      </c>
      <c r="H55">
        <v>273</v>
      </c>
      <c r="I55">
        <v>70631</v>
      </c>
      <c r="J55" t="s">
        <v>16</v>
      </c>
      <c r="K55" t="s">
        <v>17</v>
      </c>
    </row>
    <row r="56" spans="1:11" x14ac:dyDescent="0.2">
      <c r="A56" t="s">
        <v>68</v>
      </c>
      <c r="B56" t="s">
        <v>165</v>
      </c>
      <c r="C56">
        <v>2023</v>
      </c>
      <c r="D56">
        <v>2500</v>
      </c>
      <c r="E56">
        <v>185</v>
      </c>
      <c r="F56">
        <v>500</v>
      </c>
      <c r="G56">
        <v>5.2</v>
      </c>
      <c r="H56">
        <v>200</v>
      </c>
      <c r="I56">
        <v>70000</v>
      </c>
      <c r="J56" t="s">
        <v>41</v>
      </c>
      <c r="K56" t="s">
        <v>25</v>
      </c>
    </row>
    <row r="57" spans="1:11" x14ac:dyDescent="0.2">
      <c r="A57" t="s">
        <v>113</v>
      </c>
      <c r="B57" t="s">
        <v>114</v>
      </c>
      <c r="C57">
        <f>_xlfn.XLOOKUP($B57,Sheet2!$B:$B,Sheet2!$C:$C)</f>
        <v>2018</v>
      </c>
      <c r="D57">
        <v>2208</v>
      </c>
      <c r="E57">
        <v>200</v>
      </c>
      <c r="F57">
        <v>365</v>
      </c>
      <c r="G57">
        <v>4.8</v>
      </c>
      <c r="H57">
        <v>232</v>
      </c>
      <c r="I57">
        <v>75351</v>
      </c>
      <c r="J57" t="s">
        <v>50</v>
      </c>
      <c r="K57" t="s">
        <v>17</v>
      </c>
    </row>
    <row r="58" spans="1:11" x14ac:dyDescent="0.2">
      <c r="A58" t="s">
        <v>20</v>
      </c>
      <c r="B58" t="s">
        <v>65</v>
      </c>
      <c r="C58">
        <f>_xlfn.XLOOKUP($B58,Sheet2!$B:$B,Sheet2!$C:$C)</f>
        <v>2018</v>
      </c>
      <c r="D58">
        <v>1365</v>
      </c>
      <c r="E58">
        <v>150</v>
      </c>
      <c r="F58">
        <v>235</v>
      </c>
      <c r="G58">
        <v>7.3</v>
      </c>
      <c r="H58">
        <v>161</v>
      </c>
      <c r="I58">
        <v>38017</v>
      </c>
      <c r="J58" t="s">
        <v>16</v>
      </c>
      <c r="K58" t="s">
        <v>17</v>
      </c>
    </row>
    <row r="59" spans="1:11" x14ac:dyDescent="0.2">
      <c r="A59" t="s">
        <v>20</v>
      </c>
      <c r="B59" t="s">
        <v>122</v>
      </c>
      <c r="C59">
        <f>_xlfn.XLOOKUP($B59,Sheet2!$B:$B,Sheet2!$C:$C)</f>
        <v>2018</v>
      </c>
      <c r="D59">
        <v>1345</v>
      </c>
      <c r="E59">
        <v>160</v>
      </c>
      <c r="F59">
        <v>230</v>
      </c>
      <c r="G59">
        <v>6.9</v>
      </c>
      <c r="H59">
        <v>165</v>
      </c>
      <c r="I59">
        <v>41526</v>
      </c>
      <c r="J59" t="s">
        <v>16</v>
      </c>
      <c r="K59" t="s">
        <v>17</v>
      </c>
    </row>
    <row r="60" spans="1:11" x14ac:dyDescent="0.2">
      <c r="A60" t="s">
        <v>20</v>
      </c>
      <c r="B60" t="s">
        <v>42</v>
      </c>
      <c r="C60">
        <f>_xlfn.XLOOKUP($B60,Sheet2!$B:$B,Sheet2!$C:$C)</f>
        <v>2021</v>
      </c>
      <c r="D60">
        <v>2290</v>
      </c>
      <c r="E60">
        <v>200</v>
      </c>
      <c r="F60">
        <v>450</v>
      </c>
      <c r="G60">
        <v>4</v>
      </c>
      <c r="H60">
        <v>178</v>
      </c>
      <c r="I60">
        <v>65000</v>
      </c>
      <c r="J60" t="s">
        <v>16</v>
      </c>
      <c r="K60" t="s">
        <v>17</v>
      </c>
    </row>
    <row r="61" spans="1:11" x14ac:dyDescent="0.2">
      <c r="A61" t="s">
        <v>20</v>
      </c>
      <c r="B61" t="s">
        <v>42</v>
      </c>
      <c r="C61">
        <v>2022</v>
      </c>
      <c r="D61">
        <v>2290</v>
      </c>
      <c r="E61">
        <v>190</v>
      </c>
      <c r="F61">
        <v>520</v>
      </c>
      <c r="G61">
        <v>3.9</v>
      </c>
      <c r="H61">
        <v>180</v>
      </c>
      <c r="I61">
        <v>58300</v>
      </c>
      <c r="J61" t="s">
        <v>16</v>
      </c>
      <c r="K61" t="s">
        <v>17</v>
      </c>
    </row>
    <row r="62" spans="1:11" x14ac:dyDescent="0.2">
      <c r="A62" t="s">
        <v>20</v>
      </c>
      <c r="B62" t="s">
        <v>164</v>
      </c>
      <c r="C62">
        <v>2023</v>
      </c>
      <c r="D62">
        <v>2675</v>
      </c>
      <c r="E62">
        <v>240</v>
      </c>
      <c r="F62">
        <v>625</v>
      </c>
      <c r="G62">
        <v>4.7</v>
      </c>
      <c r="H62">
        <v>206</v>
      </c>
      <c r="I62">
        <v>135000</v>
      </c>
      <c r="J62" t="s">
        <v>16</v>
      </c>
      <c r="K62" t="s">
        <v>17</v>
      </c>
    </row>
    <row r="63" spans="1:11" x14ac:dyDescent="0.2">
      <c r="A63" t="s">
        <v>14</v>
      </c>
      <c r="B63" t="s">
        <v>135</v>
      </c>
      <c r="C63">
        <f>_xlfn.XLOOKUP($B63,Sheet2!$B:$B,Sheet2!$C:$C)</f>
        <v>2020</v>
      </c>
      <c r="D63">
        <v>1719</v>
      </c>
      <c r="E63">
        <v>160</v>
      </c>
      <c r="F63">
        <v>340</v>
      </c>
      <c r="G63">
        <v>7.3</v>
      </c>
      <c r="H63">
        <v>171</v>
      </c>
      <c r="I63">
        <v>38987</v>
      </c>
      <c r="J63" t="s">
        <v>16</v>
      </c>
      <c r="K63" t="s">
        <v>17</v>
      </c>
    </row>
    <row r="64" spans="1:11" x14ac:dyDescent="0.2">
      <c r="A64" t="s">
        <v>14</v>
      </c>
      <c r="B64" t="s">
        <v>62</v>
      </c>
      <c r="C64">
        <f>_xlfn.XLOOKUP($B64,Sheet2!$B:$B,Sheet2!$C:$C)</f>
        <v>2020</v>
      </c>
      <c r="D64">
        <v>1720</v>
      </c>
      <c r="E64">
        <v>160</v>
      </c>
      <c r="F64">
        <v>350</v>
      </c>
      <c r="G64">
        <v>9</v>
      </c>
      <c r="H64">
        <v>166</v>
      </c>
      <c r="I64">
        <v>33000</v>
      </c>
      <c r="J64" t="s">
        <v>16</v>
      </c>
      <c r="K64" t="s">
        <v>17</v>
      </c>
    </row>
    <row r="65" spans="1:11" x14ac:dyDescent="0.2">
      <c r="A65" t="s">
        <v>14</v>
      </c>
      <c r="B65" t="s">
        <v>151</v>
      </c>
      <c r="C65">
        <f>_xlfn.XLOOKUP($B65,Sheet2!$B:$B,Sheet2!$C:$C)</f>
        <v>2020</v>
      </c>
      <c r="D65">
        <v>1720</v>
      </c>
      <c r="E65">
        <v>160</v>
      </c>
      <c r="F65">
        <v>340</v>
      </c>
      <c r="G65">
        <v>7.3</v>
      </c>
      <c r="H65">
        <v>171</v>
      </c>
      <c r="I65">
        <v>35575</v>
      </c>
      <c r="J65" t="s">
        <v>16</v>
      </c>
      <c r="K65" t="s">
        <v>17</v>
      </c>
    </row>
    <row r="66" spans="1:11" x14ac:dyDescent="0.2">
      <c r="A66" t="s">
        <v>14</v>
      </c>
      <c r="B66" t="s">
        <v>44</v>
      </c>
      <c r="C66">
        <f>_xlfn.XLOOKUP($B66,Sheet2!$B:$B,Sheet2!$C:$C)</f>
        <v>2020</v>
      </c>
      <c r="D66">
        <v>1945</v>
      </c>
      <c r="E66">
        <v>160</v>
      </c>
      <c r="F66">
        <v>440</v>
      </c>
      <c r="G66">
        <v>7.9</v>
      </c>
      <c r="H66">
        <v>175</v>
      </c>
      <c r="I66">
        <v>40936</v>
      </c>
      <c r="J66" t="s">
        <v>16</v>
      </c>
      <c r="K66" t="s">
        <v>17</v>
      </c>
    </row>
    <row r="67" spans="1:11" x14ac:dyDescent="0.2">
      <c r="A67" t="s">
        <v>14</v>
      </c>
      <c r="B67" t="s">
        <v>15</v>
      </c>
      <c r="C67">
        <f>_xlfn.XLOOKUP($B67,Sheet2!$B:$B,Sheet2!$C:$C)</f>
        <v>2020</v>
      </c>
      <c r="D67">
        <v>1719</v>
      </c>
      <c r="E67">
        <v>160</v>
      </c>
      <c r="F67">
        <v>270</v>
      </c>
      <c r="G67">
        <v>10</v>
      </c>
      <c r="H67">
        <v>167</v>
      </c>
      <c r="I67">
        <v>30000</v>
      </c>
      <c r="J67" t="s">
        <v>16</v>
      </c>
      <c r="K67" t="s">
        <v>17</v>
      </c>
    </row>
    <row r="68" spans="1:11" x14ac:dyDescent="0.2">
      <c r="A68" t="s">
        <v>14</v>
      </c>
      <c r="B68" t="s">
        <v>61</v>
      </c>
      <c r="C68">
        <f>_xlfn.XLOOKUP($B68,Sheet2!$B:$B,Sheet2!$C:$C)</f>
        <v>2020</v>
      </c>
      <c r="D68">
        <v>2108</v>
      </c>
      <c r="E68">
        <v>160</v>
      </c>
      <c r="F68">
        <v>420</v>
      </c>
      <c r="G68">
        <v>7.5</v>
      </c>
      <c r="H68">
        <v>183</v>
      </c>
      <c r="I68">
        <v>45000</v>
      </c>
      <c r="J68" t="s">
        <v>16</v>
      </c>
      <c r="K68" t="s">
        <v>17</v>
      </c>
    </row>
    <row r="69" spans="1:11" x14ac:dyDescent="0.2">
      <c r="A69" t="s">
        <v>14</v>
      </c>
      <c r="B69" t="s">
        <v>169</v>
      </c>
      <c r="C69">
        <v>2023</v>
      </c>
      <c r="D69">
        <v>2100</v>
      </c>
      <c r="E69">
        <v>180</v>
      </c>
      <c r="F69">
        <v>700</v>
      </c>
      <c r="G69">
        <v>5</v>
      </c>
      <c r="H69">
        <v>157</v>
      </c>
      <c r="I69">
        <v>55000</v>
      </c>
      <c r="J69" t="s">
        <v>16</v>
      </c>
      <c r="K69" t="s">
        <v>17</v>
      </c>
    </row>
    <row r="70" spans="1:11" x14ac:dyDescent="0.2">
      <c r="A70" t="s">
        <v>39</v>
      </c>
      <c r="B70" t="s">
        <v>177</v>
      </c>
      <c r="C70">
        <v>2022</v>
      </c>
      <c r="D70">
        <v>2015</v>
      </c>
      <c r="E70">
        <v>185</v>
      </c>
      <c r="F70">
        <v>481</v>
      </c>
      <c r="G70">
        <v>5.2</v>
      </c>
      <c r="H70">
        <v>190</v>
      </c>
      <c r="I70">
        <v>46000</v>
      </c>
      <c r="J70" t="s">
        <v>41</v>
      </c>
      <c r="K70" t="s">
        <v>25</v>
      </c>
    </row>
    <row r="71" spans="1:11" x14ac:dyDescent="0.2">
      <c r="A71" t="s">
        <v>39</v>
      </c>
      <c r="B71" t="s">
        <v>163</v>
      </c>
      <c r="C71">
        <v>2023</v>
      </c>
      <c r="D71">
        <v>2010</v>
      </c>
      <c r="E71">
        <v>185</v>
      </c>
      <c r="F71">
        <v>614</v>
      </c>
      <c r="G71">
        <v>5.0999999999999996</v>
      </c>
      <c r="H71">
        <v>160</v>
      </c>
      <c r="I71">
        <v>47000</v>
      </c>
      <c r="J71" t="s">
        <v>41</v>
      </c>
      <c r="K71" t="s">
        <v>25</v>
      </c>
    </row>
    <row r="72" spans="1:11" x14ac:dyDescent="0.2">
      <c r="A72" t="s">
        <v>39</v>
      </c>
      <c r="B72" t="s">
        <v>43</v>
      </c>
      <c r="C72">
        <f>_xlfn.XLOOKUP($B72,Sheet2!$B:$B,Sheet2!$C:$C)</f>
        <v>2016</v>
      </c>
      <c r="D72">
        <v>1529</v>
      </c>
      <c r="E72">
        <v>165</v>
      </c>
      <c r="F72">
        <v>250</v>
      </c>
      <c r="G72">
        <v>9.6999999999999993</v>
      </c>
      <c r="H72">
        <v>153</v>
      </c>
      <c r="I72">
        <v>34459</v>
      </c>
      <c r="J72" t="s">
        <v>41</v>
      </c>
      <c r="K72" t="s">
        <v>25</v>
      </c>
    </row>
    <row r="73" spans="1:11" x14ac:dyDescent="0.2">
      <c r="A73" t="s">
        <v>20</v>
      </c>
      <c r="B73" t="s">
        <v>178</v>
      </c>
      <c r="C73">
        <v>2022</v>
      </c>
      <c r="D73">
        <v>2510</v>
      </c>
      <c r="E73">
        <v>200</v>
      </c>
      <c r="F73">
        <v>630</v>
      </c>
      <c r="G73">
        <v>4.5999999999999996</v>
      </c>
      <c r="H73">
        <v>196</v>
      </c>
      <c r="I73">
        <v>77300</v>
      </c>
      <c r="J73" t="s">
        <v>16</v>
      </c>
      <c r="K73" t="s">
        <v>17</v>
      </c>
    </row>
    <row r="74" spans="1:11" x14ac:dyDescent="0.2">
      <c r="A74" t="s">
        <v>20</v>
      </c>
      <c r="B74" t="s">
        <v>21</v>
      </c>
      <c r="C74">
        <f>_xlfn.XLOOKUP($B74,Sheet2!$B:$B,Sheet2!$C:$C)</f>
        <v>2020</v>
      </c>
      <c r="D74">
        <v>2260</v>
      </c>
      <c r="E74">
        <v>180</v>
      </c>
      <c r="F74">
        <v>360</v>
      </c>
      <c r="G74">
        <v>6.8</v>
      </c>
      <c r="H74">
        <v>206</v>
      </c>
      <c r="I74">
        <v>68040</v>
      </c>
      <c r="J74" t="s">
        <v>16</v>
      </c>
      <c r="K74" t="s">
        <v>17</v>
      </c>
    </row>
    <row r="75" spans="1:11" x14ac:dyDescent="0.2">
      <c r="A75" t="s">
        <v>70</v>
      </c>
      <c r="B75" t="s">
        <v>120</v>
      </c>
      <c r="C75">
        <f>_xlfn.XLOOKUP($B75,Sheet2!$B:$B,Sheet2!$C:$C)</f>
        <v>2017</v>
      </c>
      <c r="D75">
        <v>1588</v>
      </c>
      <c r="E75">
        <v>130</v>
      </c>
      <c r="F75">
        <v>160</v>
      </c>
      <c r="G75">
        <v>22.4</v>
      </c>
      <c r="H75">
        <v>194</v>
      </c>
      <c r="I75">
        <v>38000</v>
      </c>
      <c r="J75" t="s">
        <v>31</v>
      </c>
      <c r="K75" t="s">
        <v>17</v>
      </c>
    </row>
    <row r="76" spans="1:11" x14ac:dyDescent="0.2">
      <c r="A76" t="s">
        <v>39</v>
      </c>
      <c r="B76" t="s">
        <v>84</v>
      </c>
      <c r="C76">
        <f>_xlfn.XLOOKUP($B76,Sheet2!$B:$B,Sheet2!$C:$C)</f>
        <v>2018</v>
      </c>
      <c r="D76">
        <v>1535</v>
      </c>
      <c r="E76">
        <v>155</v>
      </c>
      <c r="F76">
        <v>255</v>
      </c>
      <c r="G76">
        <v>9.9</v>
      </c>
      <c r="H76">
        <v>154</v>
      </c>
      <c r="I76">
        <v>33971</v>
      </c>
      <c r="J76" t="s">
        <v>41</v>
      </c>
      <c r="K76" t="s">
        <v>25</v>
      </c>
    </row>
    <row r="77" spans="1:11" x14ac:dyDescent="0.2">
      <c r="A77" t="s">
        <v>39</v>
      </c>
      <c r="B77" t="s">
        <v>40</v>
      </c>
      <c r="C77">
        <f>_xlfn.XLOOKUP($B77,Sheet2!$B:$B,Sheet2!$C:$C)</f>
        <v>2018</v>
      </c>
      <c r="D77">
        <v>1735</v>
      </c>
      <c r="E77">
        <v>167</v>
      </c>
      <c r="F77">
        <v>400</v>
      </c>
      <c r="G77">
        <v>7.9</v>
      </c>
      <c r="H77">
        <v>160</v>
      </c>
      <c r="I77">
        <v>40795</v>
      </c>
      <c r="J77" t="s">
        <v>41</v>
      </c>
      <c r="K77" t="s">
        <v>25</v>
      </c>
    </row>
    <row r="78" spans="1:11" x14ac:dyDescent="0.2">
      <c r="A78" t="s">
        <v>37</v>
      </c>
      <c r="B78" t="s">
        <v>38</v>
      </c>
      <c r="C78">
        <f>_xlfn.XLOOKUP($B78,Sheet2!$B:$B,Sheet2!$C:$C)</f>
        <v>2010</v>
      </c>
      <c r="D78">
        <v>1580</v>
      </c>
      <c r="E78">
        <v>144</v>
      </c>
      <c r="F78">
        <v>220</v>
      </c>
      <c r="G78">
        <v>7.9</v>
      </c>
      <c r="H78">
        <v>164</v>
      </c>
      <c r="I78">
        <v>29234</v>
      </c>
      <c r="J78" t="s">
        <v>24</v>
      </c>
      <c r="K78" t="s">
        <v>25</v>
      </c>
    </row>
    <row r="79" spans="1:11" x14ac:dyDescent="0.2">
      <c r="A79" t="s">
        <v>37</v>
      </c>
      <c r="B79" t="s">
        <v>75</v>
      </c>
      <c r="C79">
        <f>_xlfn.XLOOKUP($B79,Sheet2!$B:$B,Sheet2!$C:$C)</f>
        <v>2019</v>
      </c>
      <c r="D79">
        <v>1735</v>
      </c>
      <c r="E79">
        <v>157</v>
      </c>
      <c r="F79">
        <v>325</v>
      </c>
      <c r="G79">
        <v>7.3</v>
      </c>
      <c r="H79">
        <v>172</v>
      </c>
      <c r="I79">
        <v>37237</v>
      </c>
      <c r="J79" t="s">
        <v>24</v>
      </c>
      <c r="K79" t="s">
        <v>25</v>
      </c>
    </row>
    <row r="80" spans="1:11" x14ac:dyDescent="0.2">
      <c r="A80" t="s">
        <v>175</v>
      </c>
      <c r="B80" t="s">
        <v>176</v>
      </c>
      <c r="C80">
        <v>2022</v>
      </c>
      <c r="D80">
        <v>2544</v>
      </c>
      <c r="E80">
        <v>190</v>
      </c>
      <c r="F80">
        <v>502</v>
      </c>
      <c r="G80">
        <v>4.5999999999999996</v>
      </c>
      <c r="H80">
        <v>197</v>
      </c>
      <c r="I80">
        <v>60000</v>
      </c>
      <c r="J80" t="s">
        <v>12</v>
      </c>
      <c r="K80" t="s">
        <v>13</v>
      </c>
    </row>
    <row r="81" spans="1:11" x14ac:dyDescent="0.2">
      <c r="A81" t="s">
        <v>125</v>
      </c>
      <c r="B81" t="s">
        <v>126</v>
      </c>
      <c r="C81">
        <v>2024</v>
      </c>
      <c r="D81">
        <v>2400</v>
      </c>
      <c r="E81">
        <v>190</v>
      </c>
      <c r="F81">
        <v>390</v>
      </c>
      <c r="G81">
        <v>5.5</v>
      </c>
      <c r="H81">
        <v>244</v>
      </c>
      <c r="I81">
        <v>64000</v>
      </c>
      <c r="J81" t="s">
        <v>97</v>
      </c>
      <c r="K81" t="s">
        <v>25</v>
      </c>
    </row>
    <row r="82" spans="1:11" x14ac:dyDescent="0.2">
      <c r="A82" t="s">
        <v>87</v>
      </c>
      <c r="B82" t="s">
        <v>88</v>
      </c>
      <c r="C82">
        <f>_xlfn.XLOOKUP($B82,Sheet2!$B:$B,Sheet2!$C:$C)</f>
        <v>2019</v>
      </c>
      <c r="D82">
        <v>1235</v>
      </c>
      <c r="E82">
        <v>130</v>
      </c>
      <c r="F82">
        <v>195</v>
      </c>
      <c r="G82">
        <v>12.3</v>
      </c>
      <c r="H82">
        <v>166</v>
      </c>
      <c r="I82">
        <v>20129</v>
      </c>
      <c r="J82" t="s">
        <v>80</v>
      </c>
      <c r="K82" t="s">
        <v>17</v>
      </c>
    </row>
    <row r="83" spans="1:11" x14ac:dyDescent="0.2">
      <c r="A83" t="s">
        <v>10</v>
      </c>
      <c r="B83" t="s">
        <v>11</v>
      </c>
      <c r="C83">
        <f>_xlfn.XLOOKUP($B83,Sheet2!$B:$B,Sheet2!$C:$C)</f>
        <v>2018</v>
      </c>
      <c r="D83">
        <v>1828</v>
      </c>
      <c r="E83">
        <v>233</v>
      </c>
      <c r="F83">
        <v>450</v>
      </c>
      <c r="G83">
        <v>4.5999999999999996</v>
      </c>
      <c r="H83">
        <v>161</v>
      </c>
      <c r="I83">
        <v>55480</v>
      </c>
      <c r="J83" t="s">
        <v>12</v>
      </c>
      <c r="K83" t="s">
        <v>13</v>
      </c>
    </row>
    <row r="84" spans="1:11" x14ac:dyDescent="0.2">
      <c r="A84" t="s">
        <v>10</v>
      </c>
      <c r="B84" t="s">
        <v>60</v>
      </c>
      <c r="C84">
        <f>_xlfn.XLOOKUP($B84,Sheet2!$B:$B,Sheet2!$C:$C)</f>
        <v>2018</v>
      </c>
      <c r="D84">
        <v>1841</v>
      </c>
      <c r="E84">
        <v>261</v>
      </c>
      <c r="F84">
        <v>435</v>
      </c>
      <c r="G84">
        <v>3.4</v>
      </c>
      <c r="H84">
        <v>167</v>
      </c>
      <c r="I84">
        <v>61480</v>
      </c>
      <c r="J84" t="s">
        <v>12</v>
      </c>
      <c r="K84" t="s">
        <v>13</v>
      </c>
    </row>
    <row r="85" spans="1:11" x14ac:dyDescent="0.2">
      <c r="A85" t="s">
        <v>10</v>
      </c>
      <c r="B85" t="s">
        <v>32</v>
      </c>
      <c r="C85">
        <f>_xlfn.XLOOKUP($B85,Sheet2!$B:$B,Sheet2!$C:$C)</f>
        <v>2019</v>
      </c>
      <c r="D85">
        <v>1611</v>
      </c>
      <c r="E85">
        <v>225</v>
      </c>
      <c r="F85">
        <v>310</v>
      </c>
      <c r="G85">
        <v>5.6</v>
      </c>
      <c r="H85">
        <v>153</v>
      </c>
      <c r="I85">
        <v>46380</v>
      </c>
      <c r="J85" t="s">
        <v>12</v>
      </c>
      <c r="K85" t="s">
        <v>13</v>
      </c>
    </row>
    <row r="86" spans="1:11" x14ac:dyDescent="0.2">
      <c r="A86" t="s">
        <v>10</v>
      </c>
      <c r="B86" t="s">
        <v>83</v>
      </c>
      <c r="C86">
        <f>_xlfn.XLOOKUP($B86,Sheet2!$B:$B,Sheet2!$C:$C)</f>
        <v>2021</v>
      </c>
      <c r="D86">
        <v>2162</v>
      </c>
      <c r="E86">
        <v>250</v>
      </c>
      <c r="F86">
        <v>515</v>
      </c>
      <c r="G86">
        <v>3.8</v>
      </c>
      <c r="H86">
        <v>184</v>
      </c>
      <c r="I86">
        <v>79990</v>
      </c>
      <c r="J86" t="s">
        <v>12</v>
      </c>
      <c r="K86" t="s">
        <v>13</v>
      </c>
    </row>
    <row r="87" spans="1:11" x14ac:dyDescent="0.2">
      <c r="A87" t="s">
        <v>10</v>
      </c>
      <c r="B87" t="s">
        <v>109</v>
      </c>
      <c r="C87">
        <f>_xlfn.XLOOKUP($B87,Sheet2!$B:$B,Sheet2!$C:$C)</f>
        <v>2021</v>
      </c>
      <c r="D87">
        <v>2241</v>
      </c>
      <c r="E87">
        <v>261</v>
      </c>
      <c r="F87">
        <v>505</v>
      </c>
      <c r="G87">
        <v>2.5</v>
      </c>
      <c r="H87">
        <v>188</v>
      </c>
      <c r="I87">
        <v>96990</v>
      </c>
      <c r="J87" t="s">
        <v>12</v>
      </c>
      <c r="K87" t="s">
        <v>13</v>
      </c>
    </row>
    <row r="88" spans="1:11" x14ac:dyDescent="0.2">
      <c r="A88" t="s">
        <v>10</v>
      </c>
      <c r="B88" t="s">
        <v>102</v>
      </c>
      <c r="C88">
        <f>_xlfn.XLOOKUP($B88,Sheet2!$B:$B,Sheet2!$C:$C)</f>
        <v>2016</v>
      </c>
      <c r="D88">
        <v>2459</v>
      </c>
      <c r="E88">
        <v>250</v>
      </c>
      <c r="F88">
        <v>450</v>
      </c>
      <c r="G88">
        <v>4.5999999999999996</v>
      </c>
      <c r="H88">
        <v>211</v>
      </c>
      <c r="I88">
        <v>85990</v>
      </c>
      <c r="J88" t="s">
        <v>12</v>
      </c>
      <c r="K88" t="s">
        <v>13</v>
      </c>
    </row>
    <row r="89" spans="1:11" x14ac:dyDescent="0.2">
      <c r="A89" t="s">
        <v>10</v>
      </c>
      <c r="B89" t="s">
        <v>136</v>
      </c>
      <c r="C89">
        <f>_xlfn.XLOOKUP($B89,Sheet2!$B:$B,Sheet2!$C:$C)</f>
        <v>2021</v>
      </c>
      <c r="D89">
        <v>2539</v>
      </c>
      <c r="E89">
        <v>250</v>
      </c>
      <c r="F89">
        <v>440</v>
      </c>
      <c r="G89">
        <v>2.8</v>
      </c>
      <c r="H89">
        <v>216</v>
      </c>
      <c r="I89">
        <v>102990</v>
      </c>
      <c r="J89" t="s">
        <v>12</v>
      </c>
      <c r="K89" t="s">
        <v>13</v>
      </c>
    </row>
    <row r="90" spans="1:11" x14ac:dyDescent="0.2">
      <c r="A90" t="s">
        <v>10</v>
      </c>
      <c r="B90" t="s">
        <v>55</v>
      </c>
      <c r="C90">
        <f>_xlfn.XLOOKUP($B90,Sheet2!$B:$B,Sheet2!$C:$C)</f>
        <v>2020</v>
      </c>
      <c r="D90">
        <v>1935</v>
      </c>
      <c r="E90">
        <v>217</v>
      </c>
      <c r="F90">
        <v>425</v>
      </c>
      <c r="G90">
        <v>5.0999999999999996</v>
      </c>
      <c r="H90">
        <v>171</v>
      </c>
      <c r="I90">
        <v>58620</v>
      </c>
      <c r="J90" t="s">
        <v>12</v>
      </c>
      <c r="K90" t="s">
        <v>13</v>
      </c>
    </row>
    <row r="91" spans="1:11" x14ac:dyDescent="0.2">
      <c r="A91" t="s">
        <v>10</v>
      </c>
      <c r="B91" t="s">
        <v>111</v>
      </c>
      <c r="C91">
        <f>_xlfn.XLOOKUP($B91,Sheet2!$B:$B,Sheet2!$C:$C)</f>
        <v>2020</v>
      </c>
      <c r="D91">
        <v>2003</v>
      </c>
      <c r="E91">
        <v>241</v>
      </c>
      <c r="F91">
        <v>410</v>
      </c>
      <c r="G91">
        <v>3.7</v>
      </c>
      <c r="H91">
        <v>177</v>
      </c>
      <c r="I91">
        <v>65620</v>
      </c>
      <c r="J91" t="s">
        <v>12</v>
      </c>
      <c r="K91" t="s">
        <v>13</v>
      </c>
    </row>
    <row r="92" spans="1:11" x14ac:dyDescent="0.2">
      <c r="A92" t="s">
        <v>53</v>
      </c>
      <c r="B92" t="s">
        <v>100</v>
      </c>
      <c r="C92">
        <f>_xlfn.XLOOKUP($B92,Sheet2!$B:$B,Sheet2!$C:$C)</f>
        <v>2020</v>
      </c>
      <c r="D92">
        <v>1598</v>
      </c>
      <c r="E92">
        <v>150</v>
      </c>
      <c r="F92">
        <v>255</v>
      </c>
      <c r="G92">
        <v>8.5</v>
      </c>
      <c r="H92">
        <v>176</v>
      </c>
      <c r="I92">
        <v>35000</v>
      </c>
      <c r="J92" t="s">
        <v>16</v>
      </c>
      <c r="K92" t="s">
        <v>17</v>
      </c>
    </row>
    <row r="93" spans="1:11" x14ac:dyDescent="0.2">
      <c r="A93" t="s">
        <v>26</v>
      </c>
      <c r="B93" t="s">
        <v>183</v>
      </c>
      <c r="C93">
        <v>2023</v>
      </c>
      <c r="D93">
        <v>2500</v>
      </c>
      <c r="E93">
        <v>250</v>
      </c>
      <c r="F93">
        <v>653</v>
      </c>
      <c r="G93">
        <v>3.1</v>
      </c>
      <c r="H93">
        <v>160</v>
      </c>
      <c r="I93">
        <v>90000</v>
      </c>
      <c r="J93" t="s">
        <v>12</v>
      </c>
      <c r="K93" t="s">
        <v>13</v>
      </c>
    </row>
    <row r="94" spans="1:11" x14ac:dyDescent="0.2">
      <c r="A94" t="s">
        <v>115</v>
      </c>
      <c r="B94" t="s">
        <v>121</v>
      </c>
      <c r="C94">
        <f>_xlfn.XLOOKUP($B94,Sheet2!$B:$B,Sheet2!$C:$C)</f>
        <v>2020</v>
      </c>
      <c r="D94">
        <v>2273</v>
      </c>
      <c r="E94">
        <v>180</v>
      </c>
      <c r="F94">
        <v>430</v>
      </c>
      <c r="G94">
        <v>6</v>
      </c>
      <c r="H94">
        <v>209</v>
      </c>
      <c r="I94">
        <v>62900</v>
      </c>
      <c r="J94" t="s">
        <v>12</v>
      </c>
      <c r="K94" t="s">
        <v>13</v>
      </c>
    </row>
    <row r="95" spans="1:11" x14ac:dyDescent="0.2">
      <c r="A95" t="s">
        <v>115</v>
      </c>
      <c r="B95" t="s">
        <v>116</v>
      </c>
      <c r="C95">
        <f>_xlfn.XLOOKUP($B95,Sheet2!$B:$B,Sheet2!$C:$C)</f>
        <v>2020</v>
      </c>
      <c r="D95">
        <v>2198</v>
      </c>
      <c r="E95">
        <v>180</v>
      </c>
      <c r="F95">
        <v>450</v>
      </c>
      <c r="G95">
        <v>7</v>
      </c>
      <c r="H95">
        <v>200</v>
      </c>
      <c r="I95">
        <v>54475</v>
      </c>
      <c r="J95" t="s">
        <v>12</v>
      </c>
      <c r="K95" t="s">
        <v>13</v>
      </c>
    </row>
    <row r="96" spans="1:11" x14ac:dyDescent="0.2">
      <c r="A96" t="s">
        <v>115</v>
      </c>
      <c r="B96" t="s">
        <v>133</v>
      </c>
      <c r="C96">
        <f>_xlfn.XLOOKUP($B96,Sheet2!$B:$B,Sheet2!$C:$C)</f>
        <v>2020</v>
      </c>
      <c r="D96">
        <v>2195</v>
      </c>
      <c r="E96">
        <v>180</v>
      </c>
      <c r="F96">
        <v>340</v>
      </c>
      <c r="G96">
        <v>6</v>
      </c>
      <c r="H96">
        <v>206</v>
      </c>
      <c r="I96">
        <v>54000</v>
      </c>
      <c r="J96" t="s">
        <v>12</v>
      </c>
      <c r="K96" t="s">
        <v>13</v>
      </c>
    </row>
    <row r="97" spans="1:11" x14ac:dyDescent="0.2">
      <c r="A97" t="s">
        <v>115</v>
      </c>
      <c r="B97" t="s">
        <v>138</v>
      </c>
      <c r="C97">
        <f>_xlfn.XLOOKUP($B97,Sheet2!$B:$B,Sheet2!$C:$C)</f>
        <v>2020</v>
      </c>
      <c r="D97">
        <v>2182</v>
      </c>
      <c r="E97">
        <v>180</v>
      </c>
      <c r="F97">
        <v>360</v>
      </c>
      <c r="G97">
        <v>6.6</v>
      </c>
      <c r="H97">
        <v>194</v>
      </c>
      <c r="I97">
        <v>46900</v>
      </c>
      <c r="J97" t="s">
        <v>12</v>
      </c>
      <c r="K97" t="s">
        <v>13</v>
      </c>
    </row>
    <row r="98" spans="1:11" x14ac:dyDescent="0.2">
      <c r="A98" t="s">
        <v>73</v>
      </c>
      <c r="B98" t="s">
        <v>74</v>
      </c>
      <c r="C98">
        <f>_xlfn.XLOOKUP($B98,Sheet2!$B:$B,Sheet2!$C:$C)</f>
        <v>2020</v>
      </c>
      <c r="D98">
        <v>1645</v>
      </c>
      <c r="E98">
        <v>150</v>
      </c>
      <c r="F98">
        <v>180</v>
      </c>
      <c r="G98">
        <v>9</v>
      </c>
      <c r="H98">
        <v>178</v>
      </c>
      <c r="I98">
        <v>32646</v>
      </c>
      <c r="J98" t="s">
        <v>24</v>
      </c>
      <c r="K98" t="s">
        <v>25</v>
      </c>
    </row>
    <row r="99" spans="1:11" x14ac:dyDescent="0.2">
      <c r="A99" t="s">
        <v>68</v>
      </c>
      <c r="B99" t="s">
        <v>174</v>
      </c>
      <c r="C99">
        <v>2022</v>
      </c>
      <c r="D99">
        <v>1812</v>
      </c>
      <c r="E99">
        <v>167</v>
      </c>
      <c r="F99">
        <v>463</v>
      </c>
      <c r="G99">
        <v>7.8</v>
      </c>
      <c r="H99">
        <v>159</v>
      </c>
      <c r="I99">
        <v>42000</v>
      </c>
      <c r="J99" t="s">
        <v>41</v>
      </c>
      <c r="K99" t="s">
        <v>25</v>
      </c>
    </row>
    <row r="100" spans="1:11" x14ac:dyDescent="0.2">
      <c r="A100" t="s">
        <v>92</v>
      </c>
      <c r="B100" t="s">
        <v>93</v>
      </c>
      <c r="C100">
        <v>2024</v>
      </c>
      <c r="D100">
        <v>1575</v>
      </c>
      <c r="E100">
        <v>150</v>
      </c>
      <c r="F100">
        <v>575</v>
      </c>
      <c r="G100">
        <v>10</v>
      </c>
      <c r="H100">
        <v>104</v>
      </c>
      <c r="I100">
        <v>149000</v>
      </c>
      <c r="J100" t="s">
        <v>94</v>
      </c>
      <c r="K100" t="s">
        <v>17</v>
      </c>
    </row>
    <row r="101" spans="1:11" x14ac:dyDescent="0.2">
      <c r="A101" t="s">
        <v>33</v>
      </c>
      <c r="B101" t="s">
        <v>34</v>
      </c>
      <c r="C101">
        <f>_xlfn.XLOOKUP($B101,Sheet2!$B:$B,Sheet2!$C:$C)</f>
        <v>2021</v>
      </c>
      <c r="D101">
        <v>2135</v>
      </c>
      <c r="E101">
        <v>180</v>
      </c>
      <c r="F101">
        <v>400</v>
      </c>
      <c r="G101">
        <v>6.3</v>
      </c>
      <c r="H101">
        <v>193</v>
      </c>
      <c r="I101">
        <v>55000</v>
      </c>
      <c r="J101" t="s">
        <v>16</v>
      </c>
      <c r="K101" t="s">
        <v>17</v>
      </c>
    </row>
    <row r="102" spans="1:11" x14ac:dyDescent="0.2">
      <c r="A102" t="s">
        <v>33</v>
      </c>
      <c r="B102" t="s">
        <v>130</v>
      </c>
      <c r="C102">
        <f>_xlfn.XLOOKUP($B102,Sheet2!$B:$B,Sheet2!$C:$C)</f>
        <v>2021</v>
      </c>
      <c r="D102">
        <v>2135</v>
      </c>
      <c r="E102">
        <v>180</v>
      </c>
      <c r="F102">
        <v>410</v>
      </c>
      <c r="G102">
        <v>6.3</v>
      </c>
      <c r="H102">
        <v>188</v>
      </c>
      <c r="I102">
        <v>57500</v>
      </c>
      <c r="J102" t="s">
        <v>16</v>
      </c>
      <c r="K102" t="s">
        <v>17</v>
      </c>
    </row>
    <row r="103" spans="1:11" x14ac:dyDescent="0.2">
      <c r="A103" t="s">
        <v>179</v>
      </c>
      <c r="B103" t="s">
        <v>180</v>
      </c>
      <c r="C103">
        <v>2022</v>
      </c>
      <c r="D103">
        <v>3180</v>
      </c>
      <c r="E103">
        <v>200</v>
      </c>
      <c r="F103">
        <v>514</v>
      </c>
      <c r="G103">
        <v>3</v>
      </c>
      <c r="H103">
        <v>270</v>
      </c>
      <c r="I103">
        <v>72000</v>
      </c>
      <c r="J103" t="s">
        <v>12</v>
      </c>
      <c r="K103" t="s">
        <v>13</v>
      </c>
    </row>
    <row r="104" spans="1:11" x14ac:dyDescent="0.2">
      <c r="A104" t="s">
        <v>10</v>
      </c>
      <c r="B104" t="s">
        <v>99</v>
      </c>
      <c r="C104">
        <v>2024</v>
      </c>
      <c r="D104">
        <v>1975</v>
      </c>
      <c r="E104">
        <v>410</v>
      </c>
      <c r="F104">
        <v>970</v>
      </c>
      <c r="G104">
        <v>2.1</v>
      </c>
      <c r="H104">
        <v>206</v>
      </c>
      <c r="I104">
        <v>215000</v>
      </c>
      <c r="J104" t="s">
        <v>12</v>
      </c>
      <c r="K104" t="s">
        <v>13</v>
      </c>
    </row>
    <row r="105" spans="1:11" x14ac:dyDescent="0.2">
      <c r="A105" t="s">
        <v>127</v>
      </c>
      <c r="B105" t="s">
        <v>128</v>
      </c>
      <c r="C105">
        <f>_xlfn.XLOOKUP($B105,Sheet2!$B:$B,Sheet2!$C:$C)</f>
        <v>2024</v>
      </c>
      <c r="D105">
        <v>1730</v>
      </c>
      <c r="E105">
        <v>140</v>
      </c>
      <c r="F105">
        <v>225</v>
      </c>
      <c r="G105">
        <v>9</v>
      </c>
      <c r="H105">
        <v>156</v>
      </c>
      <c r="I105">
        <v>25500</v>
      </c>
      <c r="J105" t="s">
        <v>16</v>
      </c>
      <c r="K105" t="s">
        <v>17</v>
      </c>
    </row>
    <row r="106" spans="1:11" x14ac:dyDescent="0.2">
      <c r="A106" t="s">
        <v>172</v>
      </c>
      <c r="B106" t="s">
        <v>173</v>
      </c>
      <c r="C106">
        <v>2022</v>
      </c>
      <c r="D106">
        <v>2020</v>
      </c>
      <c r="E106">
        <v>160</v>
      </c>
      <c r="F106">
        <v>460</v>
      </c>
      <c r="G106">
        <v>7.4</v>
      </c>
      <c r="H106">
        <v>180</v>
      </c>
      <c r="I106">
        <v>45000</v>
      </c>
      <c r="J106" t="s">
        <v>24</v>
      </c>
      <c r="K106" t="s">
        <v>25</v>
      </c>
    </row>
    <row r="107" spans="1:11" x14ac:dyDescent="0.2">
      <c r="A107" t="s">
        <v>45</v>
      </c>
      <c r="B107" t="s">
        <v>91</v>
      </c>
      <c r="C107">
        <f>_xlfn.XLOOKUP($B107,Sheet2!$B:$B,Sheet2!$C:$C)</f>
        <v>2019</v>
      </c>
      <c r="D107">
        <v>2140</v>
      </c>
      <c r="E107">
        <v>250</v>
      </c>
      <c r="F107">
        <v>365</v>
      </c>
      <c r="G107">
        <v>4</v>
      </c>
      <c r="H107">
        <v>195</v>
      </c>
      <c r="I107">
        <v>102945</v>
      </c>
      <c r="J107" t="s">
        <v>16</v>
      </c>
      <c r="K107" t="s">
        <v>17</v>
      </c>
    </row>
    <row r="108" spans="1:11" x14ac:dyDescent="0.2">
      <c r="A108" t="s">
        <v>45</v>
      </c>
      <c r="B108" t="s">
        <v>117</v>
      </c>
      <c r="C108">
        <f>_xlfn.XLOOKUP($B108,Sheet2!$B:$B,Sheet2!$C:$C)</f>
        <v>2019</v>
      </c>
      <c r="D108">
        <v>2140</v>
      </c>
      <c r="E108">
        <v>250</v>
      </c>
      <c r="F108">
        <v>425</v>
      </c>
      <c r="G108">
        <v>4</v>
      </c>
      <c r="H108">
        <v>197</v>
      </c>
      <c r="I108">
        <v>109302</v>
      </c>
      <c r="J108" t="s">
        <v>16</v>
      </c>
      <c r="K108" t="s">
        <v>17</v>
      </c>
    </row>
    <row r="109" spans="1:11" x14ac:dyDescent="0.2">
      <c r="A109" t="s">
        <v>45</v>
      </c>
      <c r="B109" t="s">
        <v>124</v>
      </c>
      <c r="C109">
        <f>_xlfn.XLOOKUP($B109,Sheet2!$B:$B,Sheet2!$C:$C)</f>
        <v>2021</v>
      </c>
      <c r="D109">
        <v>2320</v>
      </c>
      <c r="E109">
        <v>250</v>
      </c>
      <c r="F109">
        <v>385</v>
      </c>
      <c r="G109">
        <v>3.5</v>
      </c>
      <c r="H109">
        <v>217</v>
      </c>
      <c r="I109">
        <v>150000</v>
      </c>
      <c r="J109" t="s">
        <v>16</v>
      </c>
      <c r="K109" t="s">
        <v>17</v>
      </c>
    </row>
    <row r="110" spans="1:11" x14ac:dyDescent="0.2">
      <c r="A110" t="s">
        <v>45</v>
      </c>
      <c r="B110" t="s">
        <v>134</v>
      </c>
      <c r="C110">
        <f>_xlfn.XLOOKUP($B110,Sheet2!$B:$B,Sheet2!$C:$C)</f>
        <v>2019</v>
      </c>
      <c r="D110">
        <v>2295</v>
      </c>
      <c r="E110">
        <v>260</v>
      </c>
      <c r="F110">
        <v>390</v>
      </c>
      <c r="G110">
        <v>3.2</v>
      </c>
      <c r="H110">
        <v>215</v>
      </c>
      <c r="I110">
        <v>148301</v>
      </c>
      <c r="J110" t="s">
        <v>16</v>
      </c>
      <c r="K110" t="s">
        <v>17</v>
      </c>
    </row>
    <row r="111" spans="1:11" x14ac:dyDescent="0.2">
      <c r="A111" t="s">
        <v>45</v>
      </c>
      <c r="B111" t="s">
        <v>46</v>
      </c>
      <c r="C111">
        <f>_xlfn.XLOOKUP($B111,Sheet2!$B:$B,Sheet2!$C:$C)</f>
        <v>2019</v>
      </c>
      <c r="D111">
        <v>2295</v>
      </c>
      <c r="E111">
        <v>260</v>
      </c>
      <c r="F111">
        <v>375</v>
      </c>
      <c r="G111">
        <v>2.8</v>
      </c>
      <c r="H111">
        <v>223</v>
      </c>
      <c r="I111">
        <v>180781</v>
      </c>
      <c r="J111" t="s">
        <v>16</v>
      </c>
      <c r="K111" t="s">
        <v>17</v>
      </c>
    </row>
    <row r="112" spans="1:11" x14ac:dyDescent="0.2">
      <c r="A112" t="s">
        <v>70</v>
      </c>
      <c r="B112" t="s">
        <v>106</v>
      </c>
      <c r="C112">
        <f>_xlfn.XLOOKUP($B112,Sheet2!$B:$B,Sheet2!$C:$C)</f>
        <v>2020</v>
      </c>
      <c r="D112">
        <v>1111</v>
      </c>
      <c r="E112">
        <v>135</v>
      </c>
      <c r="F112">
        <v>130</v>
      </c>
      <c r="G112">
        <v>12.6</v>
      </c>
      <c r="H112">
        <v>164</v>
      </c>
      <c r="I112">
        <v>24790</v>
      </c>
      <c r="J112" t="s">
        <v>31</v>
      </c>
      <c r="K112" t="s">
        <v>17</v>
      </c>
    </row>
    <row r="113" spans="1:11" x14ac:dyDescent="0.2">
      <c r="A113" t="s">
        <v>95</v>
      </c>
      <c r="B113" t="s">
        <v>96</v>
      </c>
      <c r="C113">
        <f>_xlfn.XLOOKUP($B113,Sheet2!$B:$B,Sheet2!$C:$C)</f>
        <v>2020</v>
      </c>
      <c r="D113">
        <v>1720</v>
      </c>
      <c r="E113">
        <v>150</v>
      </c>
      <c r="F113">
        <v>335</v>
      </c>
      <c r="G113">
        <v>9</v>
      </c>
      <c r="H113">
        <v>188</v>
      </c>
      <c r="I113">
        <v>36057</v>
      </c>
      <c r="J113" t="s">
        <v>97</v>
      </c>
      <c r="K113" t="s">
        <v>25</v>
      </c>
    </row>
    <row r="114" spans="1:11" x14ac:dyDescent="0.2">
      <c r="A114" t="s">
        <v>76</v>
      </c>
      <c r="B114" t="s">
        <v>77</v>
      </c>
      <c r="C114">
        <f>_xlfn.XLOOKUP($B114,Sheet2!$B:$B,Sheet2!$C:$C)</f>
        <v>2020</v>
      </c>
      <c r="D114">
        <v>1840</v>
      </c>
      <c r="E114">
        <v>160</v>
      </c>
      <c r="F114">
        <v>270</v>
      </c>
      <c r="G114">
        <v>7.5</v>
      </c>
      <c r="H114">
        <v>193</v>
      </c>
      <c r="I114">
        <v>50000</v>
      </c>
      <c r="J114" t="s">
        <v>24</v>
      </c>
      <c r="K114" t="s">
        <v>25</v>
      </c>
    </row>
    <row r="115" spans="1:11" x14ac:dyDescent="0.2">
      <c r="A115" t="s">
        <v>63</v>
      </c>
      <c r="B115" t="s">
        <v>64</v>
      </c>
      <c r="C115">
        <f>_xlfn.XLOOKUP($B115,Sheet2!$B:$B,Sheet2!$C:$C)</f>
        <v>2020</v>
      </c>
      <c r="D115">
        <v>2215</v>
      </c>
      <c r="E115">
        <v>180</v>
      </c>
      <c r="F115">
        <v>375</v>
      </c>
      <c r="G115">
        <v>4.9000000000000004</v>
      </c>
      <c r="H115">
        <v>200</v>
      </c>
      <c r="I115">
        <v>60437</v>
      </c>
      <c r="J115" t="s">
        <v>19</v>
      </c>
      <c r="K115" t="s">
        <v>17</v>
      </c>
    </row>
    <row r="116" spans="1:11" x14ac:dyDescent="0.2">
      <c r="A116" t="s">
        <v>70</v>
      </c>
      <c r="B116" t="s">
        <v>110</v>
      </c>
      <c r="C116">
        <f>_xlfn.XLOOKUP($B116,Sheet2!$B:$B,Sheet2!$C:$C)</f>
        <v>2017</v>
      </c>
      <c r="D116">
        <v>1480</v>
      </c>
      <c r="E116">
        <v>135</v>
      </c>
      <c r="F116">
        <v>255</v>
      </c>
      <c r="G116">
        <v>11.4</v>
      </c>
      <c r="H116">
        <v>161</v>
      </c>
      <c r="I116">
        <v>29234</v>
      </c>
      <c r="J116" t="s">
        <v>31</v>
      </c>
      <c r="K116" t="s">
        <v>17</v>
      </c>
    </row>
    <row r="117" spans="1:11" x14ac:dyDescent="0.2">
      <c r="A117" t="s">
        <v>70</v>
      </c>
      <c r="B117" t="s">
        <v>71</v>
      </c>
      <c r="C117">
        <f>_xlfn.XLOOKUP($B117,Sheet2!$B:$B,Sheet2!$C:$C)</f>
        <v>2019</v>
      </c>
      <c r="D117">
        <v>1502</v>
      </c>
      <c r="E117">
        <v>135</v>
      </c>
      <c r="F117">
        <v>315</v>
      </c>
      <c r="G117">
        <v>11.4</v>
      </c>
      <c r="H117">
        <v>165</v>
      </c>
      <c r="I117">
        <v>31184</v>
      </c>
      <c r="J117" t="s">
        <v>31</v>
      </c>
      <c r="K117" t="s">
        <v>17</v>
      </c>
    </row>
    <row r="118" spans="1:11" x14ac:dyDescent="0.2">
      <c r="A118" t="s">
        <v>70</v>
      </c>
      <c r="B118" t="s">
        <v>81</v>
      </c>
      <c r="C118">
        <f>_xlfn.XLOOKUP($B118,Sheet2!$B:$B,Sheet2!$C:$C)</f>
        <v>2019</v>
      </c>
      <c r="D118">
        <v>1502</v>
      </c>
      <c r="E118">
        <v>140</v>
      </c>
      <c r="F118">
        <v>310</v>
      </c>
      <c r="G118">
        <v>9.5</v>
      </c>
      <c r="H118">
        <v>168</v>
      </c>
      <c r="I118">
        <v>33133</v>
      </c>
      <c r="J118" t="s">
        <v>31</v>
      </c>
      <c r="K118" t="s">
        <v>17</v>
      </c>
    </row>
    <row r="119" spans="1:11" x14ac:dyDescent="0.2">
      <c r="A119" t="s">
        <v>48</v>
      </c>
      <c r="B119" t="s">
        <v>49</v>
      </c>
      <c r="C119">
        <f>_xlfn.XLOOKUP($B119,Sheet2!$B:$B,Sheet2!$C:$C)</f>
        <v>2019</v>
      </c>
      <c r="D119">
        <v>1518</v>
      </c>
      <c r="E119">
        <v>140</v>
      </c>
      <c r="F119">
        <v>220</v>
      </c>
      <c r="G119">
        <v>8.1999999999999993</v>
      </c>
      <c r="H119">
        <v>193</v>
      </c>
      <c r="I119">
        <v>30000</v>
      </c>
      <c r="J119" t="s">
        <v>50</v>
      </c>
      <c r="K119" t="s">
        <v>17</v>
      </c>
    </row>
  </sheetData>
  <sortState xmlns:xlrd2="http://schemas.microsoft.com/office/spreadsheetml/2017/richdata2" ref="A2:K120">
    <sortCondition ref="B32:B12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0F5D-926A-624D-9F9E-1394E999D059}">
  <dimension ref="A1:C102"/>
  <sheetViews>
    <sheetView workbookViewId="0">
      <selection activeCell="D13" sqref="D13"/>
    </sheetView>
  </sheetViews>
  <sheetFormatPr baseColWidth="10" defaultRowHeight="15" x14ac:dyDescent="0.2"/>
  <cols>
    <col min="2" max="2" width="28.83203125" customWidth="1"/>
  </cols>
  <sheetData>
    <row r="1" spans="1:3" x14ac:dyDescent="0.2">
      <c r="A1" t="s">
        <v>10</v>
      </c>
      <c r="B1" t="s">
        <v>11</v>
      </c>
      <c r="C1">
        <v>2018</v>
      </c>
    </row>
    <row r="2" spans="1:3" x14ac:dyDescent="0.2">
      <c r="A2" t="s">
        <v>14</v>
      </c>
      <c r="B2" t="s">
        <v>15</v>
      </c>
      <c r="C2">
        <v>2020</v>
      </c>
    </row>
    <row r="3" spans="1:3" x14ac:dyDescent="0.2">
      <c r="A3" t="s">
        <v>18</v>
      </c>
      <c r="B3">
        <v>2</v>
      </c>
      <c r="C3">
        <v>2020</v>
      </c>
    </row>
    <row r="4" spans="1:3" x14ac:dyDescent="0.2">
      <c r="A4" t="s">
        <v>20</v>
      </c>
      <c r="B4" t="s">
        <v>21</v>
      </c>
      <c r="C4">
        <v>2020</v>
      </c>
    </row>
    <row r="5" spans="1:3" x14ac:dyDescent="0.2">
      <c r="A5" t="s">
        <v>22</v>
      </c>
      <c r="B5" t="s">
        <v>23</v>
      </c>
      <c r="C5">
        <v>2020</v>
      </c>
    </row>
    <row r="6" spans="1:3" x14ac:dyDescent="0.2">
      <c r="A6" t="s">
        <v>26</v>
      </c>
      <c r="B6" t="s">
        <v>27</v>
      </c>
      <c r="C6">
        <v>2021</v>
      </c>
    </row>
    <row r="7" spans="1:3" x14ac:dyDescent="0.2">
      <c r="A7" t="s">
        <v>14</v>
      </c>
      <c r="B7" t="s">
        <v>28</v>
      </c>
      <c r="C7">
        <v>2014</v>
      </c>
    </row>
    <row r="8" spans="1:3" x14ac:dyDescent="0.2">
      <c r="A8" t="s">
        <v>29</v>
      </c>
      <c r="B8" t="s">
        <v>30</v>
      </c>
      <c r="C8">
        <v>2019</v>
      </c>
    </row>
    <row r="9" spans="1:3" x14ac:dyDescent="0.2">
      <c r="A9" t="s">
        <v>10</v>
      </c>
      <c r="B9" t="s">
        <v>32</v>
      </c>
      <c r="C9">
        <v>2019</v>
      </c>
    </row>
    <row r="10" spans="1:3" x14ac:dyDescent="0.2">
      <c r="A10" t="s">
        <v>33</v>
      </c>
      <c r="B10" t="s">
        <v>34</v>
      </c>
      <c r="C10">
        <v>2021</v>
      </c>
    </row>
    <row r="11" spans="1:3" x14ac:dyDescent="0.2">
      <c r="A11" t="s">
        <v>35</v>
      </c>
      <c r="B11" t="s">
        <v>36</v>
      </c>
      <c r="C11">
        <v>2019</v>
      </c>
    </row>
    <row r="12" spans="1:3" x14ac:dyDescent="0.2">
      <c r="A12" t="s">
        <v>37</v>
      </c>
      <c r="B12" t="s">
        <v>38</v>
      </c>
      <c r="C12">
        <v>2010</v>
      </c>
    </row>
    <row r="13" spans="1:3" x14ac:dyDescent="0.2">
      <c r="A13" t="s">
        <v>39</v>
      </c>
      <c r="B13" t="s">
        <v>40</v>
      </c>
      <c r="C13">
        <v>2018</v>
      </c>
    </row>
    <row r="14" spans="1:3" x14ac:dyDescent="0.2">
      <c r="A14" t="s">
        <v>20</v>
      </c>
      <c r="B14" t="s">
        <v>42</v>
      </c>
      <c r="C14">
        <v>2021</v>
      </c>
    </row>
    <row r="15" spans="1:3" x14ac:dyDescent="0.2">
      <c r="A15" t="s">
        <v>39</v>
      </c>
      <c r="B15" t="s">
        <v>43</v>
      </c>
      <c r="C15">
        <v>2016</v>
      </c>
    </row>
    <row r="16" spans="1:3" x14ac:dyDescent="0.2">
      <c r="A16" t="s">
        <v>14</v>
      </c>
      <c r="B16" t="s">
        <v>44</v>
      </c>
      <c r="C16">
        <v>2020</v>
      </c>
    </row>
    <row r="17" spans="1:3" x14ac:dyDescent="0.2">
      <c r="A17" t="s">
        <v>45</v>
      </c>
      <c r="B17" t="s">
        <v>46</v>
      </c>
      <c r="C17">
        <v>2019</v>
      </c>
    </row>
    <row r="18" spans="1:3" x14ac:dyDescent="0.2">
      <c r="A18" t="s">
        <v>14</v>
      </c>
      <c r="B18" t="s">
        <v>47</v>
      </c>
      <c r="C18">
        <v>2013</v>
      </c>
    </row>
    <row r="19" spans="1:3" x14ac:dyDescent="0.2">
      <c r="A19" t="s">
        <v>48</v>
      </c>
      <c r="B19" t="s">
        <v>49</v>
      </c>
      <c r="C19">
        <v>2019</v>
      </c>
    </row>
    <row r="20" spans="1:3" x14ac:dyDescent="0.2">
      <c r="A20" t="s">
        <v>51</v>
      </c>
      <c r="B20" t="s">
        <v>52</v>
      </c>
      <c r="C20">
        <v>2020</v>
      </c>
    </row>
    <row r="21" spans="1:3" x14ac:dyDescent="0.2">
      <c r="A21" t="s">
        <v>53</v>
      </c>
      <c r="B21" t="s">
        <v>54</v>
      </c>
      <c r="C21">
        <v>2019</v>
      </c>
    </row>
    <row r="22" spans="1:3" x14ac:dyDescent="0.2">
      <c r="A22" t="s">
        <v>10</v>
      </c>
      <c r="B22" t="s">
        <v>55</v>
      </c>
      <c r="C22">
        <v>2020</v>
      </c>
    </row>
    <row r="23" spans="1:3" x14ac:dyDescent="0.2">
      <c r="A23" t="s">
        <v>56</v>
      </c>
      <c r="B23" t="s">
        <v>57</v>
      </c>
      <c r="C23">
        <v>2021</v>
      </c>
    </row>
    <row r="24" spans="1:3" x14ac:dyDescent="0.2">
      <c r="A24" t="s">
        <v>33</v>
      </c>
      <c r="B24" t="s">
        <v>59</v>
      </c>
      <c r="C24">
        <v>2021</v>
      </c>
    </row>
    <row r="25" spans="1:3" x14ac:dyDescent="0.2">
      <c r="A25" t="s">
        <v>10</v>
      </c>
      <c r="B25" t="s">
        <v>60</v>
      </c>
      <c r="C25">
        <v>2018</v>
      </c>
    </row>
    <row r="26" spans="1:3" x14ac:dyDescent="0.2">
      <c r="A26" t="s">
        <v>14</v>
      </c>
      <c r="B26" t="s">
        <v>61</v>
      </c>
      <c r="C26">
        <v>2020</v>
      </c>
    </row>
    <row r="27" spans="1:3" x14ac:dyDescent="0.2">
      <c r="A27" t="s">
        <v>14</v>
      </c>
      <c r="B27" t="s">
        <v>62</v>
      </c>
      <c r="C27">
        <v>2020</v>
      </c>
    </row>
    <row r="28" spans="1:3" x14ac:dyDescent="0.2">
      <c r="A28" t="s">
        <v>63</v>
      </c>
      <c r="B28" t="s">
        <v>64</v>
      </c>
      <c r="C28">
        <v>2020</v>
      </c>
    </row>
    <row r="29" spans="1:3" x14ac:dyDescent="0.2">
      <c r="A29" t="s">
        <v>20</v>
      </c>
      <c r="B29" t="s">
        <v>65</v>
      </c>
      <c r="C29">
        <v>2018</v>
      </c>
    </row>
    <row r="30" spans="1:3" x14ac:dyDescent="0.2">
      <c r="A30" t="s">
        <v>29</v>
      </c>
      <c r="B30" t="s">
        <v>66</v>
      </c>
      <c r="C30">
        <v>2020</v>
      </c>
    </row>
    <row r="31" spans="1:3" x14ac:dyDescent="0.2">
      <c r="A31" t="s">
        <v>33</v>
      </c>
      <c r="B31" t="s">
        <v>67</v>
      </c>
      <c r="C31">
        <v>2019</v>
      </c>
    </row>
    <row r="32" spans="1:3" x14ac:dyDescent="0.2">
      <c r="A32" t="s">
        <v>68</v>
      </c>
      <c r="B32" t="s">
        <v>69</v>
      </c>
      <c r="C32">
        <v>2018</v>
      </c>
    </row>
    <row r="33" spans="1:3" x14ac:dyDescent="0.2">
      <c r="A33" t="s">
        <v>70</v>
      </c>
      <c r="B33" t="s">
        <v>71</v>
      </c>
      <c r="C33">
        <v>2019</v>
      </c>
    </row>
    <row r="34" spans="1:3" x14ac:dyDescent="0.2">
      <c r="A34" t="s">
        <v>10</v>
      </c>
      <c r="B34" t="s">
        <v>72</v>
      </c>
      <c r="C34" t="s">
        <v>158</v>
      </c>
    </row>
    <row r="35" spans="1:3" x14ac:dyDescent="0.2">
      <c r="A35" t="s">
        <v>73</v>
      </c>
      <c r="B35" t="s">
        <v>74</v>
      </c>
      <c r="C35">
        <v>2020</v>
      </c>
    </row>
    <row r="36" spans="1:3" x14ac:dyDescent="0.2">
      <c r="A36" t="s">
        <v>37</v>
      </c>
      <c r="B36" t="s">
        <v>75</v>
      </c>
      <c r="C36">
        <v>2019</v>
      </c>
    </row>
    <row r="37" spans="1:3" x14ac:dyDescent="0.2">
      <c r="A37" t="s">
        <v>76</v>
      </c>
      <c r="B37" t="s">
        <v>77</v>
      </c>
      <c r="C37">
        <v>2020</v>
      </c>
    </row>
    <row r="38" spans="1:3" x14ac:dyDescent="0.2">
      <c r="A38" t="s">
        <v>78</v>
      </c>
      <c r="B38" t="s">
        <v>79</v>
      </c>
      <c r="C38">
        <v>2021</v>
      </c>
    </row>
    <row r="39" spans="1:3" x14ac:dyDescent="0.2">
      <c r="A39" t="s">
        <v>70</v>
      </c>
      <c r="B39" t="s">
        <v>81</v>
      </c>
      <c r="C39">
        <v>2019</v>
      </c>
    </row>
    <row r="40" spans="1:3" x14ac:dyDescent="0.2">
      <c r="A40" t="s">
        <v>35</v>
      </c>
      <c r="B40" t="s">
        <v>82</v>
      </c>
      <c r="C40">
        <v>2021</v>
      </c>
    </row>
    <row r="41" spans="1:3" x14ac:dyDescent="0.2">
      <c r="A41" t="s">
        <v>10</v>
      </c>
      <c r="B41" t="s">
        <v>83</v>
      </c>
      <c r="C41">
        <v>2021</v>
      </c>
    </row>
    <row r="42" spans="1:3" x14ac:dyDescent="0.2">
      <c r="A42" t="s">
        <v>39</v>
      </c>
      <c r="B42" t="s">
        <v>84</v>
      </c>
      <c r="C42">
        <v>2018</v>
      </c>
    </row>
    <row r="43" spans="1:3" x14ac:dyDescent="0.2">
      <c r="A43" t="s">
        <v>33</v>
      </c>
      <c r="B43" t="s">
        <v>85</v>
      </c>
      <c r="C43">
        <v>2020</v>
      </c>
    </row>
    <row r="44" spans="1:3" x14ac:dyDescent="0.2">
      <c r="A44" t="s">
        <v>56</v>
      </c>
      <c r="B44" t="s">
        <v>86</v>
      </c>
      <c r="C44">
        <v>2019</v>
      </c>
    </row>
    <row r="45" spans="1:3" x14ac:dyDescent="0.2">
      <c r="A45" t="s">
        <v>87</v>
      </c>
      <c r="B45" t="s">
        <v>88</v>
      </c>
      <c r="C45">
        <v>2019</v>
      </c>
    </row>
    <row r="46" spans="1:3" x14ac:dyDescent="0.2">
      <c r="A46" t="s">
        <v>68</v>
      </c>
      <c r="B46" t="s">
        <v>89</v>
      </c>
      <c r="C46">
        <v>2019</v>
      </c>
    </row>
    <row r="47" spans="1:3" x14ac:dyDescent="0.2">
      <c r="A47" t="s">
        <v>53</v>
      </c>
      <c r="B47" t="s">
        <v>90</v>
      </c>
      <c r="C47">
        <v>2017</v>
      </c>
    </row>
    <row r="48" spans="1:3" x14ac:dyDescent="0.2">
      <c r="A48" t="s">
        <v>45</v>
      </c>
      <c r="B48" t="s">
        <v>91</v>
      </c>
      <c r="C48">
        <v>2019</v>
      </c>
    </row>
    <row r="49" spans="1:3" x14ac:dyDescent="0.2">
      <c r="A49" t="s">
        <v>92</v>
      </c>
      <c r="B49" t="s">
        <v>93</v>
      </c>
      <c r="C49" t="s">
        <v>158</v>
      </c>
    </row>
    <row r="50" spans="1:3" x14ac:dyDescent="0.2">
      <c r="A50" t="s">
        <v>95</v>
      </c>
      <c r="B50" t="s">
        <v>96</v>
      </c>
      <c r="C50">
        <v>2020</v>
      </c>
    </row>
    <row r="51" spans="1:3" x14ac:dyDescent="0.2">
      <c r="A51" t="s">
        <v>33</v>
      </c>
      <c r="B51" t="s">
        <v>98</v>
      </c>
      <c r="C51">
        <v>2019</v>
      </c>
    </row>
    <row r="52" spans="1:3" x14ac:dyDescent="0.2">
      <c r="A52" t="s">
        <v>10</v>
      </c>
      <c r="B52" t="s">
        <v>99</v>
      </c>
      <c r="C52" t="s">
        <v>158</v>
      </c>
    </row>
    <row r="53" spans="1:3" x14ac:dyDescent="0.2">
      <c r="A53" t="s">
        <v>53</v>
      </c>
      <c r="B53" t="s">
        <v>100</v>
      </c>
      <c r="C53">
        <v>2020</v>
      </c>
    </row>
    <row r="54" spans="1:3" x14ac:dyDescent="0.2">
      <c r="A54" t="s">
        <v>56</v>
      </c>
      <c r="B54" t="s">
        <v>101</v>
      </c>
      <c r="C54">
        <v>2020</v>
      </c>
    </row>
    <row r="55" spans="1:3" x14ac:dyDescent="0.2">
      <c r="A55" t="s">
        <v>10</v>
      </c>
      <c r="B55" t="s">
        <v>102</v>
      </c>
      <c r="C55">
        <v>2016</v>
      </c>
    </row>
    <row r="56" spans="1:3" x14ac:dyDescent="0.2">
      <c r="A56" t="s">
        <v>22</v>
      </c>
      <c r="B56" t="s">
        <v>103</v>
      </c>
      <c r="C56">
        <v>2020</v>
      </c>
    </row>
    <row r="57" spans="1:3" x14ac:dyDescent="0.2">
      <c r="A57" t="s">
        <v>104</v>
      </c>
      <c r="B57" t="s">
        <v>105</v>
      </c>
      <c r="C57">
        <v>2019</v>
      </c>
    </row>
    <row r="58" spans="1:3" x14ac:dyDescent="0.2">
      <c r="A58" t="s">
        <v>70</v>
      </c>
      <c r="B58" t="s">
        <v>106</v>
      </c>
      <c r="C58">
        <v>2020</v>
      </c>
    </row>
    <row r="59" spans="1:3" x14ac:dyDescent="0.2">
      <c r="A59" t="s">
        <v>107</v>
      </c>
      <c r="B59" t="s">
        <v>108</v>
      </c>
      <c r="C59">
        <v>2020</v>
      </c>
    </row>
    <row r="60" spans="1:3" x14ac:dyDescent="0.2">
      <c r="A60" t="s">
        <v>10</v>
      </c>
      <c r="B60" t="s">
        <v>109</v>
      </c>
      <c r="C60">
        <v>2021</v>
      </c>
    </row>
    <row r="61" spans="1:3" x14ac:dyDescent="0.2">
      <c r="A61" t="s">
        <v>70</v>
      </c>
      <c r="B61" t="s">
        <v>110</v>
      </c>
      <c r="C61">
        <v>2017</v>
      </c>
    </row>
    <row r="62" spans="1:3" x14ac:dyDescent="0.2">
      <c r="A62" t="s">
        <v>10</v>
      </c>
      <c r="B62" t="s">
        <v>111</v>
      </c>
      <c r="C62">
        <v>2020</v>
      </c>
    </row>
    <row r="63" spans="1:3" x14ac:dyDescent="0.2">
      <c r="A63" t="s">
        <v>37</v>
      </c>
      <c r="B63" t="s">
        <v>112</v>
      </c>
      <c r="C63">
        <v>2021</v>
      </c>
    </row>
    <row r="64" spans="1:3" x14ac:dyDescent="0.2">
      <c r="A64" t="s">
        <v>113</v>
      </c>
      <c r="B64" t="s">
        <v>114</v>
      </c>
      <c r="C64">
        <v>2018</v>
      </c>
    </row>
    <row r="65" spans="1:3" x14ac:dyDescent="0.2">
      <c r="A65" t="s">
        <v>115</v>
      </c>
      <c r="B65" t="s">
        <v>116</v>
      </c>
      <c r="C65">
        <v>2020</v>
      </c>
    </row>
    <row r="66" spans="1:3" x14ac:dyDescent="0.2">
      <c r="A66" t="s">
        <v>45</v>
      </c>
      <c r="B66" t="s">
        <v>117</v>
      </c>
      <c r="C66">
        <v>2019</v>
      </c>
    </row>
    <row r="67" spans="1:3" x14ac:dyDescent="0.2">
      <c r="A67" t="s">
        <v>37</v>
      </c>
      <c r="B67" t="s">
        <v>118</v>
      </c>
      <c r="C67">
        <v>2014</v>
      </c>
    </row>
    <row r="68" spans="1:3" x14ac:dyDescent="0.2">
      <c r="A68" t="s">
        <v>10</v>
      </c>
      <c r="B68" t="s">
        <v>119</v>
      </c>
      <c r="C68">
        <v>2024</v>
      </c>
    </row>
    <row r="69" spans="1:3" x14ac:dyDescent="0.2">
      <c r="A69" t="s">
        <v>70</v>
      </c>
      <c r="B69" t="s">
        <v>120</v>
      </c>
      <c r="C69">
        <v>2017</v>
      </c>
    </row>
    <row r="70" spans="1:3" x14ac:dyDescent="0.2">
      <c r="A70" t="s">
        <v>115</v>
      </c>
      <c r="B70" t="s">
        <v>121</v>
      </c>
      <c r="C70">
        <v>2020</v>
      </c>
    </row>
    <row r="71" spans="1:3" x14ac:dyDescent="0.2">
      <c r="A71" t="s">
        <v>20</v>
      </c>
      <c r="B71" t="s">
        <v>122</v>
      </c>
      <c r="C71">
        <v>2018</v>
      </c>
    </row>
    <row r="72" spans="1:3" x14ac:dyDescent="0.2">
      <c r="A72" t="s">
        <v>56</v>
      </c>
      <c r="B72" t="s">
        <v>123</v>
      </c>
      <c r="C72">
        <v>2020</v>
      </c>
    </row>
    <row r="73" spans="1:3" x14ac:dyDescent="0.2">
      <c r="A73" t="s">
        <v>45</v>
      </c>
      <c r="B73" t="s">
        <v>124</v>
      </c>
      <c r="C73">
        <v>2021</v>
      </c>
    </row>
    <row r="74" spans="1:3" x14ac:dyDescent="0.2">
      <c r="A74" t="s">
        <v>125</v>
      </c>
      <c r="B74" t="s">
        <v>126</v>
      </c>
      <c r="C74" t="s">
        <v>159</v>
      </c>
    </row>
    <row r="75" spans="1:3" x14ac:dyDescent="0.2">
      <c r="A75" t="s">
        <v>127</v>
      </c>
      <c r="B75" t="s">
        <v>128</v>
      </c>
      <c r="C75">
        <v>2024</v>
      </c>
    </row>
    <row r="76" spans="1:3" x14ac:dyDescent="0.2">
      <c r="A76" t="s">
        <v>68</v>
      </c>
      <c r="B76" t="s">
        <v>129</v>
      </c>
      <c r="C76">
        <v>2018</v>
      </c>
    </row>
    <row r="77" spans="1:3" x14ac:dyDescent="0.2">
      <c r="A77" t="s">
        <v>33</v>
      </c>
      <c r="B77" t="s">
        <v>130</v>
      </c>
      <c r="C77">
        <v>2021</v>
      </c>
    </row>
    <row r="78" spans="1:3" x14ac:dyDescent="0.2">
      <c r="A78" t="s">
        <v>131</v>
      </c>
      <c r="B78" t="s">
        <v>132</v>
      </c>
      <c r="C78">
        <v>2017</v>
      </c>
    </row>
    <row r="79" spans="1:3" x14ac:dyDescent="0.2">
      <c r="A79" t="s">
        <v>115</v>
      </c>
      <c r="B79" t="s">
        <v>133</v>
      </c>
      <c r="C79">
        <v>2020</v>
      </c>
    </row>
    <row r="80" spans="1:3" x14ac:dyDescent="0.2">
      <c r="A80" t="s">
        <v>45</v>
      </c>
      <c r="B80" t="s">
        <v>134</v>
      </c>
      <c r="C80">
        <v>2019</v>
      </c>
    </row>
    <row r="81" spans="1:3" x14ac:dyDescent="0.2">
      <c r="A81" t="s">
        <v>14</v>
      </c>
      <c r="B81" t="s">
        <v>135</v>
      </c>
      <c r="C81">
        <v>2020</v>
      </c>
    </row>
    <row r="82" spans="1:3" x14ac:dyDescent="0.2">
      <c r="A82" t="s">
        <v>10</v>
      </c>
      <c r="B82" t="s">
        <v>136</v>
      </c>
      <c r="C82">
        <v>2021</v>
      </c>
    </row>
    <row r="83" spans="1:3" x14ac:dyDescent="0.2">
      <c r="A83" t="s">
        <v>131</v>
      </c>
      <c r="B83" t="s">
        <v>137</v>
      </c>
      <c r="C83">
        <v>2016</v>
      </c>
    </row>
    <row r="84" spans="1:3" x14ac:dyDescent="0.2">
      <c r="A84" t="s">
        <v>115</v>
      </c>
      <c r="B84" t="s">
        <v>138</v>
      </c>
      <c r="C84">
        <v>2020</v>
      </c>
    </row>
    <row r="85" spans="1:3" x14ac:dyDescent="0.2">
      <c r="A85" t="s">
        <v>35</v>
      </c>
      <c r="B85" t="s">
        <v>139</v>
      </c>
      <c r="C85">
        <v>2020</v>
      </c>
    </row>
    <row r="86" spans="1:3" x14ac:dyDescent="0.2">
      <c r="A86" t="s">
        <v>140</v>
      </c>
      <c r="B86" t="s">
        <v>141</v>
      </c>
      <c r="C86">
        <v>2020</v>
      </c>
    </row>
    <row r="87" spans="1:3" x14ac:dyDescent="0.2">
      <c r="A87" t="s">
        <v>10</v>
      </c>
      <c r="B87" t="s">
        <v>143</v>
      </c>
      <c r="C87">
        <v>2024</v>
      </c>
    </row>
    <row r="88" spans="1:3" x14ac:dyDescent="0.2">
      <c r="A88" t="s">
        <v>33</v>
      </c>
      <c r="B88" t="s">
        <v>144</v>
      </c>
      <c r="C88">
        <v>2019</v>
      </c>
    </row>
    <row r="89" spans="1:3" x14ac:dyDescent="0.2">
      <c r="A89" t="s">
        <v>56</v>
      </c>
      <c r="B89" t="s">
        <v>145</v>
      </c>
      <c r="C89">
        <v>2021</v>
      </c>
    </row>
    <row r="90" spans="1:3" x14ac:dyDescent="0.2">
      <c r="A90" t="s">
        <v>56</v>
      </c>
      <c r="B90" t="s">
        <v>146</v>
      </c>
      <c r="C90">
        <v>2020</v>
      </c>
    </row>
    <row r="91" spans="1:3" x14ac:dyDescent="0.2">
      <c r="A91" t="s">
        <v>33</v>
      </c>
      <c r="B91" t="s">
        <v>147</v>
      </c>
      <c r="C91">
        <v>2020</v>
      </c>
    </row>
    <row r="92" spans="1:3" x14ac:dyDescent="0.2">
      <c r="A92" t="s">
        <v>131</v>
      </c>
      <c r="B92" t="s">
        <v>148</v>
      </c>
      <c r="C92">
        <v>2016</v>
      </c>
    </row>
    <row r="93" spans="1:3" x14ac:dyDescent="0.2">
      <c r="A93" t="s">
        <v>68</v>
      </c>
      <c r="B93" t="s">
        <v>89</v>
      </c>
      <c r="C93">
        <v>2019</v>
      </c>
    </row>
    <row r="94" spans="1:3" x14ac:dyDescent="0.2">
      <c r="A94" t="s">
        <v>37</v>
      </c>
      <c r="B94" t="s">
        <v>149</v>
      </c>
      <c r="C94">
        <v>2021</v>
      </c>
    </row>
    <row r="95" spans="1:3" x14ac:dyDescent="0.2">
      <c r="A95" t="s">
        <v>140</v>
      </c>
      <c r="B95" t="s">
        <v>150</v>
      </c>
      <c r="C95">
        <v>2020</v>
      </c>
    </row>
    <row r="96" spans="1:3" x14ac:dyDescent="0.2">
      <c r="A96" t="s">
        <v>14</v>
      </c>
      <c r="B96" t="s">
        <v>151</v>
      </c>
      <c r="C96">
        <v>2020</v>
      </c>
    </row>
    <row r="97" spans="1:3" x14ac:dyDescent="0.2">
      <c r="A97" t="s">
        <v>68</v>
      </c>
      <c r="B97" t="s">
        <v>152</v>
      </c>
      <c r="C97">
        <v>2019</v>
      </c>
    </row>
    <row r="98" spans="1:3" x14ac:dyDescent="0.2">
      <c r="A98" t="s">
        <v>125</v>
      </c>
      <c r="B98" t="s">
        <v>153</v>
      </c>
      <c r="C98" t="s">
        <v>159</v>
      </c>
    </row>
    <row r="99" spans="1:3" x14ac:dyDescent="0.2">
      <c r="A99" t="s">
        <v>37</v>
      </c>
      <c r="B99" t="s">
        <v>154</v>
      </c>
      <c r="C99">
        <v>2021</v>
      </c>
    </row>
    <row r="100" spans="1:3" x14ac:dyDescent="0.2">
      <c r="A100" t="s">
        <v>33</v>
      </c>
      <c r="B100" t="s">
        <v>155</v>
      </c>
      <c r="C100">
        <v>2020</v>
      </c>
    </row>
    <row r="101" spans="1:3" x14ac:dyDescent="0.2">
      <c r="A101" t="s">
        <v>37</v>
      </c>
      <c r="B101" t="s">
        <v>156</v>
      </c>
      <c r="C101">
        <v>2021</v>
      </c>
    </row>
    <row r="102" spans="1:3" x14ac:dyDescent="0.2">
      <c r="A102" t="s">
        <v>37</v>
      </c>
      <c r="B102" t="s">
        <v>157</v>
      </c>
      <c r="C102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Tricoche, Xavier Michel</cp:lastModifiedBy>
  <dcterms:created xsi:type="dcterms:W3CDTF">2024-08-20T16:41:00Z</dcterms:created>
  <dcterms:modified xsi:type="dcterms:W3CDTF">2024-08-22T20:13:11Z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2024-08-20T16:42:54Z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03074fa0-6cf1-4d8f-a268-889170f38710</vt:lpwstr>
  </property>
  <property fmtid="{D5CDD505-2E9C-101B-9397-08002B2CF9AE}" pid="8" name="MSIP_Label_4044bd30-2ed7-4c9d-9d12-46200872a97b_ContentBits">
    <vt:lpwstr>0</vt:lpwstr>
  </property>
</Properties>
</file>