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lonipatadia/Desktop/excel_course/"/>
    </mc:Choice>
  </mc:AlternateContent>
  <xr:revisionPtr revIDLastSave="0" documentId="13_ncr:1_{8B3B307A-0DE7-C44C-BD79-500445D3C8F4}" xr6:coauthVersionLast="47" xr6:coauthVersionMax="47" xr10:uidLastSave="{00000000-0000-0000-0000-000000000000}"/>
  <bookViews>
    <workbookView xWindow="0" yWindow="500" windowWidth="33600" windowHeight="18960" activeTab="1" xr2:uid="{2A7E5917-7F84-0C4C-9D60-379D0F809DC6}"/>
  </bookViews>
  <sheets>
    <sheet name="Products" sheetId="1" r:id="rId1"/>
    <sheet name="Employees" sheetId="2" r:id="rId2"/>
    <sheet name="Sales" sheetId="3" r:id="rId3"/>
  </sheets>
  <externalReferences>
    <externalReference r:id="rId4"/>
  </externalReferences>
  <definedNames>
    <definedName name="_xlnm._FilterDatabase" localSheetId="0" hidden="1">Products!$A$2:$G$17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K4" i="2" l="1"/>
  <c r="OK5" i="2"/>
  <c r="OK6" i="2"/>
  <c r="OK7" i="2"/>
  <c r="OK8" i="2"/>
  <c r="OK9" i="2"/>
  <c r="OK10" i="2"/>
  <c r="OK3" i="2"/>
  <c r="NY3" i="2"/>
  <c r="NZ3" i="2"/>
  <c r="OA3" i="2"/>
  <c r="OB3" i="2"/>
  <c r="OC3" i="2"/>
  <c r="OD3" i="2"/>
  <c r="OE3" i="2"/>
  <c r="OF3" i="2"/>
  <c r="OG3" i="2"/>
  <c r="OH3" i="2"/>
  <c r="OI3" i="2"/>
  <c r="NY4" i="2"/>
  <c r="NZ4" i="2"/>
  <c r="OA4" i="2"/>
  <c r="OB4" i="2"/>
  <c r="OC4" i="2"/>
  <c r="OD4" i="2"/>
  <c r="OE4" i="2"/>
  <c r="OF4" i="2"/>
  <c r="OG4" i="2"/>
  <c r="OH4" i="2"/>
  <c r="OI4" i="2"/>
  <c r="NY5" i="2"/>
  <c r="NZ5" i="2"/>
  <c r="OA5" i="2"/>
  <c r="OB5" i="2"/>
  <c r="OC5" i="2"/>
  <c r="OD5" i="2"/>
  <c r="OE5" i="2"/>
  <c r="OF5" i="2"/>
  <c r="OG5" i="2"/>
  <c r="OH5" i="2"/>
  <c r="OI5" i="2"/>
  <c r="NY6" i="2"/>
  <c r="NZ6" i="2"/>
  <c r="OA6" i="2"/>
  <c r="OB6" i="2"/>
  <c r="OC6" i="2"/>
  <c r="OD6" i="2"/>
  <c r="OE6" i="2"/>
  <c r="OF6" i="2"/>
  <c r="OG6" i="2"/>
  <c r="OH6" i="2"/>
  <c r="OI6" i="2"/>
  <c r="NY7" i="2"/>
  <c r="NZ7" i="2"/>
  <c r="OA7" i="2"/>
  <c r="OB7" i="2"/>
  <c r="OC7" i="2"/>
  <c r="OD7" i="2"/>
  <c r="OE7" i="2"/>
  <c r="OF7" i="2"/>
  <c r="OG7" i="2"/>
  <c r="OH7" i="2"/>
  <c r="OI7" i="2"/>
  <c r="NY8" i="2"/>
  <c r="NZ8" i="2"/>
  <c r="OA8" i="2"/>
  <c r="OB8" i="2"/>
  <c r="OC8" i="2"/>
  <c r="OD8" i="2"/>
  <c r="OE8" i="2"/>
  <c r="OF8" i="2"/>
  <c r="OG8" i="2"/>
  <c r="OH8" i="2"/>
  <c r="OI8" i="2"/>
  <c r="NY9" i="2"/>
  <c r="NZ9" i="2"/>
  <c r="OA9" i="2"/>
  <c r="OB9" i="2"/>
  <c r="OC9" i="2"/>
  <c r="OD9" i="2"/>
  <c r="OE9" i="2"/>
  <c r="OF9" i="2"/>
  <c r="OG9" i="2"/>
  <c r="OH9" i="2"/>
  <c r="OI9" i="2"/>
  <c r="NY10" i="2"/>
  <c r="NZ10" i="2"/>
  <c r="OA10" i="2"/>
  <c r="OB10" i="2"/>
  <c r="OC10" i="2"/>
  <c r="OD10" i="2"/>
  <c r="OE10" i="2"/>
  <c r="OF10" i="2"/>
  <c r="OG10" i="2"/>
  <c r="OH10" i="2"/>
  <c r="OI10" i="2"/>
  <c r="NX4" i="2"/>
  <c r="NX5" i="2"/>
  <c r="NX6" i="2"/>
  <c r="NX7" i="2"/>
  <c r="NX8" i="2"/>
  <c r="NX9" i="2"/>
  <c r="NX10" i="2"/>
  <c r="NX3" i="2"/>
  <c r="NV4" i="2"/>
  <c r="NV5" i="2"/>
  <c r="NV6" i="2"/>
  <c r="NV7" i="2"/>
  <c r="NV8" i="2"/>
  <c r="NV9" i="2"/>
  <c r="NV10" i="2"/>
  <c r="NV3" i="2"/>
  <c r="NJ3" i="2"/>
  <c r="NK3" i="2"/>
  <c r="NL3" i="2"/>
  <c r="NM3" i="2"/>
  <c r="NN3" i="2"/>
  <c r="NO3" i="2"/>
  <c r="NP3" i="2"/>
  <c r="NQ3" i="2"/>
  <c r="NR3" i="2"/>
  <c r="NS3" i="2"/>
  <c r="NT3" i="2"/>
  <c r="NJ4" i="2"/>
  <c r="NK4" i="2"/>
  <c r="NL4" i="2"/>
  <c r="NM4" i="2"/>
  <c r="NN4" i="2"/>
  <c r="NO4" i="2"/>
  <c r="NP4" i="2"/>
  <c r="NQ4" i="2"/>
  <c r="NR4" i="2"/>
  <c r="NS4" i="2"/>
  <c r="NT4" i="2"/>
  <c r="NJ5" i="2"/>
  <c r="NK5" i="2"/>
  <c r="NL5" i="2"/>
  <c r="NM5" i="2"/>
  <c r="NN5" i="2"/>
  <c r="NO5" i="2"/>
  <c r="NP5" i="2"/>
  <c r="NQ5" i="2"/>
  <c r="NR5" i="2"/>
  <c r="NS5" i="2"/>
  <c r="NT5" i="2"/>
  <c r="NJ6" i="2"/>
  <c r="NK6" i="2"/>
  <c r="NL6" i="2"/>
  <c r="NM6" i="2"/>
  <c r="NN6" i="2"/>
  <c r="NO6" i="2"/>
  <c r="NP6" i="2"/>
  <c r="NQ6" i="2"/>
  <c r="NR6" i="2"/>
  <c r="NS6" i="2"/>
  <c r="NT6" i="2"/>
  <c r="NJ7" i="2"/>
  <c r="NK7" i="2"/>
  <c r="NL7" i="2"/>
  <c r="NM7" i="2"/>
  <c r="NN7" i="2"/>
  <c r="NO7" i="2"/>
  <c r="NP7" i="2"/>
  <c r="NQ7" i="2"/>
  <c r="NR7" i="2"/>
  <c r="NS7" i="2"/>
  <c r="NT7" i="2"/>
  <c r="NJ8" i="2"/>
  <c r="NK8" i="2"/>
  <c r="NL8" i="2"/>
  <c r="NM8" i="2"/>
  <c r="NN8" i="2"/>
  <c r="NO8" i="2"/>
  <c r="NP8" i="2"/>
  <c r="NQ8" i="2"/>
  <c r="NR8" i="2"/>
  <c r="NS8" i="2"/>
  <c r="NT8" i="2"/>
  <c r="NJ9" i="2"/>
  <c r="NK9" i="2"/>
  <c r="NL9" i="2"/>
  <c r="NM9" i="2"/>
  <c r="NN9" i="2"/>
  <c r="NO9" i="2"/>
  <c r="NP9" i="2"/>
  <c r="NQ9" i="2"/>
  <c r="NR9" i="2"/>
  <c r="NS9" i="2"/>
  <c r="NT9" i="2"/>
  <c r="NJ10" i="2"/>
  <c r="NK10" i="2"/>
  <c r="NL10" i="2"/>
  <c r="NM10" i="2"/>
  <c r="NN10" i="2"/>
  <c r="NO10" i="2"/>
  <c r="NP10" i="2"/>
  <c r="NQ10" i="2"/>
  <c r="NR10" i="2"/>
  <c r="NS10" i="2"/>
  <c r="NT10" i="2"/>
  <c r="NI4" i="2"/>
  <c r="NI5" i="2"/>
  <c r="NI6" i="2"/>
  <c r="NI7" i="2"/>
  <c r="NI8" i="2"/>
  <c r="NI9" i="2"/>
  <c r="NI10" i="2"/>
  <c r="NI3" i="2"/>
  <c r="NB1" i="2"/>
  <c r="LW1" i="2"/>
  <c r="LX1" i="2"/>
  <c r="LY1" i="2"/>
  <c r="LZ1" i="2"/>
  <c r="MA1" i="2"/>
  <c r="MB1" i="2"/>
  <c r="MC1" i="2"/>
  <c r="MD1" i="2"/>
  <c r="ME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S1" i="2"/>
  <c r="MT1" i="2"/>
  <c r="MU1" i="2"/>
  <c r="MV1" i="2"/>
  <c r="MW1" i="2"/>
  <c r="MX1" i="2"/>
  <c r="MY1" i="2"/>
  <c r="MZ1" i="2"/>
  <c r="NA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Q1" i="2"/>
  <c r="LR1" i="2"/>
  <c r="LS1" i="2"/>
  <c r="LT1" i="2"/>
  <c r="LU1" i="2"/>
  <c r="LV1" i="2"/>
  <c r="AA1" i="2"/>
  <c r="AB1" i="2"/>
  <c r="AC1" i="2"/>
  <c r="AD1" i="2"/>
  <c r="AE1" i="2"/>
  <c r="AF1" i="2"/>
  <c r="AG1" i="2"/>
  <c r="AH1" i="2"/>
  <c r="AI1" i="2"/>
  <c r="AJ1" i="2"/>
  <c r="AK1" i="2"/>
  <c r="AL1" i="2"/>
  <c r="O1" i="2"/>
  <c r="P1" i="2"/>
  <c r="Q1" i="2"/>
  <c r="R1" i="2"/>
  <c r="S1" i="2"/>
  <c r="T1" i="2"/>
  <c r="U1" i="2"/>
  <c r="V1" i="2"/>
  <c r="W1" i="2"/>
  <c r="X1" i="2"/>
  <c r="Y1" i="2"/>
  <c r="Z1" i="2"/>
  <c r="C1" i="2"/>
  <c r="D1" i="2"/>
  <c r="E1" i="2"/>
  <c r="F1" i="2"/>
  <c r="G1" i="2"/>
  <c r="H1" i="2"/>
  <c r="I1" i="2"/>
  <c r="J1" i="2"/>
  <c r="K1" i="2"/>
  <c r="L1" i="2"/>
  <c r="M1" i="2"/>
  <c r="N1" i="2"/>
  <c r="B1" i="2"/>
  <c r="NH4" i="2"/>
  <c r="NH5" i="2"/>
  <c r="NH6" i="2"/>
  <c r="NH7" i="2"/>
  <c r="NH8" i="2"/>
  <c r="NH9" i="2"/>
  <c r="NH10" i="2"/>
  <c r="NH3" i="2"/>
  <c r="H14" i="2"/>
  <c r="G14" i="2"/>
  <c r="F14" i="2"/>
  <c r="E14" i="2"/>
  <c r="D14" i="2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L569" i="3"/>
  <c r="K569" i="3"/>
  <c r="J569" i="3"/>
  <c r="I569" i="3"/>
  <c r="H569" i="3"/>
  <c r="G569" i="3"/>
  <c r="F569" i="3"/>
  <c r="L568" i="3"/>
  <c r="K568" i="3"/>
  <c r="J568" i="3"/>
  <c r="I568" i="3"/>
  <c r="H568" i="3"/>
  <c r="G568" i="3"/>
  <c r="F568" i="3"/>
  <c r="L567" i="3"/>
  <c r="K567" i="3"/>
  <c r="J567" i="3"/>
  <c r="I567" i="3"/>
  <c r="H567" i="3"/>
  <c r="G567" i="3"/>
  <c r="F567" i="3"/>
  <c r="L566" i="3"/>
  <c r="K566" i="3"/>
  <c r="J566" i="3"/>
  <c r="I566" i="3"/>
  <c r="H566" i="3"/>
  <c r="G566" i="3"/>
  <c r="F566" i="3"/>
  <c r="L565" i="3"/>
  <c r="K565" i="3"/>
  <c r="J565" i="3"/>
  <c r="I565" i="3"/>
  <c r="H565" i="3"/>
  <c r="G565" i="3"/>
  <c r="F565" i="3"/>
  <c r="L564" i="3"/>
  <c r="K564" i="3"/>
  <c r="J564" i="3"/>
  <c r="I564" i="3"/>
  <c r="H564" i="3"/>
  <c r="G564" i="3"/>
  <c r="F564" i="3"/>
  <c r="L563" i="3"/>
  <c r="K563" i="3"/>
  <c r="J563" i="3"/>
  <c r="I563" i="3"/>
  <c r="H563" i="3"/>
  <c r="G563" i="3"/>
  <c r="F563" i="3"/>
  <c r="L562" i="3"/>
  <c r="K562" i="3"/>
  <c r="J562" i="3"/>
  <c r="I562" i="3"/>
  <c r="H562" i="3"/>
  <c r="G562" i="3"/>
  <c r="F562" i="3"/>
  <c r="L561" i="3"/>
  <c r="K561" i="3"/>
  <c r="J561" i="3"/>
  <c r="I561" i="3"/>
  <c r="H561" i="3"/>
  <c r="G561" i="3"/>
  <c r="F561" i="3"/>
  <c r="L560" i="3"/>
  <c r="K560" i="3"/>
  <c r="J560" i="3"/>
  <c r="I560" i="3"/>
  <c r="H560" i="3"/>
  <c r="G560" i="3"/>
  <c r="F560" i="3"/>
  <c r="L559" i="3"/>
  <c r="K559" i="3"/>
  <c r="J559" i="3"/>
  <c r="I559" i="3"/>
  <c r="H559" i="3"/>
  <c r="G559" i="3"/>
  <c r="F559" i="3"/>
  <c r="L558" i="3"/>
  <c r="K558" i="3"/>
  <c r="J558" i="3"/>
  <c r="I558" i="3"/>
  <c r="H558" i="3"/>
  <c r="G558" i="3"/>
  <c r="F558" i="3"/>
  <c r="L557" i="3"/>
  <c r="K557" i="3"/>
  <c r="J557" i="3"/>
  <c r="I557" i="3"/>
  <c r="H557" i="3"/>
  <c r="G557" i="3"/>
  <c r="F557" i="3"/>
  <c r="L556" i="3"/>
  <c r="K556" i="3"/>
  <c r="J556" i="3"/>
  <c r="I556" i="3"/>
  <c r="H556" i="3"/>
  <c r="G556" i="3"/>
  <c r="F556" i="3"/>
  <c r="L555" i="3"/>
  <c r="K555" i="3"/>
  <c r="J555" i="3"/>
  <c r="I555" i="3"/>
  <c r="H555" i="3"/>
  <c r="G555" i="3"/>
  <c r="F555" i="3"/>
  <c r="L554" i="3"/>
  <c r="K554" i="3"/>
  <c r="J554" i="3"/>
  <c r="I554" i="3"/>
  <c r="H554" i="3"/>
  <c r="G554" i="3"/>
  <c r="F554" i="3"/>
  <c r="L553" i="3"/>
  <c r="K553" i="3"/>
  <c r="J553" i="3"/>
  <c r="I553" i="3"/>
  <c r="H553" i="3"/>
  <c r="G553" i="3"/>
  <c r="F553" i="3"/>
  <c r="L552" i="3"/>
  <c r="K552" i="3"/>
  <c r="J552" i="3"/>
  <c r="I552" i="3"/>
  <c r="H552" i="3"/>
  <c r="G552" i="3"/>
  <c r="F552" i="3"/>
  <c r="L551" i="3"/>
  <c r="K551" i="3"/>
  <c r="J551" i="3"/>
  <c r="I551" i="3"/>
  <c r="H551" i="3"/>
  <c r="G551" i="3"/>
  <c r="F551" i="3"/>
  <c r="L550" i="3"/>
  <c r="K550" i="3"/>
  <c r="J550" i="3"/>
  <c r="I550" i="3"/>
  <c r="H550" i="3"/>
  <c r="G550" i="3"/>
  <c r="F550" i="3"/>
  <c r="L549" i="3"/>
  <c r="K549" i="3"/>
  <c r="J549" i="3"/>
  <c r="I549" i="3"/>
  <c r="H549" i="3"/>
  <c r="G549" i="3"/>
  <c r="F549" i="3"/>
  <c r="L548" i="3"/>
  <c r="K548" i="3"/>
  <c r="J548" i="3"/>
  <c r="I548" i="3"/>
  <c r="H548" i="3"/>
  <c r="G548" i="3"/>
  <c r="F548" i="3"/>
  <c r="L547" i="3"/>
  <c r="K547" i="3"/>
  <c r="J547" i="3"/>
  <c r="I547" i="3"/>
  <c r="H547" i="3"/>
  <c r="G547" i="3"/>
  <c r="F547" i="3"/>
  <c r="L546" i="3"/>
  <c r="K546" i="3"/>
  <c r="J546" i="3"/>
  <c r="I546" i="3"/>
  <c r="H546" i="3"/>
  <c r="G546" i="3"/>
  <c r="F546" i="3"/>
  <c r="L545" i="3"/>
  <c r="K545" i="3"/>
  <c r="J545" i="3"/>
  <c r="I545" i="3"/>
  <c r="H545" i="3"/>
  <c r="G545" i="3"/>
  <c r="F545" i="3"/>
  <c r="L544" i="3"/>
  <c r="K544" i="3"/>
  <c r="J544" i="3"/>
  <c r="I544" i="3"/>
  <c r="H544" i="3"/>
  <c r="G544" i="3"/>
  <c r="F544" i="3"/>
  <c r="L543" i="3"/>
  <c r="K543" i="3"/>
  <c r="J543" i="3"/>
  <c r="I543" i="3"/>
  <c r="H543" i="3"/>
  <c r="G543" i="3"/>
  <c r="F543" i="3"/>
  <c r="L542" i="3"/>
  <c r="K542" i="3"/>
  <c r="J542" i="3"/>
  <c r="I542" i="3"/>
  <c r="H542" i="3"/>
  <c r="G542" i="3"/>
  <c r="F542" i="3"/>
  <c r="L541" i="3"/>
  <c r="K541" i="3"/>
  <c r="J541" i="3"/>
  <c r="I541" i="3"/>
  <c r="H541" i="3"/>
  <c r="G541" i="3"/>
  <c r="F541" i="3"/>
  <c r="L540" i="3"/>
  <c r="K540" i="3"/>
  <c r="J540" i="3"/>
  <c r="I540" i="3"/>
  <c r="H540" i="3"/>
  <c r="G540" i="3"/>
  <c r="F540" i="3"/>
  <c r="L539" i="3"/>
  <c r="K539" i="3"/>
  <c r="J539" i="3"/>
  <c r="I539" i="3"/>
  <c r="H539" i="3"/>
  <c r="G539" i="3"/>
  <c r="F539" i="3"/>
  <c r="L538" i="3"/>
  <c r="K538" i="3"/>
  <c r="J538" i="3"/>
  <c r="I538" i="3"/>
  <c r="H538" i="3"/>
  <c r="G538" i="3"/>
  <c r="F538" i="3"/>
  <c r="L537" i="3"/>
  <c r="K537" i="3"/>
  <c r="J537" i="3"/>
  <c r="I537" i="3"/>
  <c r="H537" i="3"/>
  <c r="G537" i="3"/>
  <c r="F537" i="3"/>
  <c r="L536" i="3"/>
  <c r="K536" i="3"/>
  <c r="J536" i="3"/>
  <c r="I536" i="3"/>
  <c r="H536" i="3"/>
  <c r="G536" i="3"/>
  <c r="F536" i="3"/>
  <c r="L535" i="3"/>
  <c r="K535" i="3"/>
  <c r="J535" i="3"/>
  <c r="I535" i="3"/>
  <c r="H535" i="3"/>
  <c r="G535" i="3"/>
  <c r="F535" i="3"/>
  <c r="L534" i="3"/>
  <c r="K534" i="3"/>
  <c r="J534" i="3"/>
  <c r="I534" i="3"/>
  <c r="H534" i="3"/>
  <c r="G534" i="3"/>
  <c r="F534" i="3"/>
  <c r="L533" i="3"/>
  <c r="K533" i="3"/>
  <c r="J533" i="3"/>
  <c r="I533" i="3"/>
  <c r="H533" i="3"/>
  <c r="G533" i="3"/>
  <c r="F533" i="3"/>
  <c r="L532" i="3"/>
  <c r="K532" i="3"/>
  <c r="J532" i="3"/>
  <c r="I532" i="3"/>
  <c r="H532" i="3"/>
  <c r="G532" i="3"/>
  <c r="F532" i="3"/>
  <c r="L531" i="3"/>
  <c r="K531" i="3"/>
  <c r="J531" i="3"/>
  <c r="I531" i="3"/>
  <c r="H531" i="3"/>
  <c r="G531" i="3"/>
  <c r="F531" i="3"/>
  <c r="L530" i="3"/>
  <c r="K530" i="3"/>
  <c r="J530" i="3"/>
  <c r="I530" i="3"/>
  <c r="H530" i="3"/>
  <c r="G530" i="3"/>
  <c r="F530" i="3"/>
  <c r="L529" i="3"/>
  <c r="K529" i="3"/>
  <c r="J529" i="3"/>
  <c r="I529" i="3"/>
  <c r="H529" i="3"/>
  <c r="G529" i="3"/>
  <c r="F529" i="3"/>
  <c r="L528" i="3"/>
  <c r="K528" i="3"/>
  <c r="J528" i="3"/>
  <c r="I528" i="3"/>
  <c r="H528" i="3"/>
  <c r="G528" i="3"/>
  <c r="F528" i="3"/>
  <c r="L527" i="3"/>
  <c r="K527" i="3"/>
  <c r="J527" i="3"/>
  <c r="I527" i="3"/>
  <c r="H527" i="3"/>
  <c r="G527" i="3"/>
  <c r="F527" i="3"/>
  <c r="L526" i="3"/>
  <c r="K526" i="3"/>
  <c r="J526" i="3"/>
  <c r="I526" i="3"/>
  <c r="H526" i="3"/>
  <c r="G526" i="3"/>
  <c r="F526" i="3"/>
  <c r="L525" i="3"/>
  <c r="K525" i="3"/>
  <c r="J525" i="3"/>
  <c r="I525" i="3"/>
  <c r="H525" i="3"/>
  <c r="G525" i="3"/>
  <c r="F525" i="3"/>
  <c r="L524" i="3"/>
  <c r="K524" i="3"/>
  <c r="J524" i="3"/>
  <c r="I524" i="3"/>
  <c r="H524" i="3"/>
  <c r="G524" i="3"/>
  <c r="F524" i="3"/>
  <c r="L523" i="3"/>
  <c r="K523" i="3"/>
  <c r="J523" i="3"/>
  <c r="I523" i="3"/>
  <c r="H523" i="3"/>
  <c r="G523" i="3"/>
  <c r="F523" i="3"/>
  <c r="L522" i="3"/>
  <c r="K522" i="3"/>
  <c r="J522" i="3"/>
  <c r="I522" i="3"/>
  <c r="H522" i="3"/>
  <c r="G522" i="3"/>
  <c r="F522" i="3"/>
  <c r="L521" i="3"/>
  <c r="K521" i="3"/>
  <c r="J521" i="3"/>
  <c r="I521" i="3"/>
  <c r="H521" i="3"/>
  <c r="G521" i="3"/>
  <c r="F521" i="3"/>
  <c r="L520" i="3"/>
  <c r="K520" i="3"/>
  <c r="J520" i="3"/>
  <c r="I520" i="3"/>
  <c r="H520" i="3"/>
  <c r="G520" i="3"/>
  <c r="F520" i="3"/>
  <c r="L519" i="3"/>
  <c r="K519" i="3"/>
  <c r="J519" i="3"/>
  <c r="I519" i="3"/>
  <c r="H519" i="3"/>
  <c r="G519" i="3"/>
  <c r="F519" i="3"/>
  <c r="L518" i="3"/>
  <c r="K518" i="3"/>
  <c r="J518" i="3"/>
  <c r="I518" i="3"/>
  <c r="H518" i="3"/>
  <c r="G518" i="3"/>
  <c r="F518" i="3"/>
  <c r="L517" i="3"/>
  <c r="K517" i="3"/>
  <c r="J517" i="3"/>
  <c r="I517" i="3"/>
  <c r="H517" i="3"/>
  <c r="G517" i="3"/>
  <c r="F517" i="3"/>
  <c r="L516" i="3"/>
  <c r="K516" i="3"/>
  <c r="J516" i="3"/>
  <c r="I516" i="3"/>
  <c r="H516" i="3"/>
  <c r="G516" i="3"/>
  <c r="F516" i="3"/>
  <c r="L515" i="3"/>
  <c r="K515" i="3"/>
  <c r="J515" i="3"/>
  <c r="I515" i="3"/>
  <c r="H515" i="3"/>
  <c r="G515" i="3"/>
  <c r="F515" i="3"/>
  <c r="L514" i="3"/>
  <c r="K514" i="3"/>
  <c r="J514" i="3"/>
  <c r="I514" i="3"/>
  <c r="H514" i="3"/>
  <c r="G514" i="3"/>
  <c r="F514" i="3"/>
  <c r="L513" i="3"/>
  <c r="K513" i="3"/>
  <c r="J513" i="3"/>
  <c r="I513" i="3"/>
  <c r="H513" i="3"/>
  <c r="G513" i="3"/>
  <c r="F513" i="3"/>
  <c r="L512" i="3"/>
  <c r="K512" i="3"/>
  <c r="J512" i="3"/>
  <c r="I512" i="3"/>
  <c r="H512" i="3"/>
  <c r="G512" i="3"/>
  <c r="F512" i="3"/>
  <c r="L511" i="3"/>
  <c r="K511" i="3"/>
  <c r="J511" i="3"/>
  <c r="I511" i="3"/>
  <c r="H511" i="3"/>
  <c r="G511" i="3"/>
  <c r="F511" i="3"/>
  <c r="L510" i="3"/>
  <c r="K510" i="3"/>
  <c r="J510" i="3"/>
  <c r="I510" i="3"/>
  <c r="H510" i="3"/>
  <c r="G510" i="3"/>
  <c r="F510" i="3"/>
  <c r="L509" i="3"/>
  <c r="K509" i="3"/>
  <c r="J509" i="3"/>
  <c r="I509" i="3"/>
  <c r="H509" i="3"/>
  <c r="G509" i="3"/>
  <c r="F509" i="3"/>
  <c r="L508" i="3"/>
  <c r="K508" i="3"/>
  <c r="J508" i="3"/>
  <c r="I508" i="3"/>
  <c r="H508" i="3"/>
  <c r="G508" i="3"/>
  <c r="F508" i="3"/>
  <c r="L507" i="3"/>
  <c r="K507" i="3"/>
  <c r="J507" i="3"/>
  <c r="I507" i="3"/>
  <c r="H507" i="3"/>
  <c r="G507" i="3"/>
  <c r="F507" i="3"/>
  <c r="L506" i="3"/>
  <c r="K506" i="3"/>
  <c r="J506" i="3"/>
  <c r="I506" i="3"/>
  <c r="H506" i="3"/>
  <c r="G506" i="3"/>
  <c r="F506" i="3"/>
  <c r="L505" i="3"/>
  <c r="K505" i="3"/>
  <c r="J505" i="3"/>
  <c r="I505" i="3"/>
  <c r="H505" i="3"/>
  <c r="G505" i="3"/>
  <c r="F505" i="3"/>
  <c r="L504" i="3"/>
  <c r="K504" i="3"/>
  <c r="J504" i="3"/>
  <c r="I504" i="3"/>
  <c r="H504" i="3"/>
  <c r="G504" i="3"/>
  <c r="F504" i="3"/>
  <c r="L503" i="3"/>
  <c r="K503" i="3"/>
  <c r="J503" i="3"/>
  <c r="I503" i="3"/>
  <c r="H503" i="3"/>
  <c r="G503" i="3"/>
  <c r="F503" i="3"/>
  <c r="L502" i="3"/>
  <c r="K502" i="3"/>
  <c r="J502" i="3"/>
  <c r="I502" i="3"/>
  <c r="H502" i="3"/>
  <c r="G502" i="3"/>
  <c r="F502" i="3"/>
  <c r="L501" i="3"/>
  <c r="K501" i="3"/>
  <c r="J501" i="3"/>
  <c r="I501" i="3"/>
  <c r="H501" i="3"/>
  <c r="G501" i="3"/>
  <c r="F501" i="3"/>
  <c r="L500" i="3"/>
  <c r="K500" i="3"/>
  <c r="J500" i="3"/>
  <c r="I500" i="3"/>
  <c r="H500" i="3"/>
  <c r="G500" i="3"/>
  <c r="F500" i="3"/>
  <c r="L499" i="3"/>
  <c r="K499" i="3"/>
  <c r="J499" i="3"/>
  <c r="I499" i="3"/>
  <c r="H499" i="3"/>
  <c r="G499" i="3"/>
  <c r="F499" i="3"/>
  <c r="L498" i="3"/>
  <c r="K498" i="3"/>
  <c r="J498" i="3"/>
  <c r="I498" i="3"/>
  <c r="H498" i="3"/>
  <c r="G498" i="3"/>
  <c r="F498" i="3"/>
  <c r="L497" i="3"/>
  <c r="K497" i="3"/>
  <c r="J497" i="3"/>
  <c r="I497" i="3"/>
  <c r="H497" i="3"/>
  <c r="G497" i="3"/>
  <c r="F497" i="3"/>
  <c r="L496" i="3"/>
  <c r="K496" i="3"/>
  <c r="J496" i="3"/>
  <c r="I496" i="3"/>
  <c r="H496" i="3"/>
  <c r="G496" i="3"/>
  <c r="F496" i="3"/>
  <c r="L495" i="3"/>
  <c r="K495" i="3"/>
  <c r="J495" i="3"/>
  <c r="I495" i="3"/>
  <c r="H495" i="3"/>
  <c r="G495" i="3"/>
  <c r="F495" i="3"/>
  <c r="L494" i="3"/>
  <c r="K494" i="3"/>
  <c r="J494" i="3"/>
  <c r="I494" i="3"/>
  <c r="H494" i="3"/>
  <c r="G494" i="3"/>
  <c r="F494" i="3"/>
  <c r="L493" i="3"/>
  <c r="K493" i="3"/>
  <c r="J493" i="3"/>
  <c r="I493" i="3"/>
  <c r="H493" i="3"/>
  <c r="G493" i="3"/>
  <c r="F493" i="3"/>
  <c r="L492" i="3"/>
  <c r="K492" i="3"/>
  <c r="J492" i="3"/>
  <c r="I492" i="3"/>
  <c r="H492" i="3"/>
  <c r="G492" i="3"/>
  <c r="F492" i="3"/>
  <c r="L491" i="3"/>
  <c r="K491" i="3"/>
  <c r="J491" i="3"/>
  <c r="I491" i="3"/>
  <c r="H491" i="3"/>
  <c r="G491" i="3"/>
  <c r="F491" i="3"/>
  <c r="L490" i="3"/>
  <c r="K490" i="3"/>
  <c r="J490" i="3"/>
  <c r="I490" i="3"/>
  <c r="H490" i="3"/>
  <c r="G490" i="3"/>
  <c r="F490" i="3"/>
  <c r="L489" i="3"/>
  <c r="K489" i="3"/>
  <c r="J489" i="3"/>
  <c r="I489" i="3"/>
  <c r="H489" i="3"/>
  <c r="G489" i="3"/>
  <c r="F489" i="3"/>
  <c r="L488" i="3"/>
  <c r="K488" i="3"/>
  <c r="J488" i="3"/>
  <c r="I488" i="3"/>
  <c r="H488" i="3"/>
  <c r="G488" i="3"/>
  <c r="F488" i="3"/>
  <c r="L487" i="3"/>
  <c r="K487" i="3"/>
  <c r="J487" i="3"/>
  <c r="I487" i="3"/>
  <c r="H487" i="3"/>
  <c r="G487" i="3"/>
  <c r="F487" i="3"/>
  <c r="L486" i="3"/>
  <c r="K486" i="3"/>
  <c r="J486" i="3"/>
  <c r="I486" i="3"/>
  <c r="H486" i="3"/>
  <c r="G486" i="3"/>
  <c r="F486" i="3"/>
  <c r="L485" i="3"/>
  <c r="K485" i="3"/>
  <c r="J485" i="3"/>
  <c r="I485" i="3"/>
  <c r="H485" i="3"/>
  <c r="G485" i="3"/>
  <c r="F485" i="3"/>
  <c r="L484" i="3"/>
  <c r="K484" i="3"/>
  <c r="J484" i="3"/>
  <c r="I484" i="3"/>
  <c r="H484" i="3"/>
  <c r="G484" i="3"/>
  <c r="F484" i="3"/>
  <c r="L483" i="3"/>
  <c r="K483" i="3"/>
  <c r="J483" i="3"/>
  <c r="I483" i="3"/>
  <c r="H483" i="3"/>
  <c r="G483" i="3"/>
  <c r="F483" i="3"/>
  <c r="L482" i="3"/>
  <c r="K482" i="3"/>
  <c r="J482" i="3"/>
  <c r="I482" i="3"/>
  <c r="H482" i="3"/>
  <c r="G482" i="3"/>
  <c r="F482" i="3"/>
  <c r="L481" i="3"/>
  <c r="K481" i="3"/>
  <c r="J481" i="3"/>
  <c r="I481" i="3"/>
  <c r="H481" i="3"/>
  <c r="G481" i="3"/>
  <c r="F481" i="3"/>
  <c r="L480" i="3"/>
  <c r="K480" i="3"/>
  <c r="J480" i="3"/>
  <c r="I480" i="3"/>
  <c r="H480" i="3"/>
  <c r="G480" i="3"/>
  <c r="F480" i="3"/>
  <c r="L479" i="3"/>
  <c r="K479" i="3"/>
  <c r="J479" i="3"/>
  <c r="I479" i="3"/>
  <c r="H479" i="3"/>
  <c r="G479" i="3"/>
  <c r="F479" i="3"/>
  <c r="L478" i="3"/>
  <c r="K478" i="3"/>
  <c r="J478" i="3"/>
  <c r="I478" i="3"/>
  <c r="H478" i="3"/>
  <c r="G478" i="3"/>
  <c r="F478" i="3"/>
  <c r="L477" i="3"/>
  <c r="K477" i="3"/>
  <c r="J477" i="3"/>
  <c r="I477" i="3"/>
  <c r="H477" i="3"/>
  <c r="G477" i="3"/>
  <c r="F477" i="3"/>
  <c r="L476" i="3"/>
  <c r="K476" i="3"/>
  <c r="J476" i="3"/>
  <c r="I476" i="3"/>
  <c r="H476" i="3"/>
  <c r="G476" i="3"/>
  <c r="F476" i="3"/>
  <c r="L475" i="3"/>
  <c r="K475" i="3"/>
  <c r="J475" i="3"/>
  <c r="I475" i="3"/>
  <c r="H475" i="3"/>
  <c r="G475" i="3"/>
  <c r="F475" i="3"/>
  <c r="L474" i="3"/>
  <c r="K474" i="3"/>
  <c r="J474" i="3"/>
  <c r="I474" i="3"/>
  <c r="H474" i="3"/>
  <c r="G474" i="3"/>
  <c r="F474" i="3"/>
  <c r="L473" i="3"/>
  <c r="K473" i="3"/>
  <c r="J473" i="3"/>
  <c r="I473" i="3"/>
  <c r="H473" i="3"/>
  <c r="G473" i="3"/>
  <c r="F473" i="3"/>
  <c r="L472" i="3"/>
  <c r="K472" i="3"/>
  <c r="J472" i="3"/>
  <c r="I472" i="3"/>
  <c r="H472" i="3"/>
  <c r="G472" i="3"/>
  <c r="F472" i="3"/>
  <c r="L471" i="3"/>
  <c r="K471" i="3"/>
  <c r="J471" i="3"/>
  <c r="I471" i="3"/>
  <c r="H471" i="3"/>
  <c r="G471" i="3"/>
  <c r="F471" i="3"/>
  <c r="L470" i="3"/>
  <c r="K470" i="3"/>
  <c r="J470" i="3"/>
  <c r="I470" i="3"/>
  <c r="H470" i="3"/>
  <c r="G470" i="3"/>
  <c r="F470" i="3"/>
  <c r="L469" i="3"/>
  <c r="K469" i="3"/>
  <c r="J469" i="3"/>
  <c r="I469" i="3"/>
  <c r="H469" i="3"/>
  <c r="G469" i="3"/>
  <c r="F469" i="3"/>
  <c r="L468" i="3"/>
  <c r="K468" i="3"/>
  <c r="J468" i="3"/>
  <c r="I468" i="3"/>
  <c r="H468" i="3"/>
  <c r="G468" i="3"/>
  <c r="F468" i="3"/>
  <c r="L467" i="3"/>
  <c r="K467" i="3"/>
  <c r="J467" i="3"/>
  <c r="I467" i="3"/>
  <c r="H467" i="3"/>
  <c r="G467" i="3"/>
  <c r="F467" i="3"/>
  <c r="L466" i="3"/>
  <c r="K466" i="3"/>
  <c r="J466" i="3"/>
  <c r="I466" i="3"/>
  <c r="H466" i="3"/>
  <c r="G466" i="3"/>
  <c r="F466" i="3"/>
  <c r="L465" i="3"/>
  <c r="K465" i="3"/>
  <c r="J465" i="3"/>
  <c r="I465" i="3"/>
  <c r="H465" i="3"/>
  <c r="G465" i="3"/>
  <c r="F465" i="3"/>
  <c r="L464" i="3"/>
  <c r="K464" i="3"/>
  <c r="J464" i="3"/>
  <c r="I464" i="3"/>
  <c r="H464" i="3"/>
  <c r="G464" i="3"/>
  <c r="F464" i="3"/>
  <c r="L463" i="3"/>
  <c r="K463" i="3"/>
  <c r="J463" i="3"/>
  <c r="I463" i="3"/>
  <c r="H463" i="3"/>
  <c r="G463" i="3"/>
  <c r="F463" i="3"/>
  <c r="L462" i="3"/>
  <c r="K462" i="3"/>
  <c r="J462" i="3"/>
  <c r="I462" i="3"/>
  <c r="H462" i="3"/>
  <c r="G462" i="3"/>
  <c r="F462" i="3"/>
  <c r="L461" i="3"/>
  <c r="K461" i="3"/>
  <c r="J461" i="3"/>
  <c r="I461" i="3"/>
  <c r="H461" i="3"/>
  <c r="G461" i="3"/>
  <c r="F461" i="3"/>
  <c r="L460" i="3"/>
  <c r="K460" i="3"/>
  <c r="J460" i="3"/>
  <c r="I460" i="3"/>
  <c r="H460" i="3"/>
  <c r="G460" i="3"/>
  <c r="F460" i="3"/>
  <c r="L459" i="3"/>
  <c r="K459" i="3"/>
  <c r="J459" i="3"/>
  <c r="I459" i="3"/>
  <c r="H459" i="3"/>
  <c r="G459" i="3"/>
  <c r="F459" i="3"/>
  <c r="L458" i="3"/>
  <c r="K458" i="3"/>
  <c r="J458" i="3"/>
  <c r="I458" i="3"/>
  <c r="H458" i="3"/>
  <c r="G458" i="3"/>
  <c r="F458" i="3"/>
  <c r="L457" i="3"/>
  <c r="K457" i="3"/>
  <c r="J457" i="3"/>
  <c r="I457" i="3"/>
  <c r="H457" i="3"/>
  <c r="G457" i="3"/>
  <c r="F457" i="3"/>
  <c r="L456" i="3"/>
  <c r="K456" i="3"/>
  <c r="J456" i="3"/>
  <c r="I456" i="3"/>
  <c r="H456" i="3"/>
  <c r="G456" i="3"/>
  <c r="F456" i="3"/>
  <c r="L455" i="3"/>
  <c r="K455" i="3"/>
  <c r="J455" i="3"/>
  <c r="I455" i="3"/>
  <c r="H455" i="3"/>
  <c r="G455" i="3"/>
  <c r="F455" i="3"/>
  <c r="L454" i="3"/>
  <c r="K454" i="3"/>
  <c r="J454" i="3"/>
  <c r="I454" i="3"/>
  <c r="H454" i="3"/>
  <c r="G454" i="3"/>
  <c r="F454" i="3"/>
  <c r="L453" i="3"/>
  <c r="K453" i="3"/>
  <c r="J453" i="3"/>
  <c r="I453" i="3"/>
  <c r="H453" i="3"/>
  <c r="G453" i="3"/>
  <c r="F453" i="3"/>
  <c r="L452" i="3"/>
  <c r="K452" i="3"/>
  <c r="J452" i="3"/>
  <c r="I452" i="3"/>
  <c r="H452" i="3"/>
  <c r="G452" i="3"/>
  <c r="F452" i="3"/>
  <c r="L451" i="3"/>
  <c r="K451" i="3"/>
  <c r="J451" i="3"/>
  <c r="I451" i="3"/>
  <c r="H451" i="3"/>
  <c r="G451" i="3"/>
  <c r="F451" i="3"/>
  <c r="L450" i="3"/>
  <c r="K450" i="3"/>
  <c r="J450" i="3"/>
  <c r="I450" i="3"/>
  <c r="H450" i="3"/>
  <c r="G450" i="3"/>
  <c r="F450" i="3"/>
  <c r="L449" i="3"/>
  <c r="K449" i="3"/>
  <c r="J449" i="3"/>
  <c r="I449" i="3"/>
  <c r="H449" i="3"/>
  <c r="G449" i="3"/>
  <c r="F449" i="3"/>
  <c r="L448" i="3"/>
  <c r="K448" i="3"/>
  <c r="J448" i="3"/>
  <c r="I448" i="3"/>
  <c r="H448" i="3"/>
  <c r="G448" i="3"/>
  <c r="F448" i="3"/>
  <c r="L447" i="3"/>
  <c r="K447" i="3"/>
  <c r="J447" i="3"/>
  <c r="I447" i="3"/>
  <c r="H447" i="3"/>
  <c r="G447" i="3"/>
  <c r="F447" i="3"/>
  <c r="L446" i="3"/>
  <c r="K446" i="3"/>
  <c r="J446" i="3"/>
  <c r="I446" i="3"/>
  <c r="H446" i="3"/>
  <c r="G446" i="3"/>
  <c r="F446" i="3"/>
  <c r="L445" i="3"/>
  <c r="K445" i="3"/>
  <c r="J445" i="3"/>
  <c r="I445" i="3"/>
  <c r="H445" i="3"/>
  <c r="G445" i="3"/>
  <c r="F445" i="3"/>
  <c r="L444" i="3"/>
  <c r="K444" i="3"/>
  <c r="J444" i="3"/>
  <c r="I444" i="3"/>
  <c r="H444" i="3"/>
  <c r="G444" i="3"/>
  <c r="F444" i="3"/>
  <c r="L443" i="3"/>
  <c r="K443" i="3"/>
  <c r="J443" i="3"/>
  <c r="I443" i="3"/>
  <c r="H443" i="3"/>
  <c r="G443" i="3"/>
  <c r="F443" i="3"/>
  <c r="L442" i="3"/>
  <c r="K442" i="3"/>
  <c r="J442" i="3"/>
  <c r="I442" i="3"/>
  <c r="H442" i="3"/>
  <c r="G442" i="3"/>
  <c r="F442" i="3"/>
  <c r="L441" i="3"/>
  <c r="K441" i="3"/>
  <c r="J441" i="3"/>
  <c r="I441" i="3"/>
  <c r="H441" i="3"/>
  <c r="G441" i="3"/>
  <c r="F441" i="3"/>
  <c r="L440" i="3"/>
  <c r="K440" i="3"/>
  <c r="J440" i="3"/>
  <c r="I440" i="3"/>
  <c r="H440" i="3"/>
  <c r="G440" i="3"/>
  <c r="F440" i="3"/>
  <c r="L439" i="3"/>
  <c r="K439" i="3"/>
  <c r="J439" i="3"/>
  <c r="I439" i="3"/>
  <c r="H439" i="3"/>
  <c r="G439" i="3"/>
  <c r="F439" i="3"/>
  <c r="L438" i="3"/>
  <c r="K438" i="3"/>
  <c r="J438" i="3"/>
  <c r="I438" i="3"/>
  <c r="H438" i="3"/>
  <c r="G438" i="3"/>
  <c r="F438" i="3"/>
  <c r="L437" i="3"/>
  <c r="K437" i="3"/>
  <c r="J437" i="3"/>
  <c r="I437" i="3"/>
  <c r="H437" i="3"/>
  <c r="G437" i="3"/>
  <c r="F437" i="3"/>
  <c r="L436" i="3"/>
  <c r="K436" i="3"/>
  <c r="J436" i="3"/>
  <c r="I436" i="3"/>
  <c r="H436" i="3"/>
  <c r="G436" i="3"/>
  <c r="F436" i="3"/>
  <c r="L435" i="3"/>
  <c r="K435" i="3"/>
  <c r="J435" i="3"/>
  <c r="I435" i="3"/>
  <c r="H435" i="3"/>
  <c r="G435" i="3"/>
  <c r="F435" i="3"/>
  <c r="L434" i="3"/>
  <c r="K434" i="3"/>
  <c r="J434" i="3"/>
  <c r="I434" i="3"/>
  <c r="H434" i="3"/>
  <c r="G434" i="3"/>
  <c r="F434" i="3"/>
  <c r="L433" i="3"/>
  <c r="K433" i="3"/>
  <c r="J433" i="3"/>
  <c r="I433" i="3"/>
  <c r="H433" i="3"/>
  <c r="G433" i="3"/>
  <c r="F433" i="3"/>
  <c r="L432" i="3"/>
  <c r="K432" i="3"/>
  <c r="J432" i="3"/>
  <c r="I432" i="3"/>
  <c r="H432" i="3"/>
  <c r="G432" i="3"/>
  <c r="F432" i="3"/>
  <c r="L431" i="3"/>
  <c r="K431" i="3"/>
  <c r="J431" i="3"/>
  <c r="I431" i="3"/>
  <c r="H431" i="3"/>
  <c r="G431" i="3"/>
  <c r="F431" i="3"/>
  <c r="L430" i="3"/>
  <c r="K430" i="3"/>
  <c r="J430" i="3"/>
  <c r="I430" i="3"/>
  <c r="H430" i="3"/>
  <c r="G430" i="3"/>
  <c r="F430" i="3"/>
  <c r="L429" i="3"/>
  <c r="K429" i="3"/>
  <c r="J429" i="3"/>
  <c r="I429" i="3"/>
  <c r="H429" i="3"/>
  <c r="G429" i="3"/>
  <c r="F429" i="3"/>
  <c r="L428" i="3"/>
  <c r="K428" i="3"/>
  <c r="J428" i="3"/>
  <c r="I428" i="3"/>
  <c r="H428" i="3"/>
  <c r="G428" i="3"/>
  <c r="F428" i="3"/>
  <c r="L427" i="3"/>
  <c r="K427" i="3"/>
  <c r="J427" i="3"/>
  <c r="I427" i="3"/>
  <c r="H427" i="3"/>
  <c r="G427" i="3"/>
  <c r="F427" i="3"/>
  <c r="L426" i="3"/>
  <c r="K426" i="3"/>
  <c r="J426" i="3"/>
  <c r="I426" i="3"/>
  <c r="H426" i="3"/>
  <c r="G426" i="3"/>
  <c r="F426" i="3"/>
  <c r="L425" i="3"/>
  <c r="K425" i="3"/>
  <c r="J425" i="3"/>
  <c r="I425" i="3"/>
  <c r="H425" i="3"/>
  <c r="G425" i="3"/>
  <c r="F425" i="3"/>
  <c r="L424" i="3"/>
  <c r="K424" i="3"/>
  <c r="J424" i="3"/>
  <c r="I424" i="3"/>
  <c r="H424" i="3"/>
  <c r="G424" i="3"/>
  <c r="F424" i="3"/>
  <c r="L423" i="3"/>
  <c r="K423" i="3"/>
  <c r="J423" i="3"/>
  <c r="I423" i="3"/>
  <c r="H423" i="3"/>
  <c r="G423" i="3"/>
  <c r="F423" i="3"/>
  <c r="L422" i="3"/>
  <c r="K422" i="3"/>
  <c r="J422" i="3"/>
  <c r="I422" i="3"/>
  <c r="H422" i="3"/>
  <c r="G422" i="3"/>
  <c r="F422" i="3"/>
  <c r="L421" i="3"/>
  <c r="K421" i="3"/>
  <c r="J421" i="3"/>
  <c r="I421" i="3"/>
  <c r="H421" i="3"/>
  <c r="G421" i="3"/>
  <c r="F421" i="3"/>
  <c r="L420" i="3"/>
  <c r="K420" i="3"/>
  <c r="J420" i="3"/>
  <c r="I420" i="3"/>
  <c r="H420" i="3"/>
  <c r="G420" i="3"/>
  <c r="F420" i="3"/>
  <c r="L419" i="3"/>
  <c r="K419" i="3"/>
  <c r="J419" i="3"/>
  <c r="I419" i="3"/>
  <c r="H419" i="3"/>
  <c r="G419" i="3"/>
  <c r="F419" i="3"/>
  <c r="L418" i="3"/>
  <c r="K418" i="3"/>
  <c r="J418" i="3"/>
  <c r="I418" i="3"/>
  <c r="H418" i="3"/>
  <c r="G418" i="3"/>
  <c r="F418" i="3"/>
  <c r="L417" i="3"/>
  <c r="K417" i="3"/>
  <c r="J417" i="3"/>
  <c r="I417" i="3"/>
  <c r="H417" i="3"/>
  <c r="G417" i="3"/>
  <c r="F417" i="3"/>
  <c r="L416" i="3"/>
  <c r="K416" i="3"/>
  <c r="J416" i="3"/>
  <c r="I416" i="3"/>
  <c r="H416" i="3"/>
  <c r="G416" i="3"/>
  <c r="F416" i="3"/>
  <c r="L415" i="3"/>
  <c r="K415" i="3"/>
  <c r="J415" i="3"/>
  <c r="I415" i="3"/>
  <c r="H415" i="3"/>
  <c r="G415" i="3"/>
  <c r="F415" i="3"/>
  <c r="L414" i="3"/>
  <c r="K414" i="3"/>
  <c r="J414" i="3"/>
  <c r="I414" i="3"/>
  <c r="H414" i="3"/>
  <c r="G414" i="3"/>
  <c r="F414" i="3"/>
  <c r="L413" i="3"/>
  <c r="K413" i="3"/>
  <c r="J413" i="3"/>
  <c r="I413" i="3"/>
  <c r="H413" i="3"/>
  <c r="G413" i="3"/>
  <c r="F413" i="3"/>
  <c r="L412" i="3"/>
  <c r="K412" i="3"/>
  <c r="J412" i="3"/>
  <c r="I412" i="3"/>
  <c r="H412" i="3"/>
  <c r="G412" i="3"/>
  <c r="F412" i="3"/>
  <c r="L411" i="3"/>
  <c r="K411" i="3"/>
  <c r="J411" i="3"/>
  <c r="I411" i="3"/>
  <c r="H411" i="3"/>
  <c r="G411" i="3"/>
  <c r="F411" i="3"/>
  <c r="L410" i="3"/>
  <c r="K410" i="3"/>
  <c r="J410" i="3"/>
  <c r="I410" i="3"/>
  <c r="H410" i="3"/>
  <c r="G410" i="3"/>
  <c r="F410" i="3"/>
  <c r="L409" i="3"/>
  <c r="K409" i="3"/>
  <c r="J409" i="3"/>
  <c r="I409" i="3"/>
  <c r="H409" i="3"/>
  <c r="G409" i="3"/>
  <c r="F409" i="3"/>
  <c r="L408" i="3"/>
  <c r="K408" i="3"/>
  <c r="J408" i="3"/>
  <c r="I408" i="3"/>
  <c r="H408" i="3"/>
  <c r="G408" i="3"/>
  <c r="F408" i="3"/>
  <c r="L407" i="3"/>
  <c r="K407" i="3"/>
  <c r="J407" i="3"/>
  <c r="I407" i="3"/>
  <c r="H407" i="3"/>
  <c r="G407" i="3"/>
  <c r="F407" i="3"/>
  <c r="L406" i="3"/>
  <c r="K406" i="3"/>
  <c r="J406" i="3"/>
  <c r="I406" i="3"/>
  <c r="H406" i="3"/>
  <c r="G406" i="3"/>
  <c r="F406" i="3"/>
  <c r="L405" i="3"/>
  <c r="K405" i="3"/>
  <c r="J405" i="3"/>
  <c r="I405" i="3"/>
  <c r="H405" i="3"/>
  <c r="G405" i="3"/>
  <c r="F405" i="3"/>
  <c r="L404" i="3"/>
  <c r="K404" i="3"/>
  <c r="J404" i="3"/>
  <c r="I404" i="3"/>
  <c r="H404" i="3"/>
  <c r="G404" i="3"/>
  <c r="F404" i="3"/>
  <c r="L403" i="3"/>
  <c r="K403" i="3"/>
  <c r="J403" i="3"/>
  <c r="I403" i="3"/>
  <c r="H403" i="3"/>
  <c r="G403" i="3"/>
  <c r="F403" i="3"/>
  <c r="L402" i="3"/>
  <c r="K402" i="3"/>
  <c r="J402" i="3"/>
  <c r="I402" i="3"/>
  <c r="H402" i="3"/>
  <c r="G402" i="3"/>
  <c r="F402" i="3"/>
  <c r="L401" i="3"/>
  <c r="K401" i="3"/>
  <c r="J401" i="3"/>
  <c r="I401" i="3"/>
  <c r="H401" i="3"/>
  <c r="G401" i="3"/>
  <c r="F401" i="3"/>
  <c r="L400" i="3"/>
  <c r="K400" i="3"/>
  <c r="J400" i="3"/>
  <c r="I400" i="3"/>
  <c r="H400" i="3"/>
  <c r="G400" i="3"/>
  <c r="F400" i="3"/>
  <c r="L399" i="3"/>
  <c r="K399" i="3"/>
  <c r="J399" i="3"/>
  <c r="I399" i="3"/>
  <c r="H399" i="3"/>
  <c r="G399" i="3"/>
  <c r="F399" i="3"/>
  <c r="L398" i="3"/>
  <c r="K398" i="3"/>
  <c r="J398" i="3"/>
  <c r="I398" i="3"/>
  <c r="H398" i="3"/>
  <c r="G398" i="3"/>
  <c r="F398" i="3"/>
  <c r="L397" i="3"/>
  <c r="K397" i="3"/>
  <c r="J397" i="3"/>
  <c r="I397" i="3"/>
  <c r="H397" i="3"/>
  <c r="G397" i="3"/>
  <c r="F397" i="3"/>
  <c r="L396" i="3"/>
  <c r="K396" i="3"/>
  <c r="J396" i="3"/>
  <c r="I396" i="3"/>
  <c r="H396" i="3"/>
  <c r="G396" i="3"/>
  <c r="F396" i="3"/>
  <c r="L395" i="3"/>
  <c r="K395" i="3"/>
  <c r="J395" i="3"/>
  <c r="I395" i="3"/>
  <c r="H395" i="3"/>
  <c r="G395" i="3"/>
  <c r="F395" i="3"/>
  <c r="L394" i="3"/>
  <c r="K394" i="3"/>
  <c r="J394" i="3"/>
  <c r="I394" i="3"/>
  <c r="H394" i="3"/>
  <c r="G394" i="3"/>
  <c r="F394" i="3"/>
  <c r="L393" i="3"/>
  <c r="K393" i="3"/>
  <c r="J393" i="3"/>
  <c r="I393" i="3"/>
  <c r="H393" i="3"/>
  <c r="G393" i="3"/>
  <c r="F393" i="3"/>
  <c r="L392" i="3"/>
  <c r="K392" i="3"/>
  <c r="J392" i="3"/>
  <c r="I392" i="3"/>
  <c r="H392" i="3"/>
  <c r="G392" i="3"/>
  <c r="F392" i="3"/>
  <c r="L391" i="3"/>
  <c r="K391" i="3"/>
  <c r="J391" i="3"/>
  <c r="I391" i="3"/>
  <c r="H391" i="3"/>
  <c r="G391" i="3"/>
  <c r="F391" i="3"/>
  <c r="L390" i="3"/>
  <c r="K390" i="3"/>
  <c r="J390" i="3"/>
  <c r="I390" i="3"/>
  <c r="H390" i="3"/>
  <c r="G390" i="3"/>
  <c r="F390" i="3"/>
  <c r="L389" i="3"/>
  <c r="K389" i="3"/>
  <c r="J389" i="3"/>
  <c r="I389" i="3"/>
  <c r="H389" i="3"/>
  <c r="G389" i="3"/>
  <c r="F389" i="3"/>
  <c r="L388" i="3"/>
  <c r="K388" i="3"/>
  <c r="J388" i="3"/>
  <c r="I388" i="3"/>
  <c r="H388" i="3"/>
  <c r="G388" i="3"/>
  <c r="F388" i="3"/>
  <c r="L387" i="3"/>
  <c r="K387" i="3"/>
  <c r="J387" i="3"/>
  <c r="I387" i="3"/>
  <c r="H387" i="3"/>
  <c r="G387" i="3"/>
  <c r="F387" i="3"/>
  <c r="L386" i="3"/>
  <c r="K386" i="3"/>
  <c r="J386" i="3"/>
  <c r="I386" i="3"/>
  <c r="H386" i="3"/>
  <c r="G386" i="3"/>
  <c r="F386" i="3"/>
  <c r="L385" i="3"/>
  <c r="K385" i="3"/>
  <c r="J385" i="3"/>
  <c r="I385" i="3"/>
  <c r="H385" i="3"/>
  <c r="G385" i="3"/>
  <c r="F385" i="3"/>
  <c r="L384" i="3"/>
  <c r="K384" i="3"/>
  <c r="J384" i="3"/>
  <c r="I384" i="3"/>
  <c r="H384" i="3"/>
  <c r="G384" i="3"/>
  <c r="F384" i="3"/>
  <c r="L383" i="3"/>
  <c r="K383" i="3"/>
  <c r="J383" i="3"/>
  <c r="I383" i="3"/>
  <c r="H383" i="3"/>
  <c r="G383" i="3"/>
  <c r="F383" i="3"/>
  <c r="L382" i="3"/>
  <c r="K382" i="3"/>
  <c r="J382" i="3"/>
  <c r="I382" i="3"/>
  <c r="H382" i="3"/>
  <c r="G382" i="3"/>
  <c r="F382" i="3"/>
  <c r="L381" i="3"/>
  <c r="K381" i="3"/>
  <c r="J381" i="3"/>
  <c r="I381" i="3"/>
  <c r="H381" i="3"/>
  <c r="G381" i="3"/>
  <c r="F381" i="3"/>
  <c r="L380" i="3"/>
  <c r="K380" i="3"/>
  <c r="J380" i="3"/>
  <c r="I380" i="3"/>
  <c r="H380" i="3"/>
  <c r="G380" i="3"/>
  <c r="F380" i="3"/>
  <c r="L379" i="3"/>
  <c r="K379" i="3"/>
  <c r="J379" i="3"/>
  <c r="I379" i="3"/>
  <c r="H379" i="3"/>
  <c r="G379" i="3"/>
  <c r="F379" i="3"/>
  <c r="L378" i="3"/>
  <c r="K378" i="3"/>
  <c r="J378" i="3"/>
  <c r="I378" i="3"/>
  <c r="H378" i="3"/>
  <c r="G378" i="3"/>
  <c r="F378" i="3"/>
  <c r="L377" i="3"/>
  <c r="K377" i="3"/>
  <c r="J377" i="3"/>
  <c r="I377" i="3"/>
  <c r="H377" i="3"/>
  <c r="G377" i="3"/>
  <c r="F377" i="3"/>
  <c r="L376" i="3"/>
  <c r="K376" i="3"/>
  <c r="J376" i="3"/>
  <c r="I376" i="3"/>
  <c r="H376" i="3"/>
  <c r="G376" i="3"/>
  <c r="F376" i="3"/>
  <c r="L375" i="3"/>
  <c r="K375" i="3"/>
  <c r="J375" i="3"/>
  <c r="I375" i="3"/>
  <c r="H375" i="3"/>
  <c r="G375" i="3"/>
  <c r="F375" i="3"/>
  <c r="L374" i="3"/>
  <c r="K374" i="3"/>
  <c r="J374" i="3"/>
  <c r="I374" i="3"/>
  <c r="H374" i="3"/>
  <c r="G374" i="3"/>
  <c r="F374" i="3"/>
  <c r="L373" i="3"/>
  <c r="K373" i="3"/>
  <c r="J373" i="3"/>
  <c r="I373" i="3"/>
  <c r="H373" i="3"/>
  <c r="G373" i="3"/>
  <c r="F373" i="3"/>
  <c r="L372" i="3"/>
  <c r="K372" i="3"/>
  <c r="J372" i="3"/>
  <c r="I372" i="3"/>
  <c r="H372" i="3"/>
  <c r="G372" i="3"/>
  <c r="F372" i="3"/>
  <c r="L371" i="3"/>
  <c r="K371" i="3"/>
  <c r="J371" i="3"/>
  <c r="I371" i="3"/>
  <c r="H371" i="3"/>
  <c r="G371" i="3"/>
  <c r="F371" i="3"/>
  <c r="L370" i="3"/>
  <c r="K370" i="3"/>
  <c r="J370" i="3"/>
  <c r="I370" i="3"/>
  <c r="H370" i="3"/>
  <c r="G370" i="3"/>
  <c r="F370" i="3"/>
  <c r="L369" i="3"/>
  <c r="K369" i="3"/>
  <c r="J369" i="3"/>
  <c r="I369" i="3"/>
  <c r="H369" i="3"/>
  <c r="G369" i="3"/>
  <c r="F369" i="3"/>
  <c r="L368" i="3"/>
  <c r="K368" i="3"/>
  <c r="J368" i="3"/>
  <c r="I368" i="3"/>
  <c r="H368" i="3"/>
  <c r="G368" i="3"/>
  <c r="F368" i="3"/>
  <c r="L367" i="3"/>
  <c r="K367" i="3"/>
  <c r="J367" i="3"/>
  <c r="I367" i="3"/>
  <c r="H367" i="3"/>
  <c r="G367" i="3"/>
  <c r="F367" i="3"/>
  <c r="L366" i="3"/>
  <c r="K366" i="3"/>
  <c r="J366" i="3"/>
  <c r="I366" i="3"/>
  <c r="H366" i="3"/>
  <c r="G366" i="3"/>
  <c r="F366" i="3"/>
  <c r="L365" i="3"/>
  <c r="K365" i="3"/>
  <c r="J365" i="3"/>
  <c r="I365" i="3"/>
  <c r="H365" i="3"/>
  <c r="G365" i="3"/>
  <c r="F365" i="3"/>
  <c r="L364" i="3"/>
  <c r="K364" i="3"/>
  <c r="J364" i="3"/>
  <c r="I364" i="3"/>
  <c r="H364" i="3"/>
  <c r="G364" i="3"/>
  <c r="F364" i="3"/>
  <c r="L363" i="3"/>
  <c r="K363" i="3"/>
  <c r="J363" i="3"/>
  <c r="I363" i="3"/>
  <c r="H363" i="3"/>
  <c r="G363" i="3"/>
  <c r="F363" i="3"/>
  <c r="L362" i="3"/>
  <c r="K362" i="3"/>
  <c r="J362" i="3"/>
  <c r="I362" i="3"/>
  <c r="H362" i="3"/>
  <c r="G362" i="3"/>
  <c r="F362" i="3"/>
  <c r="L361" i="3"/>
  <c r="K361" i="3"/>
  <c r="J361" i="3"/>
  <c r="I361" i="3"/>
  <c r="H361" i="3"/>
  <c r="G361" i="3"/>
  <c r="F361" i="3"/>
  <c r="L360" i="3"/>
  <c r="K360" i="3"/>
  <c r="J360" i="3"/>
  <c r="I360" i="3"/>
  <c r="H360" i="3"/>
  <c r="G360" i="3"/>
  <c r="F360" i="3"/>
  <c r="L359" i="3"/>
  <c r="K359" i="3"/>
  <c r="J359" i="3"/>
  <c r="I359" i="3"/>
  <c r="H359" i="3"/>
  <c r="G359" i="3"/>
  <c r="F359" i="3"/>
  <c r="L358" i="3"/>
  <c r="K358" i="3"/>
  <c r="J358" i="3"/>
  <c r="I358" i="3"/>
  <c r="H358" i="3"/>
  <c r="G358" i="3"/>
  <c r="F358" i="3"/>
  <c r="L357" i="3"/>
  <c r="K357" i="3"/>
  <c r="J357" i="3"/>
  <c r="I357" i="3"/>
  <c r="H357" i="3"/>
  <c r="G357" i="3"/>
  <c r="F357" i="3"/>
  <c r="L356" i="3"/>
  <c r="K356" i="3"/>
  <c r="J356" i="3"/>
  <c r="I356" i="3"/>
  <c r="H356" i="3"/>
  <c r="G356" i="3"/>
  <c r="F356" i="3"/>
  <c r="L355" i="3"/>
  <c r="K355" i="3"/>
  <c r="J355" i="3"/>
  <c r="I355" i="3"/>
  <c r="H355" i="3"/>
  <c r="G355" i="3"/>
  <c r="F355" i="3"/>
  <c r="L354" i="3"/>
  <c r="K354" i="3"/>
  <c r="J354" i="3"/>
  <c r="I354" i="3"/>
  <c r="H354" i="3"/>
  <c r="G354" i="3"/>
  <c r="F354" i="3"/>
  <c r="L353" i="3"/>
  <c r="K353" i="3"/>
  <c r="J353" i="3"/>
  <c r="I353" i="3"/>
  <c r="H353" i="3"/>
  <c r="G353" i="3"/>
  <c r="F353" i="3"/>
  <c r="L352" i="3"/>
  <c r="K352" i="3"/>
  <c r="J352" i="3"/>
  <c r="I352" i="3"/>
  <c r="H352" i="3"/>
  <c r="G352" i="3"/>
  <c r="F352" i="3"/>
  <c r="L351" i="3"/>
  <c r="K351" i="3"/>
  <c r="J351" i="3"/>
  <c r="I351" i="3"/>
  <c r="H351" i="3"/>
  <c r="G351" i="3"/>
  <c r="F351" i="3"/>
  <c r="L350" i="3"/>
  <c r="K350" i="3"/>
  <c r="J350" i="3"/>
  <c r="I350" i="3"/>
  <c r="H350" i="3"/>
  <c r="G350" i="3"/>
  <c r="F350" i="3"/>
  <c r="L349" i="3"/>
  <c r="K349" i="3"/>
  <c r="J349" i="3"/>
  <c r="I349" i="3"/>
  <c r="H349" i="3"/>
  <c r="G349" i="3"/>
  <c r="F349" i="3"/>
  <c r="L348" i="3"/>
  <c r="K348" i="3"/>
  <c r="J348" i="3"/>
  <c r="I348" i="3"/>
  <c r="H348" i="3"/>
  <c r="G348" i="3"/>
  <c r="F348" i="3"/>
  <c r="L347" i="3"/>
  <c r="K347" i="3"/>
  <c r="J347" i="3"/>
  <c r="I347" i="3"/>
  <c r="H347" i="3"/>
  <c r="G347" i="3"/>
  <c r="F347" i="3"/>
  <c r="L346" i="3"/>
  <c r="K346" i="3"/>
  <c r="J346" i="3"/>
  <c r="I346" i="3"/>
  <c r="H346" i="3"/>
  <c r="G346" i="3"/>
  <c r="F346" i="3"/>
  <c r="L345" i="3"/>
  <c r="K345" i="3"/>
  <c r="J345" i="3"/>
  <c r="I345" i="3"/>
  <c r="H345" i="3"/>
  <c r="G345" i="3"/>
  <c r="F345" i="3"/>
  <c r="L344" i="3"/>
  <c r="K344" i="3"/>
  <c r="J344" i="3"/>
  <c r="I344" i="3"/>
  <c r="H344" i="3"/>
  <c r="G344" i="3"/>
  <c r="F344" i="3"/>
  <c r="L343" i="3"/>
  <c r="K343" i="3"/>
  <c r="J343" i="3"/>
  <c r="I343" i="3"/>
  <c r="H343" i="3"/>
  <c r="G343" i="3"/>
  <c r="F343" i="3"/>
  <c r="L342" i="3"/>
  <c r="K342" i="3"/>
  <c r="J342" i="3"/>
  <c r="I342" i="3"/>
  <c r="H342" i="3"/>
  <c r="G342" i="3"/>
  <c r="F342" i="3"/>
  <c r="L341" i="3"/>
  <c r="K341" i="3"/>
  <c r="J341" i="3"/>
  <c r="I341" i="3"/>
  <c r="H341" i="3"/>
  <c r="G341" i="3"/>
  <c r="F341" i="3"/>
  <c r="L340" i="3"/>
  <c r="K340" i="3"/>
  <c r="J340" i="3"/>
  <c r="I340" i="3"/>
  <c r="H340" i="3"/>
  <c r="G340" i="3"/>
  <c r="F340" i="3"/>
  <c r="L339" i="3"/>
  <c r="K339" i="3"/>
  <c r="J339" i="3"/>
  <c r="I339" i="3"/>
  <c r="H339" i="3"/>
  <c r="G339" i="3"/>
  <c r="F339" i="3"/>
  <c r="L338" i="3"/>
  <c r="K338" i="3"/>
  <c r="J338" i="3"/>
  <c r="I338" i="3"/>
  <c r="H338" i="3"/>
  <c r="G338" i="3"/>
  <c r="F338" i="3"/>
  <c r="L337" i="3"/>
  <c r="K337" i="3"/>
  <c r="J337" i="3"/>
  <c r="I337" i="3"/>
  <c r="H337" i="3"/>
  <c r="G337" i="3"/>
  <c r="F337" i="3"/>
  <c r="L336" i="3"/>
  <c r="K336" i="3"/>
  <c r="J336" i="3"/>
  <c r="I336" i="3"/>
  <c r="H336" i="3"/>
  <c r="G336" i="3"/>
  <c r="F336" i="3"/>
  <c r="L335" i="3"/>
  <c r="K335" i="3"/>
  <c r="J335" i="3"/>
  <c r="I335" i="3"/>
  <c r="H335" i="3"/>
  <c r="G335" i="3"/>
  <c r="F335" i="3"/>
  <c r="L334" i="3"/>
  <c r="K334" i="3"/>
  <c r="J334" i="3"/>
  <c r="I334" i="3"/>
  <c r="H334" i="3"/>
  <c r="G334" i="3"/>
  <c r="F334" i="3"/>
  <c r="L333" i="3"/>
  <c r="K333" i="3"/>
  <c r="J333" i="3"/>
  <c r="I333" i="3"/>
  <c r="H333" i="3"/>
  <c r="G333" i="3"/>
  <c r="F333" i="3"/>
  <c r="L332" i="3"/>
  <c r="K332" i="3"/>
  <c r="J332" i="3"/>
  <c r="I332" i="3"/>
  <c r="H332" i="3"/>
  <c r="G332" i="3"/>
  <c r="F332" i="3"/>
  <c r="L331" i="3"/>
  <c r="K331" i="3"/>
  <c r="J331" i="3"/>
  <c r="I331" i="3"/>
  <c r="H331" i="3"/>
  <c r="G331" i="3"/>
  <c r="F331" i="3"/>
  <c r="L330" i="3"/>
  <c r="K330" i="3"/>
  <c r="J330" i="3"/>
  <c r="I330" i="3"/>
  <c r="H330" i="3"/>
  <c r="G330" i="3"/>
  <c r="F330" i="3"/>
  <c r="L329" i="3"/>
  <c r="K329" i="3"/>
  <c r="J329" i="3"/>
  <c r="I329" i="3"/>
  <c r="H329" i="3"/>
  <c r="G329" i="3"/>
  <c r="F329" i="3"/>
  <c r="L328" i="3"/>
  <c r="K328" i="3"/>
  <c r="J328" i="3"/>
  <c r="I328" i="3"/>
  <c r="H328" i="3"/>
  <c r="G328" i="3"/>
  <c r="F328" i="3"/>
  <c r="L327" i="3"/>
  <c r="K327" i="3"/>
  <c r="J327" i="3"/>
  <c r="I327" i="3"/>
  <c r="H327" i="3"/>
  <c r="G327" i="3"/>
  <c r="F327" i="3"/>
  <c r="L326" i="3"/>
  <c r="K326" i="3"/>
  <c r="J326" i="3"/>
  <c r="I326" i="3"/>
  <c r="H326" i="3"/>
  <c r="G326" i="3"/>
  <c r="F326" i="3"/>
  <c r="L325" i="3"/>
  <c r="K325" i="3"/>
  <c r="J325" i="3"/>
  <c r="I325" i="3"/>
  <c r="H325" i="3"/>
  <c r="G325" i="3"/>
  <c r="F325" i="3"/>
  <c r="L324" i="3"/>
  <c r="K324" i="3"/>
  <c r="J324" i="3"/>
  <c r="I324" i="3"/>
  <c r="H324" i="3"/>
  <c r="G324" i="3"/>
  <c r="F324" i="3"/>
  <c r="L323" i="3"/>
  <c r="K323" i="3"/>
  <c r="J323" i="3"/>
  <c r="I323" i="3"/>
  <c r="H323" i="3"/>
  <c r="G323" i="3"/>
  <c r="F323" i="3"/>
  <c r="L322" i="3"/>
  <c r="K322" i="3"/>
  <c r="J322" i="3"/>
  <c r="I322" i="3"/>
  <c r="H322" i="3"/>
  <c r="G322" i="3"/>
  <c r="F322" i="3"/>
  <c r="L321" i="3"/>
  <c r="K321" i="3"/>
  <c r="J321" i="3"/>
  <c r="I321" i="3"/>
  <c r="H321" i="3"/>
  <c r="G321" i="3"/>
  <c r="F321" i="3"/>
  <c r="L320" i="3"/>
  <c r="K320" i="3"/>
  <c r="J320" i="3"/>
  <c r="I320" i="3"/>
  <c r="H320" i="3"/>
  <c r="G320" i="3"/>
  <c r="F320" i="3"/>
  <c r="L319" i="3"/>
  <c r="K319" i="3"/>
  <c r="J319" i="3"/>
  <c r="I319" i="3"/>
  <c r="H319" i="3"/>
  <c r="G319" i="3"/>
  <c r="F319" i="3"/>
  <c r="L318" i="3"/>
  <c r="K318" i="3"/>
  <c r="J318" i="3"/>
  <c r="I318" i="3"/>
  <c r="H318" i="3"/>
  <c r="G318" i="3"/>
  <c r="F318" i="3"/>
  <c r="L317" i="3"/>
  <c r="K317" i="3"/>
  <c r="J317" i="3"/>
  <c r="I317" i="3"/>
  <c r="H317" i="3"/>
  <c r="G317" i="3"/>
  <c r="F317" i="3"/>
  <c r="L316" i="3"/>
  <c r="K316" i="3"/>
  <c r="J316" i="3"/>
  <c r="I316" i="3"/>
  <c r="H316" i="3"/>
  <c r="G316" i="3"/>
  <c r="F316" i="3"/>
  <c r="L315" i="3"/>
  <c r="K315" i="3"/>
  <c r="J315" i="3"/>
  <c r="I315" i="3"/>
  <c r="H315" i="3"/>
  <c r="G315" i="3"/>
  <c r="F315" i="3"/>
  <c r="L314" i="3"/>
  <c r="K314" i="3"/>
  <c r="J314" i="3"/>
  <c r="I314" i="3"/>
  <c r="H314" i="3"/>
  <c r="G314" i="3"/>
  <c r="F314" i="3"/>
  <c r="L313" i="3"/>
  <c r="K313" i="3"/>
  <c r="J313" i="3"/>
  <c r="I313" i="3"/>
  <c r="H313" i="3"/>
  <c r="G313" i="3"/>
  <c r="F313" i="3"/>
  <c r="L312" i="3"/>
  <c r="K312" i="3"/>
  <c r="J312" i="3"/>
  <c r="I312" i="3"/>
  <c r="H312" i="3"/>
  <c r="G312" i="3"/>
  <c r="F312" i="3"/>
  <c r="L311" i="3"/>
  <c r="K311" i="3"/>
  <c r="J311" i="3"/>
  <c r="I311" i="3"/>
  <c r="H311" i="3"/>
  <c r="G311" i="3"/>
  <c r="F311" i="3"/>
  <c r="L310" i="3"/>
  <c r="K310" i="3"/>
  <c r="J310" i="3"/>
  <c r="I310" i="3"/>
  <c r="H310" i="3"/>
  <c r="G310" i="3"/>
  <c r="F310" i="3"/>
  <c r="L309" i="3"/>
  <c r="K309" i="3"/>
  <c r="J309" i="3"/>
  <c r="I309" i="3"/>
  <c r="H309" i="3"/>
  <c r="G309" i="3"/>
  <c r="F309" i="3"/>
  <c r="L308" i="3"/>
  <c r="K308" i="3"/>
  <c r="J308" i="3"/>
  <c r="I308" i="3"/>
  <c r="H308" i="3"/>
  <c r="G308" i="3"/>
  <c r="F308" i="3"/>
  <c r="L307" i="3"/>
  <c r="K307" i="3"/>
  <c r="J307" i="3"/>
  <c r="I307" i="3"/>
  <c r="H307" i="3"/>
  <c r="G307" i="3"/>
  <c r="F307" i="3"/>
  <c r="L306" i="3"/>
  <c r="K306" i="3"/>
  <c r="J306" i="3"/>
  <c r="I306" i="3"/>
  <c r="H306" i="3"/>
  <c r="G306" i="3"/>
  <c r="F306" i="3"/>
  <c r="L305" i="3"/>
  <c r="K305" i="3"/>
  <c r="J305" i="3"/>
  <c r="I305" i="3"/>
  <c r="H305" i="3"/>
  <c r="G305" i="3"/>
  <c r="F305" i="3"/>
  <c r="L304" i="3"/>
  <c r="K304" i="3"/>
  <c r="J304" i="3"/>
  <c r="I304" i="3"/>
  <c r="H304" i="3"/>
  <c r="G304" i="3"/>
  <c r="F304" i="3"/>
  <c r="L303" i="3"/>
  <c r="K303" i="3"/>
  <c r="J303" i="3"/>
  <c r="I303" i="3"/>
  <c r="H303" i="3"/>
  <c r="G303" i="3"/>
  <c r="F303" i="3"/>
  <c r="L302" i="3"/>
  <c r="K302" i="3"/>
  <c r="J302" i="3"/>
  <c r="I302" i="3"/>
  <c r="H302" i="3"/>
  <c r="G302" i="3"/>
  <c r="F302" i="3"/>
  <c r="L301" i="3"/>
  <c r="K301" i="3"/>
  <c r="J301" i="3"/>
  <c r="I301" i="3"/>
  <c r="H301" i="3"/>
  <c r="G301" i="3"/>
  <c r="F301" i="3"/>
  <c r="L300" i="3"/>
  <c r="K300" i="3"/>
  <c r="J300" i="3"/>
  <c r="I300" i="3"/>
  <c r="H300" i="3"/>
  <c r="G300" i="3"/>
  <c r="F300" i="3"/>
  <c r="L299" i="3"/>
  <c r="K299" i="3"/>
  <c r="J299" i="3"/>
  <c r="I299" i="3"/>
  <c r="H299" i="3"/>
  <c r="G299" i="3"/>
  <c r="F299" i="3"/>
  <c r="L298" i="3"/>
  <c r="K298" i="3"/>
  <c r="J298" i="3"/>
  <c r="I298" i="3"/>
  <c r="H298" i="3"/>
  <c r="G298" i="3"/>
  <c r="F298" i="3"/>
  <c r="L297" i="3"/>
  <c r="K297" i="3"/>
  <c r="J297" i="3"/>
  <c r="I297" i="3"/>
  <c r="H297" i="3"/>
  <c r="G297" i="3"/>
  <c r="F297" i="3"/>
  <c r="L296" i="3"/>
  <c r="K296" i="3"/>
  <c r="J296" i="3"/>
  <c r="I296" i="3"/>
  <c r="H296" i="3"/>
  <c r="G296" i="3"/>
  <c r="F296" i="3"/>
  <c r="L295" i="3"/>
  <c r="K295" i="3"/>
  <c r="J295" i="3"/>
  <c r="I295" i="3"/>
  <c r="H295" i="3"/>
  <c r="G295" i="3"/>
  <c r="F295" i="3"/>
  <c r="L294" i="3"/>
  <c r="K294" i="3"/>
  <c r="J294" i="3"/>
  <c r="I294" i="3"/>
  <c r="H294" i="3"/>
  <c r="G294" i="3"/>
  <c r="F294" i="3"/>
  <c r="L293" i="3"/>
  <c r="K293" i="3"/>
  <c r="J293" i="3"/>
  <c r="I293" i="3"/>
  <c r="H293" i="3"/>
  <c r="G293" i="3"/>
  <c r="F293" i="3"/>
  <c r="L292" i="3"/>
  <c r="K292" i="3"/>
  <c r="J292" i="3"/>
  <c r="I292" i="3"/>
  <c r="H292" i="3"/>
  <c r="G292" i="3"/>
  <c r="F292" i="3"/>
  <c r="L291" i="3"/>
  <c r="K291" i="3"/>
  <c r="J291" i="3"/>
  <c r="I291" i="3"/>
  <c r="H291" i="3"/>
  <c r="G291" i="3"/>
  <c r="F291" i="3"/>
  <c r="L290" i="3"/>
  <c r="K290" i="3"/>
  <c r="J290" i="3"/>
  <c r="I290" i="3"/>
  <c r="H290" i="3"/>
  <c r="G290" i="3"/>
  <c r="F290" i="3"/>
  <c r="L289" i="3"/>
  <c r="K289" i="3"/>
  <c r="J289" i="3"/>
  <c r="I289" i="3"/>
  <c r="H289" i="3"/>
  <c r="G289" i="3"/>
  <c r="F289" i="3"/>
  <c r="L288" i="3"/>
  <c r="K288" i="3"/>
  <c r="J288" i="3"/>
  <c r="I288" i="3"/>
  <c r="H288" i="3"/>
  <c r="G288" i="3"/>
  <c r="F288" i="3"/>
  <c r="L287" i="3"/>
  <c r="K287" i="3"/>
  <c r="J287" i="3"/>
  <c r="I287" i="3"/>
  <c r="H287" i="3"/>
  <c r="G287" i="3"/>
  <c r="F287" i="3"/>
  <c r="L286" i="3"/>
  <c r="K286" i="3"/>
  <c r="J286" i="3"/>
  <c r="I286" i="3"/>
  <c r="H286" i="3"/>
  <c r="G286" i="3"/>
  <c r="F286" i="3"/>
  <c r="L285" i="3"/>
  <c r="K285" i="3"/>
  <c r="J285" i="3"/>
  <c r="I285" i="3"/>
  <c r="H285" i="3"/>
  <c r="G285" i="3"/>
  <c r="F285" i="3"/>
  <c r="L284" i="3"/>
  <c r="K284" i="3"/>
  <c r="J284" i="3"/>
  <c r="I284" i="3"/>
  <c r="H284" i="3"/>
  <c r="G284" i="3"/>
  <c r="F284" i="3"/>
  <c r="L283" i="3"/>
  <c r="K283" i="3"/>
  <c r="J283" i="3"/>
  <c r="I283" i="3"/>
  <c r="H283" i="3"/>
  <c r="G283" i="3"/>
  <c r="F283" i="3"/>
  <c r="L282" i="3"/>
  <c r="K282" i="3"/>
  <c r="J282" i="3"/>
  <c r="I282" i="3"/>
  <c r="H282" i="3"/>
  <c r="G282" i="3"/>
  <c r="F282" i="3"/>
  <c r="L281" i="3"/>
  <c r="K281" i="3"/>
  <c r="J281" i="3"/>
  <c r="I281" i="3"/>
  <c r="H281" i="3"/>
  <c r="G281" i="3"/>
  <c r="F281" i="3"/>
  <c r="L280" i="3"/>
  <c r="K280" i="3"/>
  <c r="J280" i="3"/>
  <c r="I280" i="3"/>
  <c r="H280" i="3"/>
  <c r="G280" i="3"/>
  <c r="F280" i="3"/>
  <c r="L279" i="3"/>
  <c r="K279" i="3"/>
  <c r="J279" i="3"/>
  <c r="I279" i="3"/>
  <c r="H279" i="3"/>
  <c r="G279" i="3"/>
  <c r="F279" i="3"/>
  <c r="L278" i="3"/>
  <c r="K278" i="3"/>
  <c r="J278" i="3"/>
  <c r="I278" i="3"/>
  <c r="H278" i="3"/>
  <c r="G278" i="3"/>
  <c r="F278" i="3"/>
  <c r="L277" i="3"/>
  <c r="K277" i="3"/>
  <c r="J277" i="3"/>
  <c r="I277" i="3"/>
  <c r="H277" i="3"/>
  <c r="G277" i="3"/>
  <c r="F277" i="3"/>
  <c r="L276" i="3"/>
  <c r="K276" i="3"/>
  <c r="J276" i="3"/>
  <c r="I276" i="3"/>
  <c r="H276" i="3"/>
  <c r="G276" i="3"/>
  <c r="F276" i="3"/>
  <c r="L275" i="3"/>
  <c r="K275" i="3"/>
  <c r="J275" i="3"/>
  <c r="I275" i="3"/>
  <c r="H275" i="3"/>
  <c r="G275" i="3"/>
  <c r="F275" i="3"/>
  <c r="L274" i="3"/>
  <c r="K274" i="3"/>
  <c r="J274" i="3"/>
  <c r="I274" i="3"/>
  <c r="H274" i="3"/>
  <c r="G274" i="3"/>
  <c r="F274" i="3"/>
  <c r="L273" i="3"/>
  <c r="K273" i="3"/>
  <c r="J273" i="3"/>
  <c r="I273" i="3"/>
  <c r="H273" i="3"/>
  <c r="G273" i="3"/>
  <c r="F273" i="3"/>
  <c r="L272" i="3"/>
  <c r="K272" i="3"/>
  <c r="J272" i="3"/>
  <c r="I272" i="3"/>
  <c r="H272" i="3"/>
  <c r="G272" i="3"/>
  <c r="F272" i="3"/>
  <c r="L271" i="3"/>
  <c r="K271" i="3"/>
  <c r="J271" i="3"/>
  <c r="I271" i="3"/>
  <c r="H271" i="3"/>
  <c r="G271" i="3"/>
  <c r="F271" i="3"/>
  <c r="L270" i="3"/>
  <c r="K270" i="3"/>
  <c r="J270" i="3"/>
  <c r="I270" i="3"/>
  <c r="H270" i="3"/>
  <c r="G270" i="3"/>
  <c r="F270" i="3"/>
  <c r="L269" i="3"/>
  <c r="K269" i="3"/>
  <c r="J269" i="3"/>
  <c r="I269" i="3"/>
  <c r="H269" i="3"/>
  <c r="G269" i="3"/>
  <c r="F269" i="3"/>
  <c r="L268" i="3"/>
  <c r="K268" i="3"/>
  <c r="J268" i="3"/>
  <c r="I268" i="3"/>
  <c r="H268" i="3"/>
  <c r="G268" i="3"/>
  <c r="F268" i="3"/>
  <c r="L267" i="3"/>
  <c r="K267" i="3"/>
  <c r="J267" i="3"/>
  <c r="I267" i="3"/>
  <c r="H267" i="3"/>
  <c r="G267" i="3"/>
  <c r="F267" i="3"/>
  <c r="L266" i="3"/>
  <c r="K266" i="3"/>
  <c r="J266" i="3"/>
  <c r="I266" i="3"/>
  <c r="H266" i="3"/>
  <c r="G266" i="3"/>
  <c r="F266" i="3"/>
  <c r="L265" i="3"/>
  <c r="K265" i="3"/>
  <c r="J265" i="3"/>
  <c r="I265" i="3"/>
  <c r="H265" i="3"/>
  <c r="G265" i="3"/>
  <c r="F265" i="3"/>
  <c r="L264" i="3"/>
  <c r="K264" i="3"/>
  <c r="J264" i="3"/>
  <c r="I264" i="3"/>
  <c r="H264" i="3"/>
  <c r="G264" i="3"/>
  <c r="F264" i="3"/>
  <c r="L263" i="3"/>
  <c r="K263" i="3"/>
  <c r="J263" i="3"/>
  <c r="I263" i="3"/>
  <c r="H263" i="3"/>
  <c r="G263" i="3"/>
  <c r="F263" i="3"/>
  <c r="L262" i="3"/>
  <c r="K262" i="3"/>
  <c r="J262" i="3"/>
  <c r="I262" i="3"/>
  <c r="H262" i="3"/>
  <c r="G262" i="3"/>
  <c r="F262" i="3"/>
  <c r="L261" i="3"/>
  <c r="K261" i="3"/>
  <c r="J261" i="3"/>
  <c r="I261" i="3"/>
  <c r="H261" i="3"/>
  <c r="G261" i="3"/>
  <c r="F261" i="3"/>
  <c r="L260" i="3"/>
  <c r="K260" i="3"/>
  <c r="J260" i="3"/>
  <c r="I260" i="3"/>
  <c r="H260" i="3"/>
  <c r="G260" i="3"/>
  <c r="F260" i="3"/>
  <c r="L259" i="3"/>
  <c r="K259" i="3"/>
  <c r="J259" i="3"/>
  <c r="I259" i="3"/>
  <c r="H259" i="3"/>
  <c r="G259" i="3"/>
  <c r="F259" i="3"/>
  <c r="L258" i="3"/>
  <c r="K258" i="3"/>
  <c r="J258" i="3"/>
  <c r="I258" i="3"/>
  <c r="H258" i="3"/>
  <c r="G258" i="3"/>
  <c r="F258" i="3"/>
  <c r="L257" i="3"/>
  <c r="K257" i="3"/>
  <c r="J257" i="3"/>
  <c r="I257" i="3"/>
  <c r="H257" i="3"/>
  <c r="G257" i="3"/>
  <c r="F257" i="3"/>
  <c r="L256" i="3"/>
  <c r="K256" i="3"/>
  <c r="J256" i="3"/>
  <c r="I256" i="3"/>
  <c r="H256" i="3"/>
  <c r="G256" i="3"/>
  <c r="F256" i="3"/>
  <c r="L255" i="3"/>
  <c r="K255" i="3"/>
  <c r="J255" i="3"/>
  <c r="I255" i="3"/>
  <c r="H255" i="3"/>
  <c r="G255" i="3"/>
  <c r="F255" i="3"/>
  <c r="L254" i="3"/>
  <c r="K254" i="3"/>
  <c r="J254" i="3"/>
  <c r="I254" i="3"/>
  <c r="H254" i="3"/>
  <c r="G254" i="3"/>
  <c r="F254" i="3"/>
  <c r="L253" i="3"/>
  <c r="K253" i="3"/>
  <c r="J253" i="3"/>
  <c r="I253" i="3"/>
  <c r="H253" i="3"/>
  <c r="G253" i="3"/>
  <c r="F253" i="3"/>
  <c r="L252" i="3"/>
  <c r="K252" i="3"/>
  <c r="J252" i="3"/>
  <c r="I252" i="3"/>
  <c r="H252" i="3"/>
  <c r="G252" i="3"/>
  <c r="F252" i="3"/>
  <c r="L251" i="3"/>
  <c r="K251" i="3"/>
  <c r="J251" i="3"/>
  <c r="I251" i="3"/>
  <c r="H251" i="3"/>
  <c r="G251" i="3"/>
  <c r="F251" i="3"/>
  <c r="L250" i="3"/>
  <c r="K250" i="3"/>
  <c r="J250" i="3"/>
  <c r="I250" i="3"/>
  <c r="H250" i="3"/>
  <c r="G250" i="3"/>
  <c r="F250" i="3"/>
  <c r="L249" i="3"/>
  <c r="K249" i="3"/>
  <c r="J249" i="3"/>
  <c r="I249" i="3"/>
  <c r="H249" i="3"/>
  <c r="G249" i="3"/>
  <c r="F249" i="3"/>
  <c r="L248" i="3"/>
  <c r="K248" i="3"/>
  <c r="J248" i="3"/>
  <c r="I248" i="3"/>
  <c r="H248" i="3"/>
  <c r="G248" i="3"/>
  <c r="F248" i="3"/>
  <c r="L247" i="3"/>
  <c r="K247" i="3"/>
  <c r="J247" i="3"/>
  <c r="I247" i="3"/>
  <c r="H247" i="3"/>
  <c r="G247" i="3"/>
  <c r="F247" i="3"/>
  <c r="L246" i="3"/>
  <c r="K246" i="3"/>
  <c r="J246" i="3"/>
  <c r="I246" i="3"/>
  <c r="H246" i="3"/>
  <c r="G246" i="3"/>
  <c r="F246" i="3"/>
  <c r="L245" i="3"/>
  <c r="K245" i="3"/>
  <c r="J245" i="3"/>
  <c r="I245" i="3"/>
  <c r="H245" i="3"/>
  <c r="G245" i="3"/>
  <c r="F245" i="3"/>
  <c r="L244" i="3"/>
  <c r="K244" i="3"/>
  <c r="J244" i="3"/>
  <c r="I244" i="3"/>
  <c r="H244" i="3"/>
  <c r="G244" i="3"/>
  <c r="F244" i="3"/>
  <c r="L243" i="3"/>
  <c r="K243" i="3"/>
  <c r="J243" i="3"/>
  <c r="I243" i="3"/>
  <c r="H243" i="3"/>
  <c r="G243" i="3"/>
  <c r="F243" i="3"/>
  <c r="L242" i="3"/>
  <c r="K242" i="3"/>
  <c r="J242" i="3"/>
  <c r="I242" i="3"/>
  <c r="H242" i="3"/>
  <c r="G242" i="3"/>
  <c r="F242" i="3"/>
  <c r="L241" i="3"/>
  <c r="K241" i="3"/>
  <c r="J241" i="3"/>
  <c r="I241" i="3"/>
  <c r="H241" i="3"/>
  <c r="G241" i="3"/>
  <c r="F241" i="3"/>
  <c r="L240" i="3"/>
  <c r="K240" i="3"/>
  <c r="J240" i="3"/>
  <c r="I240" i="3"/>
  <c r="H240" i="3"/>
  <c r="G240" i="3"/>
  <c r="F240" i="3"/>
  <c r="L239" i="3"/>
  <c r="K239" i="3"/>
  <c r="J239" i="3"/>
  <c r="I239" i="3"/>
  <c r="H239" i="3"/>
  <c r="G239" i="3"/>
  <c r="F239" i="3"/>
  <c r="L238" i="3"/>
  <c r="K238" i="3"/>
  <c r="J238" i="3"/>
  <c r="I238" i="3"/>
  <c r="H238" i="3"/>
  <c r="G238" i="3"/>
  <c r="F238" i="3"/>
  <c r="L237" i="3"/>
  <c r="K237" i="3"/>
  <c r="J237" i="3"/>
  <c r="I237" i="3"/>
  <c r="H237" i="3"/>
  <c r="G237" i="3"/>
  <c r="F237" i="3"/>
  <c r="L236" i="3"/>
  <c r="K236" i="3"/>
  <c r="J236" i="3"/>
  <c r="I236" i="3"/>
  <c r="H236" i="3"/>
  <c r="G236" i="3"/>
  <c r="F236" i="3"/>
  <c r="L235" i="3"/>
  <c r="K235" i="3"/>
  <c r="J235" i="3"/>
  <c r="I235" i="3"/>
  <c r="H235" i="3"/>
  <c r="G235" i="3"/>
  <c r="F235" i="3"/>
  <c r="L234" i="3"/>
  <c r="K234" i="3"/>
  <c r="J234" i="3"/>
  <c r="I234" i="3"/>
  <c r="H234" i="3"/>
  <c r="G234" i="3"/>
  <c r="F234" i="3"/>
  <c r="L233" i="3"/>
  <c r="K233" i="3"/>
  <c r="J233" i="3"/>
  <c r="I233" i="3"/>
  <c r="H233" i="3"/>
  <c r="G233" i="3"/>
  <c r="F233" i="3"/>
  <c r="L232" i="3"/>
  <c r="K232" i="3"/>
  <c r="J232" i="3"/>
  <c r="I232" i="3"/>
  <c r="H232" i="3"/>
  <c r="G232" i="3"/>
  <c r="F232" i="3"/>
  <c r="L231" i="3"/>
  <c r="K231" i="3"/>
  <c r="J231" i="3"/>
  <c r="I231" i="3"/>
  <c r="H231" i="3"/>
  <c r="G231" i="3"/>
  <c r="F231" i="3"/>
  <c r="L230" i="3"/>
  <c r="K230" i="3"/>
  <c r="J230" i="3"/>
  <c r="I230" i="3"/>
  <c r="H230" i="3"/>
  <c r="G230" i="3"/>
  <c r="F230" i="3"/>
  <c r="L229" i="3"/>
  <c r="K229" i="3"/>
  <c r="J229" i="3"/>
  <c r="I229" i="3"/>
  <c r="H229" i="3"/>
  <c r="G229" i="3"/>
  <c r="F229" i="3"/>
  <c r="L228" i="3"/>
  <c r="K228" i="3"/>
  <c r="J228" i="3"/>
  <c r="I228" i="3"/>
  <c r="H228" i="3"/>
  <c r="G228" i="3"/>
  <c r="F228" i="3"/>
  <c r="L227" i="3"/>
  <c r="K227" i="3"/>
  <c r="J227" i="3"/>
  <c r="I227" i="3"/>
  <c r="H227" i="3"/>
  <c r="G227" i="3"/>
  <c r="F227" i="3"/>
  <c r="L226" i="3"/>
  <c r="K226" i="3"/>
  <c r="J226" i="3"/>
  <c r="I226" i="3"/>
  <c r="H226" i="3"/>
  <c r="G226" i="3"/>
  <c r="F226" i="3"/>
  <c r="L225" i="3"/>
  <c r="K225" i="3"/>
  <c r="J225" i="3"/>
  <c r="I225" i="3"/>
  <c r="H225" i="3"/>
  <c r="G225" i="3"/>
  <c r="F225" i="3"/>
  <c r="L224" i="3"/>
  <c r="K224" i="3"/>
  <c r="J224" i="3"/>
  <c r="I224" i="3"/>
  <c r="H224" i="3"/>
  <c r="G224" i="3"/>
  <c r="F224" i="3"/>
  <c r="L223" i="3"/>
  <c r="K223" i="3"/>
  <c r="J223" i="3"/>
  <c r="I223" i="3"/>
  <c r="H223" i="3"/>
  <c r="G223" i="3"/>
  <c r="F223" i="3"/>
  <c r="L222" i="3"/>
  <c r="K222" i="3"/>
  <c r="J222" i="3"/>
  <c r="I222" i="3"/>
  <c r="H222" i="3"/>
  <c r="G222" i="3"/>
  <c r="F222" i="3"/>
  <c r="L221" i="3"/>
  <c r="K221" i="3"/>
  <c r="J221" i="3"/>
  <c r="I221" i="3"/>
  <c r="H221" i="3"/>
  <c r="G221" i="3"/>
  <c r="F221" i="3"/>
  <c r="L220" i="3"/>
  <c r="K220" i="3"/>
  <c r="J220" i="3"/>
  <c r="I220" i="3"/>
  <c r="H220" i="3"/>
  <c r="G220" i="3"/>
  <c r="F220" i="3"/>
  <c r="L219" i="3"/>
  <c r="K219" i="3"/>
  <c r="J219" i="3"/>
  <c r="I219" i="3"/>
  <c r="H219" i="3"/>
  <c r="G219" i="3"/>
  <c r="F219" i="3"/>
  <c r="L218" i="3"/>
  <c r="K218" i="3"/>
  <c r="J218" i="3"/>
  <c r="I218" i="3"/>
  <c r="H218" i="3"/>
  <c r="G218" i="3"/>
  <c r="F218" i="3"/>
  <c r="L217" i="3"/>
  <c r="K217" i="3"/>
  <c r="J217" i="3"/>
  <c r="I217" i="3"/>
  <c r="H217" i="3"/>
  <c r="G217" i="3"/>
  <c r="F217" i="3"/>
  <c r="L216" i="3"/>
  <c r="K216" i="3"/>
  <c r="J216" i="3"/>
  <c r="I216" i="3"/>
  <c r="H216" i="3"/>
  <c r="G216" i="3"/>
  <c r="F216" i="3"/>
  <c r="L215" i="3"/>
  <c r="K215" i="3"/>
  <c r="J215" i="3"/>
  <c r="I215" i="3"/>
  <c r="H215" i="3"/>
  <c r="G215" i="3"/>
  <c r="F215" i="3"/>
  <c r="L214" i="3"/>
  <c r="K214" i="3"/>
  <c r="J214" i="3"/>
  <c r="I214" i="3"/>
  <c r="H214" i="3"/>
  <c r="G214" i="3"/>
  <c r="F214" i="3"/>
  <c r="L213" i="3"/>
  <c r="K213" i="3"/>
  <c r="J213" i="3"/>
  <c r="I213" i="3"/>
  <c r="H213" i="3"/>
  <c r="G213" i="3"/>
  <c r="F213" i="3"/>
  <c r="L212" i="3"/>
  <c r="K212" i="3"/>
  <c r="J212" i="3"/>
  <c r="I212" i="3"/>
  <c r="H212" i="3"/>
  <c r="G212" i="3"/>
  <c r="F212" i="3"/>
  <c r="L211" i="3"/>
  <c r="K211" i="3"/>
  <c r="J211" i="3"/>
  <c r="I211" i="3"/>
  <c r="H211" i="3"/>
  <c r="G211" i="3"/>
  <c r="F211" i="3"/>
  <c r="L210" i="3"/>
  <c r="K210" i="3"/>
  <c r="J210" i="3"/>
  <c r="I210" i="3"/>
  <c r="H210" i="3"/>
  <c r="G210" i="3"/>
  <c r="F210" i="3"/>
  <c r="L209" i="3"/>
  <c r="K209" i="3"/>
  <c r="J209" i="3"/>
  <c r="I209" i="3"/>
  <c r="H209" i="3"/>
  <c r="G209" i="3"/>
  <c r="F209" i="3"/>
  <c r="L208" i="3"/>
  <c r="K208" i="3"/>
  <c r="J208" i="3"/>
  <c r="I208" i="3"/>
  <c r="H208" i="3"/>
  <c r="G208" i="3"/>
  <c r="F208" i="3"/>
  <c r="L207" i="3"/>
  <c r="K207" i="3"/>
  <c r="J207" i="3"/>
  <c r="I207" i="3"/>
  <c r="H207" i="3"/>
  <c r="G207" i="3"/>
  <c r="F207" i="3"/>
  <c r="L206" i="3"/>
  <c r="K206" i="3"/>
  <c r="J206" i="3"/>
  <c r="I206" i="3"/>
  <c r="H206" i="3"/>
  <c r="G206" i="3"/>
  <c r="F206" i="3"/>
  <c r="L205" i="3"/>
  <c r="K205" i="3"/>
  <c r="J205" i="3"/>
  <c r="I205" i="3"/>
  <c r="H205" i="3"/>
  <c r="G205" i="3"/>
  <c r="F205" i="3"/>
  <c r="L204" i="3"/>
  <c r="K204" i="3"/>
  <c r="J204" i="3"/>
  <c r="I204" i="3"/>
  <c r="H204" i="3"/>
  <c r="G204" i="3"/>
  <c r="F204" i="3"/>
  <c r="L203" i="3"/>
  <c r="K203" i="3"/>
  <c r="J203" i="3"/>
  <c r="I203" i="3"/>
  <c r="H203" i="3"/>
  <c r="G203" i="3"/>
  <c r="F203" i="3"/>
  <c r="L202" i="3"/>
  <c r="K202" i="3"/>
  <c r="J202" i="3"/>
  <c r="I202" i="3"/>
  <c r="H202" i="3"/>
  <c r="G202" i="3"/>
  <c r="F202" i="3"/>
  <c r="L201" i="3"/>
  <c r="K201" i="3"/>
  <c r="J201" i="3"/>
  <c r="I201" i="3"/>
  <c r="H201" i="3"/>
  <c r="G201" i="3"/>
  <c r="F201" i="3"/>
  <c r="L200" i="3"/>
  <c r="K200" i="3"/>
  <c r="J200" i="3"/>
  <c r="I200" i="3"/>
  <c r="H200" i="3"/>
  <c r="G200" i="3"/>
  <c r="F200" i="3"/>
  <c r="L199" i="3"/>
  <c r="K199" i="3"/>
  <c r="J199" i="3"/>
  <c r="I199" i="3"/>
  <c r="H199" i="3"/>
  <c r="G199" i="3"/>
  <c r="F199" i="3"/>
  <c r="L198" i="3"/>
  <c r="K198" i="3"/>
  <c r="J198" i="3"/>
  <c r="I198" i="3"/>
  <c r="H198" i="3"/>
  <c r="G198" i="3"/>
  <c r="F198" i="3"/>
  <c r="L197" i="3"/>
  <c r="K197" i="3"/>
  <c r="J197" i="3"/>
  <c r="I197" i="3"/>
  <c r="H197" i="3"/>
  <c r="G197" i="3"/>
  <c r="F197" i="3"/>
  <c r="L196" i="3"/>
  <c r="K196" i="3"/>
  <c r="J196" i="3"/>
  <c r="I196" i="3"/>
  <c r="H196" i="3"/>
  <c r="G196" i="3"/>
  <c r="F196" i="3"/>
  <c r="L195" i="3"/>
  <c r="K195" i="3"/>
  <c r="J195" i="3"/>
  <c r="I195" i="3"/>
  <c r="H195" i="3"/>
  <c r="G195" i="3"/>
  <c r="F195" i="3"/>
  <c r="L194" i="3"/>
  <c r="K194" i="3"/>
  <c r="J194" i="3"/>
  <c r="I194" i="3"/>
  <c r="H194" i="3"/>
  <c r="G194" i="3"/>
  <c r="F194" i="3"/>
  <c r="L193" i="3"/>
  <c r="K193" i="3"/>
  <c r="J193" i="3"/>
  <c r="I193" i="3"/>
  <c r="H193" i="3"/>
  <c r="G193" i="3"/>
  <c r="F193" i="3"/>
  <c r="L192" i="3"/>
  <c r="K192" i="3"/>
  <c r="J192" i="3"/>
  <c r="I192" i="3"/>
  <c r="H192" i="3"/>
  <c r="G192" i="3"/>
  <c r="F192" i="3"/>
  <c r="L191" i="3"/>
  <c r="K191" i="3"/>
  <c r="J191" i="3"/>
  <c r="I191" i="3"/>
  <c r="H191" i="3"/>
  <c r="G191" i="3"/>
  <c r="F191" i="3"/>
  <c r="L190" i="3"/>
  <c r="K190" i="3"/>
  <c r="J190" i="3"/>
  <c r="I190" i="3"/>
  <c r="H190" i="3"/>
  <c r="G190" i="3"/>
  <c r="F190" i="3"/>
  <c r="L189" i="3"/>
  <c r="K189" i="3"/>
  <c r="J189" i="3"/>
  <c r="I189" i="3"/>
  <c r="H189" i="3"/>
  <c r="G189" i="3"/>
  <c r="F189" i="3"/>
  <c r="L188" i="3"/>
  <c r="K188" i="3"/>
  <c r="J188" i="3"/>
  <c r="I188" i="3"/>
  <c r="H188" i="3"/>
  <c r="G188" i="3"/>
  <c r="F188" i="3"/>
  <c r="L187" i="3"/>
  <c r="K187" i="3"/>
  <c r="J187" i="3"/>
  <c r="I187" i="3"/>
  <c r="H187" i="3"/>
  <c r="G187" i="3"/>
  <c r="F187" i="3"/>
  <c r="L186" i="3"/>
  <c r="K186" i="3"/>
  <c r="J186" i="3"/>
  <c r="I186" i="3"/>
  <c r="H186" i="3"/>
  <c r="G186" i="3"/>
  <c r="F186" i="3"/>
  <c r="L185" i="3"/>
  <c r="K185" i="3"/>
  <c r="J185" i="3"/>
  <c r="I185" i="3"/>
  <c r="H185" i="3"/>
  <c r="G185" i="3"/>
  <c r="F185" i="3"/>
  <c r="L184" i="3"/>
  <c r="K184" i="3"/>
  <c r="J184" i="3"/>
  <c r="I184" i="3"/>
  <c r="H184" i="3"/>
  <c r="G184" i="3"/>
  <c r="F184" i="3"/>
  <c r="L183" i="3"/>
  <c r="K183" i="3"/>
  <c r="J183" i="3"/>
  <c r="I183" i="3"/>
  <c r="H183" i="3"/>
  <c r="G183" i="3"/>
  <c r="F183" i="3"/>
  <c r="L182" i="3"/>
  <c r="K182" i="3"/>
  <c r="J182" i="3"/>
  <c r="I182" i="3"/>
  <c r="H182" i="3"/>
  <c r="G182" i="3"/>
  <c r="F182" i="3"/>
  <c r="L181" i="3"/>
  <c r="K181" i="3"/>
  <c r="J181" i="3"/>
  <c r="I181" i="3"/>
  <c r="H181" i="3"/>
  <c r="G181" i="3"/>
  <c r="F181" i="3"/>
  <c r="L180" i="3"/>
  <c r="K180" i="3"/>
  <c r="J180" i="3"/>
  <c r="I180" i="3"/>
  <c r="H180" i="3"/>
  <c r="G180" i="3"/>
  <c r="F180" i="3"/>
  <c r="L179" i="3"/>
  <c r="K179" i="3"/>
  <c r="J179" i="3"/>
  <c r="I179" i="3"/>
  <c r="H179" i="3"/>
  <c r="G179" i="3"/>
  <c r="F179" i="3"/>
  <c r="L178" i="3"/>
  <c r="K178" i="3"/>
  <c r="J178" i="3"/>
  <c r="I178" i="3"/>
  <c r="H178" i="3"/>
  <c r="G178" i="3"/>
  <c r="F178" i="3"/>
  <c r="L177" i="3"/>
  <c r="K177" i="3"/>
  <c r="J177" i="3"/>
  <c r="I177" i="3"/>
  <c r="H177" i="3"/>
  <c r="G177" i="3"/>
  <c r="F177" i="3"/>
  <c r="L176" i="3"/>
  <c r="K176" i="3"/>
  <c r="J176" i="3"/>
  <c r="I176" i="3"/>
  <c r="H176" i="3"/>
  <c r="G176" i="3"/>
  <c r="F176" i="3"/>
  <c r="L175" i="3"/>
  <c r="K175" i="3"/>
  <c r="J175" i="3"/>
  <c r="I175" i="3"/>
  <c r="H175" i="3"/>
  <c r="G175" i="3"/>
  <c r="F175" i="3"/>
  <c r="L174" i="3"/>
  <c r="K174" i="3"/>
  <c r="J174" i="3"/>
  <c r="I174" i="3"/>
  <c r="H174" i="3"/>
  <c r="G174" i="3"/>
  <c r="F174" i="3"/>
  <c r="L173" i="3"/>
  <c r="K173" i="3"/>
  <c r="J173" i="3"/>
  <c r="I173" i="3"/>
  <c r="H173" i="3"/>
  <c r="G173" i="3"/>
  <c r="F173" i="3"/>
  <c r="L172" i="3"/>
  <c r="K172" i="3"/>
  <c r="J172" i="3"/>
  <c r="I172" i="3"/>
  <c r="H172" i="3"/>
  <c r="G172" i="3"/>
  <c r="F172" i="3"/>
  <c r="L171" i="3"/>
  <c r="K171" i="3"/>
  <c r="J171" i="3"/>
  <c r="I171" i="3"/>
  <c r="H171" i="3"/>
  <c r="G171" i="3"/>
  <c r="F171" i="3"/>
  <c r="L170" i="3"/>
  <c r="K170" i="3"/>
  <c r="J170" i="3"/>
  <c r="I170" i="3"/>
  <c r="H170" i="3"/>
  <c r="G170" i="3"/>
  <c r="F170" i="3"/>
  <c r="L169" i="3"/>
  <c r="K169" i="3"/>
  <c r="J169" i="3"/>
  <c r="I169" i="3"/>
  <c r="H169" i="3"/>
  <c r="G169" i="3"/>
  <c r="F169" i="3"/>
  <c r="L168" i="3"/>
  <c r="K168" i="3"/>
  <c r="J168" i="3"/>
  <c r="I168" i="3"/>
  <c r="H168" i="3"/>
  <c r="G168" i="3"/>
  <c r="F168" i="3"/>
  <c r="L167" i="3"/>
  <c r="K167" i="3"/>
  <c r="J167" i="3"/>
  <c r="I167" i="3"/>
  <c r="H167" i="3"/>
  <c r="G167" i="3"/>
  <c r="F167" i="3"/>
  <c r="L166" i="3"/>
  <c r="K166" i="3"/>
  <c r="J166" i="3"/>
  <c r="I166" i="3"/>
  <c r="H166" i="3"/>
  <c r="G166" i="3"/>
  <c r="F166" i="3"/>
  <c r="L165" i="3"/>
  <c r="K165" i="3"/>
  <c r="J165" i="3"/>
  <c r="I165" i="3"/>
  <c r="H165" i="3"/>
  <c r="G165" i="3"/>
  <c r="F165" i="3"/>
  <c r="L164" i="3"/>
  <c r="K164" i="3"/>
  <c r="J164" i="3"/>
  <c r="I164" i="3"/>
  <c r="H164" i="3"/>
  <c r="G164" i="3"/>
  <c r="F164" i="3"/>
  <c r="L163" i="3"/>
  <c r="K163" i="3"/>
  <c r="J163" i="3"/>
  <c r="I163" i="3"/>
  <c r="H163" i="3"/>
  <c r="G163" i="3"/>
  <c r="F163" i="3"/>
  <c r="L162" i="3"/>
  <c r="K162" i="3"/>
  <c r="J162" i="3"/>
  <c r="I162" i="3"/>
  <c r="H162" i="3"/>
  <c r="G162" i="3"/>
  <c r="F162" i="3"/>
  <c r="L161" i="3"/>
  <c r="K161" i="3"/>
  <c r="J161" i="3"/>
  <c r="I161" i="3"/>
  <c r="H161" i="3"/>
  <c r="G161" i="3"/>
  <c r="F161" i="3"/>
  <c r="L160" i="3"/>
  <c r="K160" i="3"/>
  <c r="J160" i="3"/>
  <c r="I160" i="3"/>
  <c r="H160" i="3"/>
  <c r="G160" i="3"/>
  <c r="F160" i="3"/>
  <c r="L159" i="3"/>
  <c r="K159" i="3"/>
  <c r="J159" i="3"/>
  <c r="I159" i="3"/>
  <c r="H159" i="3"/>
  <c r="G159" i="3"/>
  <c r="F159" i="3"/>
  <c r="L158" i="3"/>
  <c r="K158" i="3"/>
  <c r="J158" i="3"/>
  <c r="I158" i="3"/>
  <c r="H158" i="3"/>
  <c r="G158" i="3"/>
  <c r="F158" i="3"/>
  <c r="L157" i="3"/>
  <c r="K157" i="3"/>
  <c r="J157" i="3"/>
  <c r="I157" i="3"/>
  <c r="H157" i="3"/>
  <c r="G157" i="3"/>
  <c r="F157" i="3"/>
  <c r="L156" i="3"/>
  <c r="K156" i="3"/>
  <c r="J156" i="3"/>
  <c r="I156" i="3"/>
  <c r="H156" i="3"/>
  <c r="G156" i="3"/>
  <c r="F156" i="3"/>
  <c r="L155" i="3"/>
  <c r="K155" i="3"/>
  <c r="J155" i="3"/>
  <c r="I155" i="3"/>
  <c r="H155" i="3"/>
  <c r="G155" i="3"/>
  <c r="F155" i="3"/>
  <c r="L154" i="3"/>
  <c r="K154" i="3"/>
  <c r="J154" i="3"/>
  <c r="I154" i="3"/>
  <c r="H154" i="3"/>
  <c r="G154" i="3"/>
  <c r="F154" i="3"/>
  <c r="L153" i="3"/>
  <c r="K153" i="3"/>
  <c r="J153" i="3"/>
  <c r="I153" i="3"/>
  <c r="H153" i="3"/>
  <c r="G153" i="3"/>
  <c r="F153" i="3"/>
  <c r="L152" i="3"/>
  <c r="K152" i="3"/>
  <c r="J152" i="3"/>
  <c r="I152" i="3"/>
  <c r="H152" i="3"/>
  <c r="G152" i="3"/>
  <c r="F152" i="3"/>
  <c r="L151" i="3"/>
  <c r="K151" i="3"/>
  <c r="J151" i="3"/>
  <c r="I151" i="3"/>
  <c r="H151" i="3"/>
  <c r="G151" i="3"/>
  <c r="F151" i="3"/>
  <c r="L150" i="3"/>
  <c r="K150" i="3"/>
  <c r="J150" i="3"/>
  <c r="I150" i="3"/>
  <c r="H150" i="3"/>
  <c r="G150" i="3"/>
  <c r="F150" i="3"/>
  <c r="L149" i="3"/>
  <c r="K149" i="3"/>
  <c r="J149" i="3"/>
  <c r="I149" i="3"/>
  <c r="H149" i="3"/>
  <c r="G149" i="3"/>
  <c r="F149" i="3"/>
  <c r="L148" i="3"/>
  <c r="K148" i="3"/>
  <c r="J148" i="3"/>
  <c r="I148" i="3"/>
  <c r="H148" i="3"/>
  <c r="G148" i="3"/>
  <c r="F148" i="3"/>
  <c r="L147" i="3"/>
  <c r="K147" i="3"/>
  <c r="J147" i="3"/>
  <c r="I147" i="3"/>
  <c r="H147" i="3"/>
  <c r="G147" i="3"/>
  <c r="F147" i="3"/>
  <c r="L146" i="3"/>
  <c r="K146" i="3"/>
  <c r="J146" i="3"/>
  <c r="I146" i="3"/>
  <c r="H146" i="3"/>
  <c r="G146" i="3"/>
  <c r="F146" i="3"/>
  <c r="L145" i="3"/>
  <c r="K145" i="3"/>
  <c r="J145" i="3"/>
  <c r="I145" i="3"/>
  <c r="H145" i="3"/>
  <c r="G145" i="3"/>
  <c r="F145" i="3"/>
  <c r="L144" i="3"/>
  <c r="K144" i="3"/>
  <c r="J144" i="3"/>
  <c r="I144" i="3"/>
  <c r="H144" i="3"/>
  <c r="G144" i="3"/>
  <c r="F144" i="3"/>
  <c r="L143" i="3"/>
  <c r="K143" i="3"/>
  <c r="J143" i="3"/>
  <c r="I143" i="3"/>
  <c r="H143" i="3"/>
  <c r="G143" i="3"/>
  <c r="F143" i="3"/>
  <c r="L142" i="3"/>
  <c r="K142" i="3"/>
  <c r="J142" i="3"/>
  <c r="I142" i="3"/>
  <c r="H142" i="3"/>
  <c r="G142" i="3"/>
  <c r="F142" i="3"/>
  <c r="L141" i="3"/>
  <c r="K141" i="3"/>
  <c r="J141" i="3"/>
  <c r="I141" i="3"/>
  <c r="H141" i="3"/>
  <c r="G141" i="3"/>
  <c r="F141" i="3"/>
  <c r="L140" i="3"/>
  <c r="K140" i="3"/>
  <c r="J140" i="3"/>
  <c r="I140" i="3"/>
  <c r="H140" i="3"/>
  <c r="G140" i="3"/>
  <c r="F140" i="3"/>
  <c r="L139" i="3"/>
  <c r="K139" i="3"/>
  <c r="J139" i="3"/>
  <c r="I139" i="3"/>
  <c r="H139" i="3"/>
  <c r="G139" i="3"/>
  <c r="F139" i="3"/>
  <c r="L138" i="3"/>
  <c r="K138" i="3"/>
  <c r="J138" i="3"/>
  <c r="I138" i="3"/>
  <c r="H138" i="3"/>
  <c r="G138" i="3"/>
  <c r="F138" i="3"/>
  <c r="L137" i="3"/>
  <c r="K137" i="3"/>
  <c r="J137" i="3"/>
  <c r="I137" i="3"/>
  <c r="H137" i="3"/>
  <c r="G137" i="3"/>
  <c r="F137" i="3"/>
  <c r="L136" i="3"/>
  <c r="K136" i="3"/>
  <c r="J136" i="3"/>
  <c r="I136" i="3"/>
  <c r="H136" i="3"/>
  <c r="G136" i="3"/>
  <c r="F136" i="3"/>
  <c r="L135" i="3"/>
  <c r="K135" i="3"/>
  <c r="J135" i="3"/>
  <c r="I135" i="3"/>
  <c r="H135" i="3"/>
  <c r="G135" i="3"/>
  <c r="F135" i="3"/>
  <c r="L134" i="3"/>
  <c r="K134" i="3"/>
  <c r="J134" i="3"/>
  <c r="I134" i="3"/>
  <c r="H134" i="3"/>
  <c r="G134" i="3"/>
  <c r="F134" i="3"/>
  <c r="L133" i="3"/>
  <c r="K133" i="3"/>
  <c r="J133" i="3"/>
  <c r="I133" i="3"/>
  <c r="H133" i="3"/>
  <c r="G133" i="3"/>
  <c r="F133" i="3"/>
  <c r="L132" i="3"/>
  <c r="K132" i="3"/>
  <c r="J132" i="3"/>
  <c r="I132" i="3"/>
  <c r="H132" i="3"/>
  <c r="G132" i="3"/>
  <c r="F132" i="3"/>
  <c r="L131" i="3"/>
  <c r="K131" i="3"/>
  <c r="J131" i="3"/>
  <c r="I131" i="3"/>
  <c r="H131" i="3"/>
  <c r="G131" i="3"/>
  <c r="F131" i="3"/>
  <c r="L130" i="3"/>
  <c r="K130" i="3"/>
  <c r="J130" i="3"/>
  <c r="I130" i="3"/>
  <c r="H130" i="3"/>
  <c r="G130" i="3"/>
  <c r="F130" i="3"/>
  <c r="L129" i="3"/>
  <c r="K129" i="3"/>
  <c r="J129" i="3"/>
  <c r="I129" i="3"/>
  <c r="H129" i="3"/>
  <c r="G129" i="3"/>
  <c r="F129" i="3"/>
  <c r="L128" i="3"/>
  <c r="K128" i="3"/>
  <c r="J128" i="3"/>
  <c r="I128" i="3"/>
  <c r="H128" i="3"/>
  <c r="G128" i="3"/>
  <c r="F128" i="3"/>
  <c r="L127" i="3"/>
  <c r="K127" i="3"/>
  <c r="J127" i="3"/>
  <c r="I127" i="3"/>
  <c r="H127" i="3"/>
  <c r="G127" i="3"/>
  <c r="F127" i="3"/>
  <c r="L126" i="3"/>
  <c r="K126" i="3"/>
  <c r="J126" i="3"/>
  <c r="I126" i="3"/>
  <c r="H126" i="3"/>
  <c r="G126" i="3"/>
  <c r="F126" i="3"/>
  <c r="L125" i="3"/>
  <c r="K125" i="3"/>
  <c r="J125" i="3"/>
  <c r="I125" i="3"/>
  <c r="H125" i="3"/>
  <c r="G125" i="3"/>
  <c r="F125" i="3"/>
  <c r="L124" i="3"/>
  <c r="K124" i="3"/>
  <c r="J124" i="3"/>
  <c r="I124" i="3"/>
  <c r="H124" i="3"/>
  <c r="G124" i="3"/>
  <c r="F124" i="3"/>
  <c r="L123" i="3"/>
  <c r="K123" i="3"/>
  <c r="J123" i="3"/>
  <c r="I123" i="3"/>
  <c r="H123" i="3"/>
  <c r="G123" i="3"/>
  <c r="F123" i="3"/>
  <c r="L122" i="3"/>
  <c r="K122" i="3"/>
  <c r="J122" i="3"/>
  <c r="I122" i="3"/>
  <c r="H122" i="3"/>
  <c r="G122" i="3"/>
  <c r="F122" i="3"/>
  <c r="L121" i="3"/>
  <c r="K121" i="3"/>
  <c r="J121" i="3"/>
  <c r="I121" i="3"/>
  <c r="H121" i="3"/>
  <c r="G121" i="3"/>
  <c r="F121" i="3"/>
  <c r="L120" i="3"/>
  <c r="K120" i="3"/>
  <c r="J120" i="3"/>
  <c r="I120" i="3"/>
  <c r="H120" i="3"/>
  <c r="G120" i="3"/>
  <c r="F120" i="3"/>
  <c r="L119" i="3"/>
  <c r="K119" i="3"/>
  <c r="J119" i="3"/>
  <c r="I119" i="3"/>
  <c r="H119" i="3"/>
  <c r="G119" i="3"/>
  <c r="F119" i="3"/>
  <c r="L118" i="3"/>
  <c r="K118" i="3"/>
  <c r="J118" i="3"/>
  <c r="I118" i="3"/>
  <c r="H118" i="3"/>
  <c r="G118" i="3"/>
  <c r="F118" i="3"/>
  <c r="L117" i="3"/>
  <c r="K117" i="3"/>
  <c r="J117" i="3"/>
  <c r="I117" i="3"/>
  <c r="H117" i="3"/>
  <c r="G117" i="3"/>
  <c r="F117" i="3"/>
  <c r="L116" i="3"/>
  <c r="K116" i="3"/>
  <c r="J116" i="3"/>
  <c r="I116" i="3"/>
  <c r="H116" i="3"/>
  <c r="G116" i="3"/>
  <c r="F116" i="3"/>
  <c r="L115" i="3"/>
  <c r="K115" i="3"/>
  <c r="J115" i="3"/>
  <c r="I115" i="3"/>
  <c r="H115" i="3"/>
  <c r="G115" i="3"/>
  <c r="F115" i="3"/>
  <c r="L114" i="3"/>
  <c r="K114" i="3"/>
  <c r="J114" i="3"/>
  <c r="I114" i="3"/>
  <c r="H114" i="3"/>
  <c r="G114" i="3"/>
  <c r="F114" i="3"/>
  <c r="L113" i="3"/>
  <c r="K113" i="3"/>
  <c r="J113" i="3"/>
  <c r="I113" i="3"/>
  <c r="H113" i="3"/>
  <c r="G113" i="3"/>
  <c r="F113" i="3"/>
  <c r="L112" i="3"/>
  <c r="K112" i="3"/>
  <c r="J112" i="3"/>
  <c r="I112" i="3"/>
  <c r="H112" i="3"/>
  <c r="G112" i="3"/>
  <c r="F112" i="3"/>
  <c r="L111" i="3"/>
  <c r="K111" i="3"/>
  <c r="J111" i="3"/>
  <c r="I111" i="3"/>
  <c r="H111" i="3"/>
  <c r="G111" i="3"/>
  <c r="F111" i="3"/>
  <c r="L110" i="3"/>
  <c r="K110" i="3"/>
  <c r="J110" i="3"/>
  <c r="I110" i="3"/>
  <c r="H110" i="3"/>
  <c r="G110" i="3"/>
  <c r="F110" i="3"/>
  <c r="L109" i="3"/>
  <c r="K109" i="3"/>
  <c r="J109" i="3"/>
  <c r="I109" i="3"/>
  <c r="H109" i="3"/>
  <c r="G109" i="3"/>
  <c r="F109" i="3"/>
  <c r="L108" i="3"/>
  <c r="K108" i="3"/>
  <c r="J108" i="3"/>
  <c r="I108" i="3"/>
  <c r="H108" i="3"/>
  <c r="G108" i="3"/>
  <c r="F108" i="3"/>
  <c r="L107" i="3"/>
  <c r="K107" i="3"/>
  <c r="J107" i="3"/>
  <c r="I107" i="3"/>
  <c r="H107" i="3"/>
  <c r="G107" i="3"/>
  <c r="F107" i="3"/>
  <c r="L106" i="3"/>
  <c r="K106" i="3"/>
  <c r="J106" i="3"/>
  <c r="I106" i="3"/>
  <c r="H106" i="3"/>
  <c r="G106" i="3"/>
  <c r="F106" i="3"/>
  <c r="L105" i="3"/>
  <c r="K105" i="3"/>
  <c r="J105" i="3"/>
  <c r="I105" i="3"/>
  <c r="H105" i="3"/>
  <c r="G105" i="3"/>
  <c r="F105" i="3"/>
  <c r="L104" i="3"/>
  <c r="K104" i="3"/>
  <c r="J104" i="3"/>
  <c r="I104" i="3"/>
  <c r="H104" i="3"/>
  <c r="G104" i="3"/>
  <c r="F104" i="3"/>
  <c r="L103" i="3"/>
  <c r="K103" i="3"/>
  <c r="J103" i="3"/>
  <c r="I103" i="3"/>
  <c r="H103" i="3"/>
  <c r="G103" i="3"/>
  <c r="F103" i="3"/>
  <c r="L102" i="3"/>
  <c r="K102" i="3"/>
  <c r="J102" i="3"/>
  <c r="I102" i="3"/>
  <c r="H102" i="3"/>
  <c r="G102" i="3"/>
  <c r="F102" i="3"/>
  <c r="L101" i="3"/>
  <c r="K101" i="3"/>
  <c r="J101" i="3"/>
  <c r="I101" i="3"/>
  <c r="H101" i="3"/>
  <c r="G101" i="3"/>
  <c r="F101" i="3"/>
  <c r="L100" i="3"/>
  <c r="K100" i="3"/>
  <c r="J100" i="3"/>
  <c r="I100" i="3"/>
  <c r="H100" i="3"/>
  <c r="G100" i="3"/>
  <c r="F100" i="3"/>
  <c r="L99" i="3"/>
  <c r="K99" i="3"/>
  <c r="J99" i="3"/>
  <c r="I99" i="3"/>
  <c r="H99" i="3"/>
  <c r="G99" i="3"/>
  <c r="F99" i="3"/>
  <c r="L98" i="3"/>
  <c r="K98" i="3"/>
  <c r="J98" i="3"/>
  <c r="I98" i="3"/>
  <c r="H98" i="3"/>
  <c r="G98" i="3"/>
  <c r="F98" i="3"/>
  <c r="L97" i="3"/>
  <c r="K97" i="3"/>
  <c r="J97" i="3"/>
  <c r="I97" i="3"/>
  <c r="H97" i="3"/>
  <c r="G97" i="3"/>
  <c r="F97" i="3"/>
  <c r="L96" i="3"/>
  <c r="K96" i="3"/>
  <c r="J96" i="3"/>
  <c r="I96" i="3"/>
  <c r="H96" i="3"/>
  <c r="G96" i="3"/>
  <c r="F96" i="3"/>
  <c r="L95" i="3"/>
  <c r="K95" i="3"/>
  <c r="J95" i="3"/>
  <c r="I95" i="3"/>
  <c r="H95" i="3"/>
  <c r="G95" i="3"/>
  <c r="F95" i="3"/>
  <c r="L94" i="3"/>
  <c r="K94" i="3"/>
  <c r="J94" i="3"/>
  <c r="I94" i="3"/>
  <c r="H94" i="3"/>
  <c r="G94" i="3"/>
  <c r="F94" i="3"/>
  <c r="L93" i="3"/>
  <c r="K93" i="3"/>
  <c r="J93" i="3"/>
  <c r="I93" i="3"/>
  <c r="H93" i="3"/>
  <c r="G93" i="3"/>
  <c r="F93" i="3"/>
  <c r="L92" i="3"/>
  <c r="K92" i="3"/>
  <c r="J92" i="3"/>
  <c r="I92" i="3"/>
  <c r="H92" i="3"/>
  <c r="G92" i="3"/>
  <c r="F92" i="3"/>
  <c r="L91" i="3"/>
  <c r="K91" i="3"/>
  <c r="J91" i="3"/>
  <c r="I91" i="3"/>
  <c r="H91" i="3"/>
  <c r="G91" i="3"/>
  <c r="F91" i="3"/>
  <c r="L90" i="3"/>
  <c r="K90" i="3"/>
  <c r="J90" i="3"/>
  <c r="I90" i="3"/>
  <c r="H90" i="3"/>
  <c r="G90" i="3"/>
  <c r="F90" i="3"/>
  <c r="L89" i="3"/>
  <c r="K89" i="3"/>
  <c r="J89" i="3"/>
  <c r="I89" i="3"/>
  <c r="H89" i="3"/>
  <c r="G89" i="3"/>
  <c r="F89" i="3"/>
  <c r="L88" i="3"/>
  <c r="K88" i="3"/>
  <c r="J88" i="3"/>
  <c r="I88" i="3"/>
  <c r="H88" i="3"/>
  <c r="G88" i="3"/>
  <c r="F88" i="3"/>
  <c r="L87" i="3"/>
  <c r="K87" i="3"/>
  <c r="J87" i="3"/>
  <c r="I87" i="3"/>
  <c r="H87" i="3"/>
  <c r="G87" i="3"/>
  <c r="F87" i="3"/>
  <c r="L86" i="3"/>
  <c r="K86" i="3"/>
  <c r="J86" i="3"/>
  <c r="I86" i="3"/>
  <c r="H86" i="3"/>
  <c r="G86" i="3"/>
  <c r="F86" i="3"/>
  <c r="L85" i="3"/>
  <c r="K85" i="3"/>
  <c r="J85" i="3"/>
  <c r="I85" i="3"/>
  <c r="H85" i="3"/>
  <c r="G85" i="3"/>
  <c r="F85" i="3"/>
  <c r="L84" i="3"/>
  <c r="K84" i="3"/>
  <c r="J84" i="3"/>
  <c r="I84" i="3"/>
  <c r="H84" i="3"/>
  <c r="G84" i="3"/>
  <c r="F84" i="3"/>
  <c r="L83" i="3"/>
  <c r="K83" i="3"/>
  <c r="J83" i="3"/>
  <c r="I83" i="3"/>
  <c r="H83" i="3"/>
  <c r="G83" i="3"/>
  <c r="F83" i="3"/>
  <c r="L82" i="3"/>
  <c r="K82" i="3"/>
  <c r="J82" i="3"/>
  <c r="I82" i="3"/>
  <c r="H82" i="3"/>
  <c r="G82" i="3"/>
  <c r="F82" i="3"/>
  <c r="L81" i="3"/>
  <c r="K81" i="3"/>
  <c r="J81" i="3"/>
  <c r="I81" i="3"/>
  <c r="H81" i="3"/>
  <c r="G81" i="3"/>
  <c r="F81" i="3"/>
  <c r="L80" i="3"/>
  <c r="K80" i="3"/>
  <c r="J80" i="3"/>
  <c r="I80" i="3"/>
  <c r="H80" i="3"/>
  <c r="G80" i="3"/>
  <c r="F80" i="3"/>
  <c r="L79" i="3"/>
  <c r="K79" i="3"/>
  <c r="J79" i="3"/>
  <c r="I79" i="3"/>
  <c r="H79" i="3"/>
  <c r="G79" i="3"/>
  <c r="F79" i="3"/>
  <c r="L78" i="3"/>
  <c r="K78" i="3"/>
  <c r="J78" i="3"/>
  <c r="I78" i="3"/>
  <c r="H78" i="3"/>
  <c r="G78" i="3"/>
  <c r="F78" i="3"/>
  <c r="L77" i="3"/>
  <c r="K77" i="3"/>
  <c r="J77" i="3"/>
  <c r="I77" i="3"/>
  <c r="H77" i="3"/>
  <c r="G77" i="3"/>
  <c r="F77" i="3"/>
  <c r="L76" i="3"/>
  <c r="K76" i="3"/>
  <c r="J76" i="3"/>
  <c r="I76" i="3"/>
  <c r="H76" i="3"/>
  <c r="G76" i="3"/>
  <c r="F76" i="3"/>
  <c r="L75" i="3"/>
  <c r="K75" i="3"/>
  <c r="J75" i="3"/>
  <c r="I75" i="3"/>
  <c r="H75" i="3"/>
  <c r="G75" i="3"/>
  <c r="F75" i="3"/>
  <c r="L74" i="3"/>
  <c r="K74" i="3"/>
  <c r="J74" i="3"/>
  <c r="I74" i="3"/>
  <c r="H74" i="3"/>
  <c r="G74" i="3"/>
  <c r="F74" i="3"/>
  <c r="L73" i="3"/>
  <c r="K73" i="3"/>
  <c r="J73" i="3"/>
  <c r="I73" i="3"/>
  <c r="H73" i="3"/>
  <c r="G73" i="3"/>
  <c r="F73" i="3"/>
  <c r="L72" i="3"/>
  <c r="K72" i="3"/>
  <c r="J72" i="3"/>
  <c r="I72" i="3"/>
  <c r="H72" i="3"/>
  <c r="G72" i="3"/>
  <c r="F72" i="3"/>
  <c r="L71" i="3"/>
  <c r="K71" i="3"/>
  <c r="J71" i="3"/>
  <c r="I71" i="3"/>
  <c r="H71" i="3"/>
  <c r="G71" i="3"/>
  <c r="F71" i="3"/>
  <c r="L70" i="3"/>
  <c r="K70" i="3"/>
  <c r="J70" i="3"/>
  <c r="I70" i="3"/>
  <c r="H70" i="3"/>
  <c r="G70" i="3"/>
  <c r="F70" i="3"/>
  <c r="L69" i="3"/>
  <c r="K69" i="3"/>
  <c r="J69" i="3"/>
  <c r="I69" i="3"/>
  <c r="H69" i="3"/>
  <c r="G69" i="3"/>
  <c r="F69" i="3"/>
  <c r="L68" i="3"/>
  <c r="K68" i="3"/>
  <c r="J68" i="3"/>
  <c r="I68" i="3"/>
  <c r="H68" i="3"/>
  <c r="G68" i="3"/>
  <c r="F68" i="3"/>
  <c r="L67" i="3"/>
  <c r="K67" i="3"/>
  <c r="J67" i="3"/>
  <c r="I67" i="3"/>
  <c r="H67" i="3"/>
  <c r="G67" i="3"/>
  <c r="F67" i="3"/>
  <c r="L66" i="3"/>
  <c r="K66" i="3"/>
  <c r="J66" i="3"/>
  <c r="I66" i="3"/>
  <c r="H66" i="3"/>
  <c r="G66" i="3"/>
  <c r="F66" i="3"/>
  <c r="L65" i="3"/>
  <c r="K65" i="3"/>
  <c r="J65" i="3"/>
  <c r="I65" i="3"/>
  <c r="H65" i="3"/>
  <c r="G65" i="3"/>
  <c r="F65" i="3"/>
  <c r="L64" i="3"/>
  <c r="K64" i="3"/>
  <c r="J64" i="3"/>
  <c r="I64" i="3"/>
  <c r="H64" i="3"/>
  <c r="G64" i="3"/>
  <c r="F64" i="3"/>
  <c r="L63" i="3"/>
  <c r="K63" i="3"/>
  <c r="J63" i="3"/>
  <c r="I63" i="3"/>
  <c r="H63" i="3"/>
  <c r="G63" i="3"/>
  <c r="F63" i="3"/>
  <c r="L62" i="3"/>
  <c r="K62" i="3"/>
  <c r="J62" i="3"/>
  <c r="I62" i="3"/>
  <c r="H62" i="3"/>
  <c r="G62" i="3"/>
  <c r="F62" i="3"/>
  <c r="L61" i="3"/>
  <c r="K61" i="3"/>
  <c r="J61" i="3"/>
  <c r="I61" i="3"/>
  <c r="H61" i="3"/>
  <c r="G61" i="3"/>
  <c r="F61" i="3"/>
  <c r="L60" i="3"/>
  <c r="K60" i="3"/>
  <c r="J60" i="3"/>
  <c r="I60" i="3"/>
  <c r="H60" i="3"/>
  <c r="G60" i="3"/>
  <c r="F60" i="3"/>
  <c r="L59" i="3"/>
  <c r="K59" i="3"/>
  <c r="J59" i="3"/>
  <c r="I59" i="3"/>
  <c r="H59" i="3"/>
  <c r="G59" i="3"/>
  <c r="F59" i="3"/>
  <c r="L58" i="3"/>
  <c r="K58" i="3"/>
  <c r="J58" i="3"/>
  <c r="I58" i="3"/>
  <c r="H58" i="3"/>
  <c r="G58" i="3"/>
  <c r="F58" i="3"/>
  <c r="L57" i="3"/>
  <c r="K57" i="3"/>
  <c r="J57" i="3"/>
  <c r="I57" i="3"/>
  <c r="H57" i="3"/>
  <c r="G57" i="3"/>
  <c r="F57" i="3"/>
  <c r="L56" i="3"/>
  <c r="K56" i="3"/>
  <c r="J56" i="3"/>
  <c r="I56" i="3"/>
  <c r="H56" i="3"/>
  <c r="G56" i="3"/>
  <c r="F56" i="3"/>
  <c r="L55" i="3"/>
  <c r="K55" i="3"/>
  <c r="J55" i="3"/>
  <c r="I55" i="3"/>
  <c r="H55" i="3"/>
  <c r="G55" i="3"/>
  <c r="F55" i="3"/>
  <c r="L54" i="3"/>
  <c r="K54" i="3"/>
  <c r="J54" i="3"/>
  <c r="I54" i="3"/>
  <c r="H54" i="3"/>
  <c r="G54" i="3"/>
  <c r="F54" i="3"/>
  <c r="L53" i="3"/>
  <c r="K53" i="3"/>
  <c r="J53" i="3"/>
  <c r="I53" i="3"/>
  <c r="H53" i="3"/>
  <c r="G53" i="3"/>
  <c r="F53" i="3"/>
  <c r="L52" i="3"/>
  <c r="K52" i="3"/>
  <c r="J52" i="3"/>
  <c r="I52" i="3"/>
  <c r="H52" i="3"/>
  <c r="G52" i="3"/>
  <c r="F52" i="3"/>
  <c r="L51" i="3"/>
  <c r="K51" i="3"/>
  <c r="J51" i="3"/>
  <c r="I51" i="3"/>
  <c r="H51" i="3"/>
  <c r="G51" i="3"/>
  <c r="F51" i="3"/>
  <c r="L50" i="3"/>
  <c r="K50" i="3"/>
  <c r="J50" i="3"/>
  <c r="I50" i="3"/>
  <c r="H50" i="3"/>
  <c r="G50" i="3"/>
  <c r="F50" i="3"/>
  <c r="L49" i="3"/>
  <c r="K49" i="3"/>
  <c r="J49" i="3"/>
  <c r="I49" i="3"/>
  <c r="H49" i="3"/>
  <c r="G49" i="3"/>
  <c r="F49" i="3"/>
  <c r="L48" i="3"/>
  <c r="K48" i="3"/>
  <c r="J48" i="3"/>
  <c r="I48" i="3"/>
  <c r="H48" i="3"/>
  <c r="G48" i="3"/>
  <c r="F48" i="3"/>
  <c r="L47" i="3"/>
  <c r="K47" i="3"/>
  <c r="J47" i="3"/>
  <c r="I47" i="3"/>
  <c r="H47" i="3"/>
  <c r="G47" i="3"/>
  <c r="F47" i="3"/>
  <c r="L46" i="3"/>
  <c r="K46" i="3"/>
  <c r="J46" i="3"/>
  <c r="I46" i="3"/>
  <c r="H46" i="3"/>
  <c r="G46" i="3"/>
  <c r="F46" i="3"/>
  <c r="L45" i="3"/>
  <c r="K45" i="3"/>
  <c r="J45" i="3"/>
  <c r="I45" i="3"/>
  <c r="H45" i="3"/>
  <c r="G45" i="3"/>
  <c r="F45" i="3"/>
  <c r="L44" i="3"/>
  <c r="K44" i="3"/>
  <c r="J44" i="3"/>
  <c r="I44" i="3"/>
  <c r="H44" i="3"/>
  <c r="G44" i="3"/>
  <c r="F44" i="3"/>
  <c r="L43" i="3"/>
  <c r="K43" i="3"/>
  <c r="J43" i="3"/>
  <c r="I43" i="3"/>
  <c r="H43" i="3"/>
  <c r="G43" i="3"/>
  <c r="F43" i="3"/>
  <c r="L42" i="3"/>
  <c r="K42" i="3"/>
  <c r="J42" i="3"/>
  <c r="I42" i="3"/>
  <c r="H42" i="3"/>
  <c r="G42" i="3"/>
  <c r="F42" i="3"/>
  <c r="L41" i="3"/>
  <c r="K41" i="3"/>
  <c r="J41" i="3"/>
  <c r="I41" i="3"/>
  <c r="H41" i="3"/>
  <c r="G41" i="3"/>
  <c r="F41" i="3"/>
  <c r="L40" i="3"/>
  <c r="K40" i="3"/>
  <c r="J40" i="3"/>
  <c r="I40" i="3"/>
  <c r="H40" i="3"/>
  <c r="G40" i="3"/>
  <c r="F40" i="3"/>
  <c r="L39" i="3"/>
  <c r="K39" i="3"/>
  <c r="J39" i="3"/>
  <c r="I39" i="3"/>
  <c r="H39" i="3"/>
  <c r="G39" i="3"/>
  <c r="F39" i="3"/>
  <c r="L38" i="3"/>
  <c r="K38" i="3"/>
  <c r="J38" i="3"/>
  <c r="I38" i="3"/>
  <c r="H38" i="3"/>
  <c r="G38" i="3"/>
  <c r="F38" i="3"/>
  <c r="L37" i="3"/>
  <c r="K37" i="3"/>
  <c r="J37" i="3"/>
  <c r="I37" i="3"/>
  <c r="H37" i="3"/>
  <c r="G37" i="3"/>
  <c r="F37" i="3"/>
  <c r="L36" i="3"/>
  <c r="K36" i="3"/>
  <c r="J36" i="3"/>
  <c r="I36" i="3"/>
  <c r="H36" i="3"/>
  <c r="G36" i="3"/>
  <c r="F36" i="3"/>
  <c r="L35" i="3"/>
  <c r="K35" i="3"/>
  <c r="J35" i="3"/>
  <c r="I35" i="3"/>
  <c r="H35" i="3"/>
  <c r="G35" i="3"/>
  <c r="F35" i="3"/>
  <c r="L34" i="3"/>
  <c r="K34" i="3"/>
  <c r="J34" i="3"/>
  <c r="I34" i="3"/>
  <c r="H34" i="3"/>
  <c r="G34" i="3"/>
  <c r="F34" i="3"/>
  <c r="L33" i="3"/>
  <c r="K33" i="3"/>
  <c r="J33" i="3"/>
  <c r="I33" i="3"/>
  <c r="H33" i="3"/>
  <c r="G33" i="3"/>
  <c r="F33" i="3"/>
  <c r="L32" i="3"/>
  <c r="K32" i="3"/>
  <c r="J32" i="3"/>
  <c r="I32" i="3"/>
  <c r="H32" i="3"/>
  <c r="G32" i="3"/>
  <c r="F32" i="3"/>
  <c r="L31" i="3"/>
  <c r="K31" i="3"/>
  <c r="J31" i="3"/>
  <c r="I31" i="3"/>
  <c r="H31" i="3"/>
  <c r="G31" i="3"/>
  <c r="F31" i="3"/>
  <c r="L30" i="3"/>
  <c r="K30" i="3"/>
  <c r="J30" i="3"/>
  <c r="I30" i="3"/>
  <c r="H30" i="3"/>
  <c r="G30" i="3"/>
  <c r="F30" i="3"/>
  <c r="L29" i="3"/>
  <c r="K29" i="3"/>
  <c r="J29" i="3"/>
  <c r="I29" i="3"/>
  <c r="H29" i="3"/>
  <c r="G29" i="3"/>
  <c r="F29" i="3"/>
  <c r="L28" i="3"/>
  <c r="K28" i="3"/>
  <c r="J28" i="3"/>
  <c r="I28" i="3"/>
  <c r="H28" i="3"/>
  <c r="G28" i="3"/>
  <c r="F28" i="3"/>
  <c r="L27" i="3"/>
  <c r="K27" i="3"/>
  <c r="J27" i="3"/>
  <c r="I27" i="3"/>
  <c r="H27" i="3"/>
  <c r="G27" i="3"/>
  <c r="F27" i="3"/>
  <c r="L26" i="3"/>
  <c r="K26" i="3"/>
  <c r="J26" i="3"/>
  <c r="I26" i="3"/>
  <c r="H26" i="3"/>
  <c r="G26" i="3"/>
  <c r="F26" i="3"/>
  <c r="L25" i="3"/>
  <c r="K25" i="3"/>
  <c r="J25" i="3"/>
  <c r="I25" i="3"/>
  <c r="H25" i="3"/>
  <c r="G25" i="3"/>
  <c r="F25" i="3"/>
  <c r="L24" i="3"/>
  <c r="K24" i="3"/>
  <c r="J24" i="3"/>
  <c r="I24" i="3"/>
  <c r="H24" i="3"/>
  <c r="G24" i="3"/>
  <c r="F24" i="3"/>
  <c r="L23" i="3"/>
  <c r="K23" i="3"/>
  <c r="J23" i="3"/>
  <c r="I23" i="3"/>
  <c r="H23" i="3"/>
  <c r="G23" i="3"/>
  <c r="F23" i="3"/>
  <c r="L22" i="3"/>
  <c r="K22" i="3"/>
  <c r="J22" i="3"/>
  <c r="I22" i="3"/>
  <c r="H22" i="3"/>
  <c r="G22" i="3"/>
  <c r="F22" i="3"/>
  <c r="L21" i="3"/>
  <c r="K21" i="3"/>
  <c r="J21" i="3"/>
  <c r="I21" i="3"/>
  <c r="H21" i="3"/>
  <c r="G21" i="3"/>
  <c r="F21" i="3"/>
  <c r="L20" i="3"/>
  <c r="K20" i="3"/>
  <c r="J20" i="3"/>
  <c r="I20" i="3"/>
  <c r="H20" i="3"/>
  <c r="G20" i="3"/>
  <c r="F20" i="3"/>
  <c r="L19" i="3"/>
  <c r="K19" i="3"/>
  <c r="J19" i="3"/>
  <c r="I19" i="3"/>
  <c r="H19" i="3"/>
  <c r="G19" i="3"/>
  <c r="F19" i="3"/>
  <c r="L18" i="3"/>
  <c r="K18" i="3"/>
  <c r="J18" i="3"/>
  <c r="I18" i="3"/>
  <c r="H18" i="3"/>
  <c r="G18" i="3"/>
  <c r="F18" i="3"/>
  <c r="L17" i="3"/>
  <c r="K17" i="3"/>
  <c r="J17" i="3"/>
  <c r="I17" i="3"/>
  <c r="H17" i="3"/>
  <c r="G17" i="3"/>
  <c r="F17" i="3"/>
  <c r="L16" i="3"/>
  <c r="K16" i="3"/>
  <c r="J16" i="3"/>
  <c r="I16" i="3"/>
  <c r="H16" i="3"/>
  <c r="G16" i="3"/>
  <c r="F16" i="3"/>
  <c r="L15" i="3"/>
  <c r="K15" i="3"/>
  <c r="J15" i="3"/>
  <c r="I15" i="3"/>
  <c r="H15" i="3"/>
  <c r="G15" i="3"/>
  <c r="F15" i="3"/>
  <c r="L14" i="3"/>
  <c r="K14" i="3"/>
  <c r="J14" i="3"/>
  <c r="I14" i="3"/>
  <c r="H14" i="3"/>
  <c r="G14" i="3"/>
  <c r="F14" i="3"/>
  <c r="L13" i="3"/>
  <c r="K13" i="3"/>
  <c r="J13" i="3"/>
  <c r="I13" i="3"/>
  <c r="H13" i="3"/>
  <c r="G13" i="3"/>
  <c r="F13" i="3"/>
  <c r="L12" i="3"/>
  <c r="K12" i="3"/>
  <c r="J12" i="3"/>
  <c r="I12" i="3"/>
  <c r="H12" i="3"/>
  <c r="G12" i="3"/>
  <c r="F12" i="3"/>
  <c r="L11" i="3"/>
  <c r="K11" i="3"/>
  <c r="J11" i="3"/>
  <c r="I11" i="3"/>
  <c r="H11" i="3"/>
  <c r="G11" i="3"/>
  <c r="F11" i="3"/>
  <c r="L10" i="3"/>
  <c r="K10" i="3"/>
  <c r="J10" i="3"/>
  <c r="I10" i="3"/>
  <c r="H10" i="3"/>
  <c r="G10" i="3"/>
  <c r="F10" i="3"/>
  <c r="L9" i="3"/>
  <c r="K9" i="3"/>
  <c r="J9" i="3"/>
  <c r="I9" i="3"/>
  <c r="H9" i="3"/>
  <c r="G9" i="3"/>
  <c r="F9" i="3"/>
  <c r="L8" i="3"/>
  <c r="K8" i="3"/>
  <c r="J8" i="3"/>
  <c r="I8" i="3"/>
  <c r="H8" i="3"/>
  <c r="G8" i="3"/>
  <c r="F8" i="3"/>
  <c r="L7" i="3"/>
  <c r="K7" i="3"/>
  <c r="J7" i="3"/>
  <c r="I7" i="3"/>
  <c r="H7" i="3"/>
  <c r="G7" i="3"/>
  <c r="F7" i="3"/>
  <c r="L6" i="3"/>
  <c r="K6" i="3"/>
  <c r="J6" i="3"/>
  <c r="I6" i="3"/>
  <c r="H6" i="3"/>
  <c r="G6" i="3"/>
  <c r="F6" i="3"/>
  <c r="L5" i="3"/>
  <c r="K5" i="3"/>
  <c r="J5" i="3"/>
  <c r="I5" i="3"/>
  <c r="H5" i="3"/>
  <c r="G5" i="3"/>
  <c r="F5" i="3"/>
  <c r="L4" i="3"/>
  <c r="K4" i="3"/>
  <c r="J4" i="3"/>
  <c r="I4" i="3"/>
  <c r="H4" i="3"/>
  <c r="G4" i="3"/>
  <c r="F4" i="3"/>
  <c r="L3" i="3"/>
  <c r="K3" i="3"/>
  <c r="J3" i="3"/>
  <c r="I3" i="3"/>
  <c r="H3" i="3"/>
  <c r="G3" i="3"/>
  <c r="F3" i="3"/>
  <c r="L2" i="3"/>
  <c r="K2" i="3"/>
  <c r="J2" i="3"/>
  <c r="I2" i="3"/>
  <c r="H2" i="3"/>
  <c r="G2" i="3"/>
  <c r="F2" i="3"/>
  <c r="ND10" i="2"/>
  <c r="ND9" i="2"/>
  <c r="ND8" i="2"/>
  <c r="ND7" i="2"/>
  <c r="NF6" i="2"/>
  <c r="ND6" i="2"/>
  <c r="ND5" i="2"/>
  <c r="ND4" i="2"/>
  <c r="NF3" i="2"/>
  <c r="NE3" i="2"/>
  <c r="ND3" i="2"/>
</calcChain>
</file>

<file path=xl/sharedStrings.xml><?xml version="1.0" encoding="utf-8"?>
<sst xmlns="http://schemas.openxmlformats.org/spreadsheetml/2006/main" count="1235" uniqueCount="56">
  <si>
    <t>Glimpses of World History</t>
  </si>
  <si>
    <t>Wings of Fire</t>
  </si>
  <si>
    <t>Jawaharlal Nehru</t>
  </si>
  <si>
    <t>Mahatma Gandhi</t>
  </si>
  <si>
    <t>Book Name</t>
  </si>
  <si>
    <t>Published Year</t>
  </si>
  <si>
    <t>Margin</t>
  </si>
  <si>
    <t>Purchase Price</t>
  </si>
  <si>
    <t>Book Type</t>
  </si>
  <si>
    <t>Hard Cover</t>
  </si>
  <si>
    <t>Soft Cover</t>
  </si>
  <si>
    <t>e-book</t>
  </si>
  <si>
    <t>Product ID</t>
  </si>
  <si>
    <t>Employee Name</t>
  </si>
  <si>
    <t>D. Rahul</t>
  </si>
  <si>
    <t>M. Nisha</t>
  </si>
  <si>
    <t>A. Anjali</t>
  </si>
  <si>
    <t>S. Arjun</t>
  </si>
  <si>
    <t>T. Sachin</t>
  </si>
  <si>
    <t>K. Ahmed</t>
  </si>
  <si>
    <t>N. Khan</t>
  </si>
  <si>
    <t>G. Michael</t>
  </si>
  <si>
    <t>Order Date</t>
  </si>
  <si>
    <t>Customer Name</t>
  </si>
  <si>
    <t>PRODUCT ID</t>
  </si>
  <si>
    <t>Order Location</t>
  </si>
  <si>
    <t>Quantity</t>
  </si>
  <si>
    <t>Authors</t>
  </si>
  <si>
    <t>Selling Price</t>
  </si>
  <si>
    <t>Prabhat Co.</t>
  </si>
  <si>
    <t>Store</t>
  </si>
  <si>
    <t>Himtech Corporation</t>
  </si>
  <si>
    <t>New Light Co.</t>
  </si>
  <si>
    <t>Anand Co.</t>
  </si>
  <si>
    <t>Website</t>
  </si>
  <si>
    <t>Bajaj Co.</t>
  </si>
  <si>
    <t>Kalyani Distributors</t>
  </si>
  <si>
    <t>Ajay Co.</t>
  </si>
  <si>
    <t>Sohan's Co.</t>
  </si>
  <si>
    <t>The Discovery of India</t>
  </si>
  <si>
    <t>The Story of my Experiments with Truth</t>
  </si>
  <si>
    <t>A Guide to Health</t>
  </si>
  <si>
    <t>APJ Abdul Kalam,
Arun Tiwari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</si>
  <si>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</si>
  <si>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</si>
  <si>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</si>
  <si>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</si>
  <si>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</si>
  <si>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</si>
  <si>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</si>
  <si>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</si>
  <si>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</si>
  <si>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</si>
  <si>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</si>
  <si>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</si>
  <si>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Hourly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</si>
</sst>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₹-4009]\ #,##0.00"/>
    <numFmt numFmtId="165" formatCode="[$-409]d\-mmm;@"/>
    <numFmt numFmtId="166" formatCode="0.0%"/>
    <numFmt numFmtId="170" formatCode="[$₹-4009]\ #,##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theme="3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 style="thick">
        <color auto="1"/>
      </left>
      <right style="thin">
        <color auto="1"/>
      </right>
      <top style="thick">
        <color theme="3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9" xfId="0" applyBorder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/>
    <xf numFmtId="15" fontId="0" fillId="0" borderId="0" xfId="0" applyNumberFormat="1"/>
    <xf numFmtId="9" fontId="0" fillId="0" borderId="0" xfId="1" applyFont="1"/>
    <xf numFmtId="0" fontId="2" fillId="2" borderId="1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9" fontId="0" fillId="0" borderId="0" xfId="0" applyNumberFormat="1"/>
    <xf numFmtId="0" fontId="0" fillId="0" borderId="12" xfId="0" applyBorder="1"/>
    <xf numFmtId="0" fontId="0" fillId="0" borderId="4" xfId="0" applyBorder="1" applyAlignment="1">
      <alignment horizontal="left"/>
    </xf>
    <xf numFmtId="164" fontId="0" fillId="0" borderId="4" xfId="0" applyNumberFormat="1" applyBorder="1"/>
    <xf numFmtId="166" fontId="0" fillId="0" borderId="5" xfId="0" applyNumberFormat="1" applyBorder="1"/>
    <xf numFmtId="164" fontId="0" fillId="0" borderId="1" xfId="0" applyNumberFormat="1" applyBorder="1"/>
    <xf numFmtId="166" fontId="0" fillId="0" borderId="7" xfId="0" applyNumberFormat="1" applyBorder="1"/>
    <xf numFmtId="0" fontId="0" fillId="0" borderId="1" xfId="0" applyBorder="1" applyAlignment="1">
      <alignment horizontal="left"/>
    </xf>
    <xf numFmtId="164" fontId="0" fillId="0" borderId="9" xfId="0" applyNumberFormat="1" applyBorder="1"/>
    <xf numFmtId="166" fontId="0" fillId="0" borderId="10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lonipatadia/Downloads/Lesson_08_11_Calculations_LookingUp_End.xlsx" TargetMode="External"/><Relationship Id="rId1" Type="http://schemas.openxmlformats.org/officeDocument/2006/relationships/externalLinkPath" Target="/Users/salonipatadia/Downloads/Lesson_08_11_Calculations_LookingUp_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s"/>
      <sheetName val="Employees"/>
      <sheetName val="Sales"/>
    </sheetNames>
    <sheetDataSet>
      <sheetData sheetId="0">
        <row r="2">
          <cell r="A2">
            <v>1</v>
          </cell>
          <cell r="B2" t="str">
            <v>The Discovery of India</v>
          </cell>
          <cell r="C2" t="str">
            <v>Jawaharlal Nehru</v>
          </cell>
          <cell r="D2" t="str">
            <v>Hard Cover</v>
          </cell>
          <cell r="E2">
            <v>1946</v>
          </cell>
          <cell r="F2">
            <v>599.95000000000005</v>
          </cell>
          <cell r="G2">
            <v>0.3</v>
          </cell>
          <cell r="H2">
            <v>779.93500000000006</v>
          </cell>
        </row>
        <row r="3">
          <cell r="A3">
            <v>2</v>
          </cell>
          <cell r="B3" t="str">
            <v>The Story of my Experiments with Truth</v>
          </cell>
          <cell r="C3" t="str">
            <v>Mahatma Gandhi</v>
          </cell>
          <cell r="D3" t="str">
            <v>Hard Cover</v>
          </cell>
          <cell r="E3">
            <v>1927</v>
          </cell>
          <cell r="F3">
            <v>159</v>
          </cell>
          <cell r="G3">
            <v>0.3</v>
          </cell>
          <cell r="H3">
            <v>206.7</v>
          </cell>
        </row>
        <row r="4">
          <cell r="A4">
            <v>3</v>
          </cell>
          <cell r="B4" t="str">
            <v>Glimpses of World History</v>
          </cell>
          <cell r="C4" t="str">
            <v>Jawaharlal Nehru</v>
          </cell>
          <cell r="D4" t="str">
            <v>Hard Cover</v>
          </cell>
          <cell r="E4">
            <v>1934</v>
          </cell>
          <cell r="F4">
            <v>750.45899999999995</v>
          </cell>
          <cell r="G4">
            <v>0.2</v>
          </cell>
          <cell r="H4">
            <v>900.55079999999998</v>
          </cell>
        </row>
        <row r="5">
          <cell r="A5">
            <v>4</v>
          </cell>
          <cell r="B5" t="str">
            <v>A Guide to Health</v>
          </cell>
          <cell r="C5" t="str">
            <v>Mahatma Gandhi</v>
          </cell>
          <cell r="D5" t="str">
            <v>Hard Cover</v>
          </cell>
          <cell r="E5">
            <v>1921</v>
          </cell>
          <cell r="F5">
            <v>250</v>
          </cell>
          <cell r="G5">
            <v>0.15</v>
          </cell>
          <cell r="H5">
            <v>287.5</v>
          </cell>
        </row>
        <row r="6">
          <cell r="A6">
            <v>5</v>
          </cell>
          <cell r="B6" t="str">
            <v>Wings of Fire</v>
          </cell>
          <cell r="C6" t="str">
            <v>APJ Abdul Kalam,
Arun Tiwari</v>
          </cell>
          <cell r="D6" t="str">
            <v>Hard Cover</v>
          </cell>
          <cell r="E6">
            <v>1999</v>
          </cell>
          <cell r="F6">
            <v>1275.2488000000001</v>
          </cell>
          <cell r="G6">
            <v>0.1</v>
          </cell>
          <cell r="H6">
            <v>1402.77368</v>
          </cell>
        </row>
        <row r="7">
          <cell r="A7">
            <v>6</v>
          </cell>
          <cell r="B7" t="str">
            <v>The Discovery of India</v>
          </cell>
          <cell r="C7" t="str">
            <v>Jawaharlal Nehru</v>
          </cell>
          <cell r="D7" t="str">
            <v>Soft Cover</v>
          </cell>
          <cell r="E7">
            <v>1946</v>
          </cell>
          <cell r="F7">
            <v>499</v>
          </cell>
          <cell r="G7">
            <v>0.3</v>
          </cell>
          <cell r="H7">
            <v>648.70000000000005</v>
          </cell>
        </row>
        <row r="8">
          <cell r="A8">
            <v>7</v>
          </cell>
          <cell r="B8" t="str">
            <v>The Story of my Experiments with Truth</v>
          </cell>
          <cell r="C8" t="str">
            <v>Mahatma Gandhi</v>
          </cell>
          <cell r="D8" t="str">
            <v>Soft Cover</v>
          </cell>
          <cell r="E8">
            <v>1927</v>
          </cell>
          <cell r="F8">
            <v>109</v>
          </cell>
          <cell r="G8">
            <v>0.3</v>
          </cell>
          <cell r="H8">
            <v>141.69999999999999</v>
          </cell>
        </row>
        <row r="9">
          <cell r="A9">
            <v>8</v>
          </cell>
          <cell r="B9" t="str">
            <v>Glimpses of World History</v>
          </cell>
          <cell r="C9" t="str">
            <v>Jawaharlal Nehru</v>
          </cell>
          <cell r="D9" t="str">
            <v>Soft Cover</v>
          </cell>
          <cell r="E9">
            <v>1934</v>
          </cell>
          <cell r="F9">
            <v>650</v>
          </cell>
          <cell r="G9">
            <v>0.2</v>
          </cell>
          <cell r="H9">
            <v>780</v>
          </cell>
        </row>
        <row r="10">
          <cell r="A10">
            <v>9</v>
          </cell>
          <cell r="B10" t="str">
            <v>A Guide to Health</v>
          </cell>
          <cell r="C10" t="str">
            <v>Mahatma Gandhi</v>
          </cell>
          <cell r="D10" t="str">
            <v>Soft Cover</v>
          </cell>
          <cell r="E10">
            <v>1921</v>
          </cell>
          <cell r="F10">
            <v>220</v>
          </cell>
          <cell r="G10">
            <v>0.15</v>
          </cell>
          <cell r="H10">
            <v>253</v>
          </cell>
        </row>
        <row r="11">
          <cell r="A11">
            <v>10</v>
          </cell>
          <cell r="B11" t="str">
            <v>Wings of Fire</v>
          </cell>
          <cell r="C11" t="str">
            <v>APJ Abdul Kalam,
Arun Tiwari</v>
          </cell>
          <cell r="D11" t="str">
            <v>Soft Cover</v>
          </cell>
          <cell r="E11">
            <v>1999</v>
          </cell>
          <cell r="F11">
            <v>1200</v>
          </cell>
          <cell r="G11">
            <v>0.1</v>
          </cell>
          <cell r="H11">
            <v>1320</v>
          </cell>
        </row>
        <row r="12">
          <cell r="A12">
            <v>11</v>
          </cell>
          <cell r="B12" t="str">
            <v>The Discovery of India</v>
          </cell>
          <cell r="C12" t="str">
            <v>Jawaharlal Nehru</v>
          </cell>
          <cell r="D12" t="str">
            <v>e-book</v>
          </cell>
          <cell r="E12">
            <v>2004</v>
          </cell>
          <cell r="F12">
            <v>250</v>
          </cell>
          <cell r="G12">
            <v>0.3</v>
          </cell>
          <cell r="H12">
            <v>325</v>
          </cell>
        </row>
        <row r="13">
          <cell r="A13">
            <v>12</v>
          </cell>
          <cell r="B13" t="str">
            <v>The Story of my Experiments with Truth</v>
          </cell>
          <cell r="C13" t="str">
            <v>Mahatma Gandhi</v>
          </cell>
          <cell r="D13" t="str">
            <v>e-book</v>
          </cell>
          <cell r="E13">
            <v>2004</v>
          </cell>
          <cell r="F13">
            <v>50</v>
          </cell>
          <cell r="G13">
            <v>0.3</v>
          </cell>
          <cell r="H13">
            <v>65</v>
          </cell>
        </row>
        <row r="14">
          <cell r="A14">
            <v>13</v>
          </cell>
          <cell r="B14" t="str">
            <v>Glimpses of World History</v>
          </cell>
          <cell r="C14" t="str">
            <v>Jawaharlal Nehru</v>
          </cell>
          <cell r="D14" t="str">
            <v>e-book</v>
          </cell>
          <cell r="E14">
            <v>2005</v>
          </cell>
          <cell r="F14">
            <v>300</v>
          </cell>
          <cell r="G14">
            <v>0.2</v>
          </cell>
          <cell r="H14">
            <v>360</v>
          </cell>
        </row>
        <row r="15">
          <cell r="A15">
            <v>14</v>
          </cell>
          <cell r="B15" t="str">
            <v>A Guide to Health</v>
          </cell>
          <cell r="C15" t="str">
            <v>Mahatma Gandhi</v>
          </cell>
          <cell r="D15" t="str">
            <v>e-book</v>
          </cell>
          <cell r="E15">
            <v>2005</v>
          </cell>
          <cell r="F15">
            <v>105</v>
          </cell>
          <cell r="G15">
            <v>0.15</v>
          </cell>
          <cell r="H15">
            <v>120.75</v>
          </cell>
        </row>
        <row r="16">
          <cell r="A16">
            <v>15</v>
          </cell>
          <cell r="B16" t="str">
            <v>Wings of Fire</v>
          </cell>
          <cell r="C16" t="str">
            <v>APJ Abdul Kalam,
Arun Tiwari</v>
          </cell>
          <cell r="D16" t="str">
            <v>e-book</v>
          </cell>
          <cell r="E16">
            <v>2005</v>
          </cell>
          <cell r="F16">
            <v>500</v>
          </cell>
          <cell r="G16">
            <v>0.1</v>
          </cell>
          <cell r="H16">
            <v>550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F468-C28F-6C4A-BCEB-D6A1E3764232}">
  <dimension ref="A1:K18"/>
  <sheetViews>
    <sheetView zoomScale="150" zoomScaleNormal="150" workbookViewId="0">
      <selection activeCell="F24" sqref="F24"/>
    </sheetView>
  </sheetViews>
  <sheetFormatPr baseColWidth="10" defaultRowHeight="16" x14ac:dyDescent="0.2"/>
  <cols>
    <col min="1" max="1" width="9.6640625" bestFit="1" customWidth="1"/>
    <col min="2" max="2" width="15.1640625" bestFit="1" customWidth="1"/>
    <col min="3" max="3" width="15.1640625" customWidth="1"/>
    <col min="4" max="4" width="13" bestFit="1" customWidth="1"/>
    <col min="5" max="5" width="14.1640625" bestFit="1" customWidth="1"/>
    <col min="6" max="6" width="13.6640625" bestFit="1" customWidth="1"/>
  </cols>
  <sheetData>
    <row r="1" spans="1:11" ht="17" thickBot="1" x14ac:dyDescent="0.25"/>
    <row r="2" spans="1:11" ht="18" thickTop="1" thickBot="1" x14ac:dyDescent="0.25">
      <c r="A2" s="14" t="s">
        <v>12</v>
      </c>
      <c r="B2" s="15" t="s">
        <v>4</v>
      </c>
      <c r="C2" s="15" t="s">
        <v>27</v>
      </c>
      <c r="D2" s="15" t="s">
        <v>8</v>
      </c>
      <c r="E2" s="15" t="s">
        <v>5</v>
      </c>
      <c r="F2" s="15" t="s">
        <v>7</v>
      </c>
      <c r="G2" s="16" t="s">
        <v>6</v>
      </c>
      <c r="H2" s="17" t="s">
        <v>28</v>
      </c>
      <c r="I2" s="18">
        <v>0.3</v>
      </c>
      <c r="J2" s="18">
        <v>0.5</v>
      </c>
      <c r="K2" s="18">
        <v>0.7</v>
      </c>
    </row>
    <row r="3" spans="1:11" ht="17" thickTop="1" x14ac:dyDescent="0.2">
      <c r="A3" s="19">
        <v>1</v>
      </c>
      <c r="B3" s="20" t="s">
        <v>39</v>
      </c>
      <c r="C3" s="2" t="s">
        <v>2</v>
      </c>
      <c r="D3" s="2" t="s">
        <v>9</v>
      </c>
      <c r="E3" s="2">
        <v>1946</v>
      </c>
      <c r="F3" s="21">
        <v>599.95000000000005</v>
      </c>
      <c r="G3" s="22">
        <v>0.3</v>
      </c>
      <c r="H3" s="23">
        <f>F3+(G3*F3)</f>
        <v>779.93500000000006</v>
      </c>
      <c r="I3" s="11">
        <f>$F3+($F3*I$1)</f>
        <v>599.95000000000005</v>
      </c>
      <c r="J3" s="11">
        <f t="shared" ref="J3:K3" si="0">$F3+($F3*J$1)</f>
        <v>599.95000000000005</v>
      </c>
      <c r="K3" s="11">
        <f t="shared" si="0"/>
        <v>599.95000000000005</v>
      </c>
    </row>
    <row r="4" spans="1:11" x14ac:dyDescent="0.2">
      <c r="A4" s="4">
        <v>2</v>
      </c>
      <c r="B4" s="1" t="s">
        <v>40</v>
      </c>
      <c r="C4" s="1" t="s">
        <v>3</v>
      </c>
      <c r="D4" s="1" t="s">
        <v>9</v>
      </c>
      <c r="E4" s="1">
        <v>1927</v>
      </c>
      <c r="F4" s="23">
        <v>159</v>
      </c>
      <c r="G4" s="24">
        <v>0.3</v>
      </c>
      <c r="H4" s="23">
        <f>F4+(G4*F4)</f>
        <v>206.7</v>
      </c>
      <c r="I4" s="11">
        <f t="shared" ref="I4:K17" si="1">$F4+($F4*I$1)</f>
        <v>159</v>
      </c>
      <c r="J4" s="11">
        <f t="shared" si="1"/>
        <v>159</v>
      </c>
      <c r="K4" s="11">
        <f t="shared" si="1"/>
        <v>159</v>
      </c>
    </row>
    <row r="5" spans="1:11" x14ac:dyDescent="0.2">
      <c r="A5" s="4">
        <v>3</v>
      </c>
      <c r="B5" s="1" t="s">
        <v>0</v>
      </c>
      <c r="C5" s="1" t="s">
        <v>2</v>
      </c>
      <c r="D5" s="1" t="s">
        <v>9</v>
      </c>
      <c r="E5" s="1">
        <v>1934</v>
      </c>
      <c r="F5" s="23">
        <v>750.45899999999995</v>
      </c>
      <c r="G5" s="24">
        <v>0.2</v>
      </c>
      <c r="H5" s="23">
        <f t="shared" ref="H5:H17" si="2">F5+(G5*F5)</f>
        <v>900.55079999999998</v>
      </c>
      <c r="I5" s="11">
        <f t="shared" si="1"/>
        <v>750.45899999999995</v>
      </c>
      <c r="J5" s="11">
        <f t="shared" si="1"/>
        <v>750.45899999999995</v>
      </c>
      <c r="K5" s="11">
        <f t="shared" si="1"/>
        <v>750.45899999999995</v>
      </c>
    </row>
    <row r="6" spans="1:11" x14ac:dyDescent="0.2">
      <c r="A6" s="4">
        <v>4</v>
      </c>
      <c r="B6" s="1" t="s">
        <v>41</v>
      </c>
      <c r="C6" s="1" t="s">
        <v>3</v>
      </c>
      <c r="D6" s="1" t="s">
        <v>9</v>
      </c>
      <c r="E6" s="1">
        <v>1921</v>
      </c>
      <c r="F6" s="23">
        <v>250</v>
      </c>
      <c r="G6" s="24">
        <v>0.15</v>
      </c>
      <c r="H6" s="23">
        <f t="shared" si="2"/>
        <v>287.5</v>
      </c>
      <c r="I6" s="11">
        <f t="shared" si="1"/>
        <v>250</v>
      </c>
      <c r="J6" s="11">
        <f t="shared" si="1"/>
        <v>250</v>
      </c>
      <c r="K6" s="11">
        <f t="shared" si="1"/>
        <v>250</v>
      </c>
    </row>
    <row r="7" spans="1:11" ht="34" x14ac:dyDescent="0.2">
      <c r="A7" s="4">
        <v>5</v>
      </c>
      <c r="B7" s="1" t="s">
        <v>1</v>
      </c>
      <c r="C7" s="3" t="s">
        <v>42</v>
      </c>
      <c r="D7" s="3" t="s">
        <v>9</v>
      </c>
      <c r="E7" s="1">
        <v>1999</v>
      </c>
      <c r="F7" s="23">
        <v>1275.2488000000001</v>
      </c>
      <c r="G7" s="24">
        <v>0.1</v>
      </c>
      <c r="H7" s="23">
        <f t="shared" si="2"/>
        <v>1402.77368</v>
      </c>
      <c r="I7" s="11">
        <f t="shared" si="1"/>
        <v>1275.2488000000001</v>
      </c>
      <c r="J7" s="11">
        <f t="shared" si="1"/>
        <v>1275.2488000000001</v>
      </c>
      <c r="K7" s="11">
        <f t="shared" si="1"/>
        <v>1275.2488000000001</v>
      </c>
    </row>
    <row r="8" spans="1:11" x14ac:dyDescent="0.2">
      <c r="A8" s="4">
        <v>6</v>
      </c>
      <c r="B8" s="25" t="s">
        <v>39</v>
      </c>
      <c r="C8" s="1" t="s">
        <v>2</v>
      </c>
      <c r="D8" s="1" t="s">
        <v>10</v>
      </c>
      <c r="E8" s="1">
        <v>1946</v>
      </c>
      <c r="F8" s="23">
        <v>499</v>
      </c>
      <c r="G8" s="24">
        <v>0.3</v>
      </c>
      <c r="H8" s="23">
        <f t="shared" si="2"/>
        <v>648.70000000000005</v>
      </c>
      <c r="I8" s="11">
        <f t="shared" si="1"/>
        <v>499</v>
      </c>
      <c r="J8" s="11">
        <f t="shared" si="1"/>
        <v>499</v>
      </c>
      <c r="K8" s="11">
        <f t="shared" si="1"/>
        <v>499</v>
      </c>
    </row>
    <row r="9" spans="1:11" x14ac:dyDescent="0.2">
      <c r="A9" s="4">
        <v>7</v>
      </c>
      <c r="B9" s="1" t="s">
        <v>40</v>
      </c>
      <c r="C9" s="1" t="s">
        <v>3</v>
      </c>
      <c r="D9" s="1" t="s">
        <v>10</v>
      </c>
      <c r="E9" s="1">
        <v>1927</v>
      </c>
      <c r="F9" s="23">
        <v>109</v>
      </c>
      <c r="G9" s="24">
        <v>0.3</v>
      </c>
      <c r="H9" s="23">
        <f t="shared" si="2"/>
        <v>141.69999999999999</v>
      </c>
      <c r="I9" s="11">
        <f t="shared" si="1"/>
        <v>109</v>
      </c>
      <c r="J9" s="11">
        <f t="shared" si="1"/>
        <v>109</v>
      </c>
      <c r="K9" s="11">
        <f t="shared" si="1"/>
        <v>109</v>
      </c>
    </row>
    <row r="10" spans="1:11" x14ac:dyDescent="0.2">
      <c r="A10" s="4">
        <v>8</v>
      </c>
      <c r="B10" s="1" t="s">
        <v>0</v>
      </c>
      <c r="C10" s="1" t="s">
        <v>2</v>
      </c>
      <c r="D10" s="1" t="s">
        <v>10</v>
      </c>
      <c r="E10" s="1">
        <v>1934</v>
      </c>
      <c r="F10" s="23">
        <v>650</v>
      </c>
      <c r="G10" s="24">
        <v>0.2</v>
      </c>
      <c r="H10" s="23">
        <f t="shared" si="2"/>
        <v>780</v>
      </c>
      <c r="I10" s="11">
        <f t="shared" si="1"/>
        <v>650</v>
      </c>
      <c r="J10" s="11">
        <f t="shared" si="1"/>
        <v>650</v>
      </c>
      <c r="K10" s="11">
        <f t="shared" si="1"/>
        <v>650</v>
      </c>
    </row>
    <row r="11" spans="1:11" x14ac:dyDescent="0.2">
      <c r="A11" s="4">
        <v>9</v>
      </c>
      <c r="B11" s="1" t="s">
        <v>41</v>
      </c>
      <c r="C11" s="1" t="s">
        <v>3</v>
      </c>
      <c r="D11" s="1" t="s">
        <v>10</v>
      </c>
      <c r="E11" s="1">
        <v>1921</v>
      </c>
      <c r="F11" s="23">
        <v>220</v>
      </c>
      <c r="G11" s="24">
        <v>0.15</v>
      </c>
      <c r="H11" s="23">
        <f t="shared" si="2"/>
        <v>253</v>
      </c>
      <c r="I11" s="11">
        <f t="shared" si="1"/>
        <v>220</v>
      </c>
      <c r="J11" s="11">
        <f t="shared" si="1"/>
        <v>220</v>
      </c>
      <c r="K11" s="11">
        <f t="shared" si="1"/>
        <v>220</v>
      </c>
    </row>
    <row r="12" spans="1:11" ht="34" x14ac:dyDescent="0.2">
      <c r="A12" s="4">
        <v>10</v>
      </c>
      <c r="B12" s="1" t="s">
        <v>1</v>
      </c>
      <c r="C12" s="3" t="s">
        <v>42</v>
      </c>
      <c r="D12" s="3" t="s">
        <v>10</v>
      </c>
      <c r="E12" s="1">
        <v>1999</v>
      </c>
      <c r="F12" s="23">
        <v>1200</v>
      </c>
      <c r="G12" s="24">
        <v>0.1</v>
      </c>
      <c r="H12" s="23">
        <f t="shared" si="2"/>
        <v>1320</v>
      </c>
      <c r="I12" s="11">
        <f t="shared" si="1"/>
        <v>1200</v>
      </c>
      <c r="J12" s="11">
        <f t="shared" si="1"/>
        <v>1200</v>
      </c>
      <c r="K12" s="11">
        <f t="shared" si="1"/>
        <v>1200</v>
      </c>
    </row>
    <row r="13" spans="1:11" x14ac:dyDescent="0.2">
      <c r="A13" s="4">
        <v>11</v>
      </c>
      <c r="B13" s="25" t="s">
        <v>39</v>
      </c>
      <c r="C13" s="1" t="s">
        <v>2</v>
      </c>
      <c r="D13" s="1" t="s">
        <v>11</v>
      </c>
      <c r="E13" s="1">
        <v>2004</v>
      </c>
      <c r="F13" s="23">
        <v>250</v>
      </c>
      <c r="G13" s="24">
        <v>0.3</v>
      </c>
      <c r="H13" s="23">
        <f t="shared" si="2"/>
        <v>325</v>
      </c>
      <c r="I13" s="11">
        <f t="shared" si="1"/>
        <v>250</v>
      </c>
      <c r="J13" s="11">
        <f t="shared" si="1"/>
        <v>250</v>
      </c>
      <c r="K13" s="11">
        <f t="shared" si="1"/>
        <v>250</v>
      </c>
    </row>
    <row r="14" spans="1:11" x14ac:dyDescent="0.2">
      <c r="A14" s="4">
        <v>12</v>
      </c>
      <c r="B14" s="1" t="s">
        <v>40</v>
      </c>
      <c r="C14" s="1" t="s">
        <v>3</v>
      </c>
      <c r="D14" s="1" t="s">
        <v>11</v>
      </c>
      <c r="E14" s="1">
        <v>2004</v>
      </c>
      <c r="F14" s="23">
        <v>50</v>
      </c>
      <c r="G14" s="24">
        <v>0.3</v>
      </c>
      <c r="H14" s="23">
        <f t="shared" si="2"/>
        <v>65</v>
      </c>
      <c r="I14" s="11">
        <f t="shared" si="1"/>
        <v>50</v>
      </c>
      <c r="J14" s="11">
        <f t="shared" si="1"/>
        <v>50</v>
      </c>
      <c r="K14" s="11">
        <f t="shared" si="1"/>
        <v>50</v>
      </c>
    </row>
    <row r="15" spans="1:11" x14ac:dyDescent="0.2">
      <c r="A15" s="4">
        <v>13</v>
      </c>
      <c r="B15" s="1" t="s">
        <v>0</v>
      </c>
      <c r="C15" s="1" t="s">
        <v>2</v>
      </c>
      <c r="D15" s="1" t="s">
        <v>11</v>
      </c>
      <c r="E15" s="1">
        <v>2005</v>
      </c>
      <c r="F15" s="23">
        <v>300</v>
      </c>
      <c r="G15" s="24">
        <v>0.2</v>
      </c>
      <c r="H15" s="23">
        <f t="shared" si="2"/>
        <v>360</v>
      </c>
      <c r="I15" s="11">
        <f t="shared" si="1"/>
        <v>300</v>
      </c>
      <c r="J15" s="11">
        <f t="shared" si="1"/>
        <v>300</v>
      </c>
      <c r="K15" s="11">
        <f t="shared" si="1"/>
        <v>300</v>
      </c>
    </row>
    <row r="16" spans="1:11" x14ac:dyDescent="0.2">
      <c r="A16" s="4">
        <v>14</v>
      </c>
      <c r="B16" s="1" t="s">
        <v>41</v>
      </c>
      <c r="C16" s="1" t="s">
        <v>3</v>
      </c>
      <c r="D16" s="1" t="s">
        <v>11</v>
      </c>
      <c r="E16" s="1">
        <v>2005</v>
      </c>
      <c r="F16" s="23">
        <v>105</v>
      </c>
      <c r="G16" s="24">
        <v>0.15</v>
      </c>
      <c r="H16" s="23">
        <f t="shared" si="2"/>
        <v>120.75</v>
      </c>
      <c r="I16" s="11">
        <f t="shared" si="1"/>
        <v>105</v>
      </c>
      <c r="J16" s="11">
        <f t="shared" si="1"/>
        <v>105</v>
      </c>
      <c r="K16" s="11">
        <f t="shared" si="1"/>
        <v>105</v>
      </c>
    </row>
    <row r="17" spans="1:11" ht="35" thickBot="1" x14ac:dyDescent="0.25">
      <c r="A17" s="5">
        <v>15</v>
      </c>
      <c r="B17" s="7" t="s">
        <v>1</v>
      </c>
      <c r="C17" s="6" t="s">
        <v>42</v>
      </c>
      <c r="D17" s="7" t="s">
        <v>11</v>
      </c>
      <c r="E17" s="7">
        <v>2005</v>
      </c>
      <c r="F17" s="26">
        <v>500</v>
      </c>
      <c r="G17" s="27">
        <v>0.1</v>
      </c>
      <c r="H17" s="23">
        <f t="shared" si="2"/>
        <v>550</v>
      </c>
      <c r="I17" s="11">
        <f t="shared" si="1"/>
        <v>500</v>
      </c>
      <c r="J17" s="11">
        <f t="shared" si="1"/>
        <v>500</v>
      </c>
      <c r="K17" s="11">
        <f t="shared" si="1"/>
        <v>500</v>
      </c>
    </row>
    <row r="18" spans="1:11" ht="17" thickTop="1" x14ac:dyDescent="0.2"/>
  </sheetData>
  <sortState xmlns:xlrd2="http://schemas.microsoft.com/office/spreadsheetml/2017/richdata2" ref="A3:G17">
    <sortCondition ref="A3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F972-00A9-694E-9D43-B76AA1ADF6C5}">
  <dimension ref="A1:OK14"/>
  <sheetViews>
    <sheetView tabSelected="1" topLeftCell="NW1" zoomScale="160" workbookViewId="0">
      <selection activeCell="OE16" sqref="OE16"/>
    </sheetView>
  </sheetViews>
  <sheetFormatPr baseColWidth="10" defaultRowHeight="16" x14ac:dyDescent="0.2"/>
  <cols>
    <col min="1" max="1" width="14.1640625" bestFit="1" customWidth="1"/>
  </cols>
  <sheetData>
    <row r="1" spans="1:401" x14ac:dyDescent="0.2">
      <c r="B1">
        <f>MONTH(B2)</f>
        <v>1</v>
      </c>
      <c r="C1">
        <f t="shared" ref="C1:N1" si="0">MONTH(C2)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>MONTH(O2)</f>
        <v>1</v>
      </c>
      <c r="P1">
        <f t="shared" ref="P1" si="1">MONTH(P2)</f>
        <v>1</v>
      </c>
      <c r="Q1">
        <f t="shared" ref="Q1" si="2">MONTH(Q2)</f>
        <v>1</v>
      </c>
      <c r="R1">
        <f t="shared" ref="R1" si="3">MONTH(R2)</f>
        <v>1</v>
      </c>
      <c r="S1">
        <f t="shared" ref="S1" si="4">MONTH(S2)</f>
        <v>1</v>
      </c>
      <c r="T1">
        <f t="shared" ref="T1" si="5">MONTH(T2)</f>
        <v>1</v>
      </c>
      <c r="U1">
        <f t="shared" ref="U1" si="6">MONTH(U2)</f>
        <v>1</v>
      </c>
      <c r="V1">
        <f t="shared" ref="V1" si="7">MONTH(V2)</f>
        <v>1</v>
      </c>
      <c r="W1">
        <f t="shared" ref="W1" si="8">MONTH(W2)</f>
        <v>1</v>
      </c>
      <c r="X1">
        <f t="shared" ref="X1" si="9">MONTH(X2)</f>
        <v>1</v>
      </c>
      <c r="Y1">
        <f t="shared" ref="Y1" si="10">MONTH(Y2)</f>
        <v>1</v>
      </c>
      <c r="Z1">
        <f t="shared" ref="Z1" si="11">MONTH(Z2)</f>
        <v>1</v>
      </c>
      <c r="AA1">
        <f>MONTH(AA2)</f>
        <v>1</v>
      </c>
      <c r="AB1">
        <f t="shared" ref="AB1" si="12">MONTH(AB2)</f>
        <v>1</v>
      </c>
      <c r="AC1">
        <f t="shared" ref="AC1" si="13">MONTH(AC2)</f>
        <v>1</v>
      </c>
      <c r="AD1">
        <f t="shared" ref="AD1" si="14">MONTH(AD2)</f>
        <v>1</v>
      </c>
      <c r="AE1">
        <f t="shared" ref="AE1" si="15">MONTH(AE2)</f>
        <v>1</v>
      </c>
      <c r="AF1">
        <f t="shared" ref="AF1" si="16">MONTH(AF2)</f>
        <v>1</v>
      </c>
      <c r="AG1">
        <f t="shared" ref="AG1" si="17">MONTH(AG2)</f>
        <v>2</v>
      </c>
      <c r="AH1">
        <f t="shared" ref="AH1" si="18">MONTH(AH2)</f>
        <v>2</v>
      </c>
      <c r="AI1">
        <f t="shared" ref="AI1" si="19">MONTH(AI2)</f>
        <v>2</v>
      </c>
      <c r="AJ1">
        <f t="shared" ref="AJ1" si="20">MONTH(AJ2)</f>
        <v>2</v>
      </c>
      <c r="AK1">
        <f t="shared" ref="AK1" si="21">MONTH(AK2)</f>
        <v>2</v>
      </c>
      <c r="AL1">
        <f t="shared" ref="AL1:AM1" si="22">MONTH(AL2)</f>
        <v>2</v>
      </c>
      <c r="AM1">
        <f t="shared" si="22"/>
        <v>2</v>
      </c>
      <c r="AN1">
        <f t="shared" ref="AN1" si="23">MONTH(AN2)</f>
        <v>2</v>
      </c>
      <c r="AO1">
        <f t="shared" ref="AO1" si="24">MONTH(AO2)</f>
        <v>2</v>
      </c>
      <c r="AP1">
        <f t="shared" ref="AP1" si="25">MONTH(AP2)</f>
        <v>2</v>
      </c>
      <c r="AQ1">
        <f t="shared" ref="AQ1" si="26">MONTH(AQ2)</f>
        <v>2</v>
      </c>
      <c r="AR1">
        <f t="shared" ref="AR1" si="27">MONTH(AR2)</f>
        <v>2</v>
      </c>
      <c r="AS1">
        <f t="shared" ref="AS1" si="28">MONTH(AS2)</f>
        <v>2</v>
      </c>
      <c r="AT1">
        <f t="shared" ref="AT1" si="29">MONTH(AT2)</f>
        <v>2</v>
      </c>
      <c r="AU1">
        <f t="shared" ref="AU1" si="30">MONTH(AU2)</f>
        <v>2</v>
      </c>
      <c r="AV1">
        <f t="shared" ref="AV1" si="31">MONTH(AV2)</f>
        <v>2</v>
      </c>
      <c r="AW1">
        <f t="shared" ref="AW1" si="32">MONTH(AW2)</f>
        <v>2</v>
      </c>
      <c r="AX1">
        <f t="shared" ref="AX1" si="33">MONTH(AX2)</f>
        <v>2</v>
      </c>
      <c r="AY1">
        <f t="shared" ref="AY1:AZ1" si="34">MONTH(AY2)</f>
        <v>2</v>
      </c>
      <c r="AZ1">
        <f t="shared" si="34"/>
        <v>2</v>
      </c>
      <c r="BA1">
        <f t="shared" ref="BA1" si="35">MONTH(BA2)</f>
        <v>2</v>
      </c>
      <c r="BB1">
        <f t="shared" ref="BB1" si="36">MONTH(BB2)</f>
        <v>2</v>
      </c>
      <c r="BC1">
        <f t="shared" ref="BC1" si="37">MONTH(BC2)</f>
        <v>2</v>
      </c>
      <c r="BD1">
        <f t="shared" ref="BD1" si="38">MONTH(BD2)</f>
        <v>2</v>
      </c>
      <c r="BE1">
        <f t="shared" ref="BE1" si="39">MONTH(BE2)</f>
        <v>2</v>
      </c>
      <c r="BF1">
        <f t="shared" ref="BF1" si="40">MONTH(BF2)</f>
        <v>2</v>
      </c>
      <c r="BG1">
        <f t="shared" ref="BG1" si="41">MONTH(BG2)</f>
        <v>2</v>
      </c>
      <c r="BH1">
        <f t="shared" ref="BH1" si="42">MONTH(BH2)</f>
        <v>2</v>
      </c>
      <c r="BI1">
        <f t="shared" ref="BI1" si="43">MONTH(BI2)</f>
        <v>3</v>
      </c>
      <c r="BJ1">
        <f t="shared" ref="BJ1" si="44">MONTH(BJ2)</f>
        <v>3</v>
      </c>
      <c r="BK1">
        <f t="shared" ref="BK1:BL1" si="45">MONTH(BK2)</f>
        <v>3</v>
      </c>
      <c r="BL1">
        <f t="shared" si="45"/>
        <v>3</v>
      </c>
      <c r="BM1">
        <f t="shared" ref="BM1" si="46">MONTH(BM2)</f>
        <v>3</v>
      </c>
      <c r="BN1">
        <f t="shared" ref="BN1" si="47">MONTH(BN2)</f>
        <v>3</v>
      </c>
      <c r="BO1">
        <f t="shared" ref="BO1" si="48">MONTH(BO2)</f>
        <v>3</v>
      </c>
      <c r="BP1">
        <f t="shared" ref="BP1" si="49">MONTH(BP2)</f>
        <v>3</v>
      </c>
      <c r="BQ1">
        <f t="shared" ref="BQ1" si="50">MONTH(BQ2)</f>
        <v>3</v>
      </c>
      <c r="BR1">
        <f t="shared" ref="BR1" si="51">MONTH(BR2)</f>
        <v>3</v>
      </c>
      <c r="BS1">
        <f t="shared" ref="BS1" si="52">MONTH(BS2)</f>
        <v>3</v>
      </c>
      <c r="BT1">
        <f t="shared" ref="BT1" si="53">MONTH(BT2)</f>
        <v>3</v>
      </c>
      <c r="BU1">
        <f t="shared" ref="BU1" si="54">MONTH(BU2)</f>
        <v>3</v>
      </c>
      <c r="BV1">
        <f t="shared" ref="BV1" si="55">MONTH(BV2)</f>
        <v>3</v>
      </c>
      <c r="BW1">
        <f t="shared" ref="BW1:BX1" si="56">MONTH(BW2)</f>
        <v>3</v>
      </c>
      <c r="BX1">
        <f t="shared" si="56"/>
        <v>3</v>
      </c>
      <c r="BY1">
        <f t="shared" ref="BY1" si="57">MONTH(BY2)</f>
        <v>3</v>
      </c>
      <c r="BZ1">
        <f t="shared" ref="BZ1" si="58">MONTH(BZ2)</f>
        <v>3</v>
      </c>
      <c r="CA1">
        <f t="shared" ref="CA1" si="59">MONTH(CA2)</f>
        <v>3</v>
      </c>
      <c r="CB1">
        <f t="shared" ref="CB1" si="60">MONTH(CB2)</f>
        <v>3</v>
      </c>
      <c r="CC1">
        <f t="shared" ref="CC1" si="61">MONTH(CC2)</f>
        <v>3</v>
      </c>
      <c r="CD1">
        <f t="shared" ref="CD1" si="62">MONTH(CD2)</f>
        <v>3</v>
      </c>
      <c r="CE1">
        <f t="shared" ref="CE1" si="63">MONTH(CE2)</f>
        <v>3</v>
      </c>
      <c r="CF1">
        <f t="shared" ref="CF1" si="64">MONTH(CF2)</f>
        <v>3</v>
      </c>
      <c r="CG1">
        <f t="shared" ref="CG1" si="65">MONTH(CG2)</f>
        <v>3</v>
      </c>
      <c r="CH1">
        <f t="shared" ref="CH1" si="66">MONTH(CH2)</f>
        <v>3</v>
      </c>
      <c r="CI1">
        <f t="shared" ref="CI1" si="67">MONTH(CI2)</f>
        <v>3</v>
      </c>
      <c r="CJ1">
        <f t="shared" ref="CJ1:CK1" si="68">MONTH(CJ2)</f>
        <v>3</v>
      </c>
      <c r="CK1">
        <f t="shared" si="68"/>
        <v>3</v>
      </c>
      <c r="CL1">
        <f t="shared" ref="CL1" si="69">MONTH(CL2)</f>
        <v>3</v>
      </c>
      <c r="CM1">
        <f t="shared" ref="CM1" si="70">MONTH(CM2)</f>
        <v>3</v>
      </c>
      <c r="CN1">
        <f t="shared" ref="CN1" si="71">MONTH(CN2)</f>
        <v>4</v>
      </c>
      <c r="CO1">
        <f t="shared" ref="CO1" si="72">MONTH(CO2)</f>
        <v>4</v>
      </c>
      <c r="CP1">
        <f t="shared" ref="CP1" si="73">MONTH(CP2)</f>
        <v>4</v>
      </c>
      <c r="CQ1">
        <f t="shared" ref="CQ1" si="74">MONTH(CQ2)</f>
        <v>4</v>
      </c>
      <c r="CR1">
        <f t="shared" ref="CR1" si="75">MONTH(CR2)</f>
        <v>4</v>
      </c>
      <c r="CS1">
        <f t="shared" ref="CS1" si="76">MONTH(CS2)</f>
        <v>4</v>
      </c>
      <c r="CT1">
        <f t="shared" ref="CT1" si="77">MONTH(CT2)</f>
        <v>4</v>
      </c>
      <c r="CU1">
        <f t="shared" ref="CU1" si="78">MONTH(CU2)</f>
        <v>4</v>
      </c>
      <c r="CV1">
        <f t="shared" ref="CV1:CW1" si="79">MONTH(CV2)</f>
        <v>4</v>
      </c>
      <c r="CW1">
        <f t="shared" si="79"/>
        <v>4</v>
      </c>
      <c r="CX1">
        <f t="shared" ref="CX1" si="80">MONTH(CX2)</f>
        <v>4</v>
      </c>
      <c r="CY1">
        <f t="shared" ref="CY1" si="81">MONTH(CY2)</f>
        <v>4</v>
      </c>
      <c r="CZ1">
        <f t="shared" ref="CZ1" si="82">MONTH(CZ2)</f>
        <v>4</v>
      </c>
      <c r="DA1">
        <f t="shared" ref="DA1" si="83">MONTH(DA2)</f>
        <v>4</v>
      </c>
      <c r="DB1">
        <f t="shared" ref="DB1" si="84">MONTH(DB2)</f>
        <v>4</v>
      </c>
      <c r="DC1">
        <f t="shared" ref="DC1" si="85">MONTH(DC2)</f>
        <v>4</v>
      </c>
      <c r="DD1">
        <f t="shared" ref="DD1" si="86">MONTH(DD2)</f>
        <v>4</v>
      </c>
      <c r="DE1">
        <f t="shared" ref="DE1" si="87">MONTH(DE2)</f>
        <v>4</v>
      </c>
      <c r="DF1">
        <f t="shared" ref="DF1" si="88">MONTH(DF2)</f>
        <v>4</v>
      </c>
      <c r="DG1">
        <f t="shared" ref="DG1" si="89">MONTH(DG2)</f>
        <v>4</v>
      </c>
      <c r="DH1">
        <f t="shared" ref="DH1:DI1" si="90">MONTH(DH2)</f>
        <v>4</v>
      </c>
      <c r="DI1">
        <f t="shared" si="90"/>
        <v>4</v>
      </c>
      <c r="DJ1">
        <f t="shared" ref="DJ1" si="91">MONTH(DJ2)</f>
        <v>4</v>
      </c>
      <c r="DK1">
        <f t="shared" ref="DK1" si="92">MONTH(DK2)</f>
        <v>4</v>
      </c>
      <c r="DL1">
        <f t="shared" ref="DL1" si="93">MONTH(DL2)</f>
        <v>4</v>
      </c>
      <c r="DM1">
        <f t="shared" ref="DM1" si="94">MONTH(DM2)</f>
        <v>4</v>
      </c>
      <c r="DN1">
        <f t="shared" ref="DN1" si="95">MONTH(DN2)</f>
        <v>4</v>
      </c>
      <c r="DO1">
        <f t="shared" ref="DO1" si="96">MONTH(DO2)</f>
        <v>4</v>
      </c>
      <c r="DP1">
        <f t="shared" ref="DP1" si="97">MONTH(DP2)</f>
        <v>4</v>
      </c>
      <c r="DQ1">
        <f t="shared" ref="DQ1" si="98">MONTH(DQ2)</f>
        <v>4</v>
      </c>
      <c r="DR1">
        <f t="shared" ref="DR1" si="99">MONTH(DR2)</f>
        <v>5</v>
      </c>
      <c r="DS1">
        <f t="shared" ref="DS1" si="100">MONTH(DS2)</f>
        <v>5</v>
      </c>
      <c r="DT1">
        <f t="shared" ref="DT1" si="101">MONTH(DT2)</f>
        <v>5</v>
      </c>
      <c r="DU1">
        <f t="shared" ref="DU1:DV1" si="102">MONTH(DU2)</f>
        <v>5</v>
      </c>
      <c r="DV1">
        <f t="shared" si="102"/>
        <v>5</v>
      </c>
      <c r="DW1">
        <f t="shared" ref="DW1" si="103">MONTH(DW2)</f>
        <v>5</v>
      </c>
      <c r="DX1">
        <f t="shared" ref="DX1" si="104">MONTH(DX2)</f>
        <v>5</v>
      </c>
      <c r="DY1">
        <f t="shared" ref="DY1" si="105">MONTH(DY2)</f>
        <v>5</v>
      </c>
      <c r="DZ1">
        <f t="shared" ref="DZ1" si="106">MONTH(DZ2)</f>
        <v>5</v>
      </c>
      <c r="EA1">
        <f t="shared" ref="EA1" si="107">MONTH(EA2)</f>
        <v>5</v>
      </c>
      <c r="EB1">
        <f t="shared" ref="EB1" si="108">MONTH(EB2)</f>
        <v>5</v>
      </c>
      <c r="EC1">
        <f t="shared" ref="EC1" si="109">MONTH(EC2)</f>
        <v>5</v>
      </c>
      <c r="ED1">
        <f t="shared" ref="ED1" si="110">MONTH(ED2)</f>
        <v>5</v>
      </c>
      <c r="EE1">
        <f t="shared" ref="EE1" si="111">MONTH(EE2)</f>
        <v>5</v>
      </c>
      <c r="EF1">
        <f t="shared" ref="EF1" si="112">MONTH(EF2)</f>
        <v>5</v>
      </c>
      <c r="EG1">
        <f t="shared" ref="EG1:EH1" si="113">MONTH(EG2)</f>
        <v>5</v>
      </c>
      <c r="EH1">
        <f t="shared" si="113"/>
        <v>5</v>
      </c>
      <c r="EI1">
        <f t="shared" ref="EI1" si="114">MONTH(EI2)</f>
        <v>5</v>
      </c>
      <c r="EJ1">
        <f t="shared" ref="EJ1" si="115">MONTH(EJ2)</f>
        <v>5</v>
      </c>
      <c r="EK1">
        <f t="shared" ref="EK1" si="116">MONTH(EK2)</f>
        <v>5</v>
      </c>
      <c r="EL1">
        <f t="shared" ref="EL1" si="117">MONTH(EL2)</f>
        <v>5</v>
      </c>
      <c r="EM1">
        <f t="shared" ref="EM1" si="118">MONTH(EM2)</f>
        <v>5</v>
      </c>
      <c r="EN1">
        <f t="shared" ref="EN1" si="119">MONTH(EN2)</f>
        <v>5</v>
      </c>
      <c r="EO1">
        <f t="shared" ref="EO1" si="120">MONTH(EO2)</f>
        <v>5</v>
      </c>
      <c r="EP1">
        <f t="shared" ref="EP1" si="121">MONTH(EP2)</f>
        <v>5</v>
      </c>
      <c r="EQ1">
        <f t="shared" ref="EQ1" si="122">MONTH(EQ2)</f>
        <v>5</v>
      </c>
      <c r="ER1">
        <f t="shared" ref="ER1" si="123">MONTH(ER2)</f>
        <v>5</v>
      </c>
      <c r="ES1">
        <f t="shared" ref="ES1:ET1" si="124">MONTH(ES2)</f>
        <v>5</v>
      </c>
      <c r="ET1">
        <f t="shared" si="124"/>
        <v>5</v>
      </c>
      <c r="EU1">
        <f t="shared" ref="EU1" si="125">MONTH(EU2)</f>
        <v>5</v>
      </c>
      <c r="EV1">
        <f t="shared" ref="EV1" si="126">MONTH(EV2)</f>
        <v>5</v>
      </c>
      <c r="EW1">
        <f t="shared" ref="EW1" si="127">MONTH(EW2)</f>
        <v>6</v>
      </c>
      <c r="EX1">
        <f t="shared" ref="EX1" si="128">MONTH(EX2)</f>
        <v>6</v>
      </c>
      <c r="EY1">
        <f t="shared" ref="EY1" si="129">MONTH(EY2)</f>
        <v>6</v>
      </c>
      <c r="EZ1">
        <f t="shared" ref="EZ1" si="130">MONTH(EZ2)</f>
        <v>6</v>
      </c>
      <c r="FA1">
        <f t="shared" ref="FA1" si="131">MONTH(FA2)</f>
        <v>6</v>
      </c>
      <c r="FB1">
        <f t="shared" ref="FB1" si="132">MONTH(FB2)</f>
        <v>6</v>
      </c>
      <c r="FC1">
        <f t="shared" ref="FC1" si="133">MONTH(FC2)</f>
        <v>6</v>
      </c>
      <c r="FD1">
        <f t="shared" ref="FD1" si="134">MONTH(FD2)</f>
        <v>6</v>
      </c>
      <c r="FE1">
        <f t="shared" ref="FE1" si="135">MONTH(FE2)</f>
        <v>6</v>
      </c>
      <c r="FF1">
        <f t="shared" ref="FF1:FG1" si="136">MONTH(FF2)</f>
        <v>6</v>
      </c>
      <c r="FG1">
        <f t="shared" si="136"/>
        <v>6</v>
      </c>
      <c r="FH1">
        <f t="shared" ref="FH1" si="137">MONTH(FH2)</f>
        <v>6</v>
      </c>
      <c r="FI1">
        <f t="shared" ref="FI1" si="138">MONTH(FI2)</f>
        <v>6</v>
      </c>
      <c r="FJ1">
        <f t="shared" ref="FJ1" si="139">MONTH(FJ2)</f>
        <v>6</v>
      </c>
      <c r="FK1">
        <f t="shared" ref="FK1" si="140">MONTH(FK2)</f>
        <v>6</v>
      </c>
      <c r="FL1">
        <f t="shared" ref="FL1" si="141">MONTH(FL2)</f>
        <v>6</v>
      </c>
      <c r="FM1">
        <f t="shared" ref="FM1" si="142">MONTH(FM2)</f>
        <v>6</v>
      </c>
      <c r="FN1">
        <f t="shared" ref="FN1" si="143">MONTH(FN2)</f>
        <v>6</v>
      </c>
      <c r="FO1">
        <f t="shared" ref="FO1" si="144">MONTH(FO2)</f>
        <v>6</v>
      </c>
      <c r="FP1">
        <f t="shared" ref="FP1" si="145">MONTH(FP2)</f>
        <v>6</v>
      </c>
      <c r="FQ1">
        <f t="shared" ref="FQ1" si="146">MONTH(FQ2)</f>
        <v>6</v>
      </c>
      <c r="FR1">
        <f t="shared" ref="FR1:FS1" si="147">MONTH(FR2)</f>
        <v>6</v>
      </c>
      <c r="FS1">
        <f t="shared" si="147"/>
        <v>6</v>
      </c>
      <c r="FT1">
        <f t="shared" ref="FT1" si="148">MONTH(FT2)</f>
        <v>6</v>
      </c>
      <c r="FU1">
        <f t="shared" ref="FU1" si="149">MONTH(FU2)</f>
        <v>6</v>
      </c>
      <c r="FV1">
        <f t="shared" ref="FV1" si="150">MONTH(FV2)</f>
        <v>6</v>
      </c>
      <c r="FW1">
        <f t="shared" ref="FW1" si="151">MONTH(FW2)</f>
        <v>6</v>
      </c>
      <c r="FX1">
        <f t="shared" ref="FX1" si="152">MONTH(FX2)</f>
        <v>6</v>
      </c>
      <c r="FY1">
        <f t="shared" ref="FY1" si="153">MONTH(FY2)</f>
        <v>6</v>
      </c>
      <c r="FZ1">
        <f t="shared" ref="FZ1" si="154">MONTH(FZ2)</f>
        <v>6</v>
      </c>
      <c r="GA1">
        <f t="shared" ref="GA1" si="155">MONTH(GA2)</f>
        <v>7</v>
      </c>
      <c r="GB1">
        <f t="shared" ref="GB1" si="156">MONTH(GB2)</f>
        <v>7</v>
      </c>
      <c r="GC1">
        <f t="shared" ref="GC1" si="157">MONTH(GC2)</f>
        <v>7</v>
      </c>
      <c r="GD1">
        <f t="shared" ref="GD1:GE1" si="158">MONTH(GD2)</f>
        <v>7</v>
      </c>
      <c r="GE1">
        <f t="shared" si="158"/>
        <v>7</v>
      </c>
      <c r="GF1">
        <f t="shared" ref="GF1" si="159">MONTH(GF2)</f>
        <v>7</v>
      </c>
      <c r="GG1">
        <f t="shared" ref="GG1" si="160">MONTH(GG2)</f>
        <v>7</v>
      </c>
      <c r="GH1">
        <f t="shared" ref="GH1" si="161">MONTH(GH2)</f>
        <v>7</v>
      </c>
      <c r="GI1">
        <f t="shared" ref="GI1" si="162">MONTH(GI2)</f>
        <v>7</v>
      </c>
      <c r="GJ1">
        <f t="shared" ref="GJ1" si="163">MONTH(GJ2)</f>
        <v>7</v>
      </c>
      <c r="GK1">
        <f t="shared" ref="GK1" si="164">MONTH(GK2)</f>
        <v>7</v>
      </c>
      <c r="GL1">
        <f t="shared" ref="GL1" si="165">MONTH(GL2)</f>
        <v>7</v>
      </c>
      <c r="GM1">
        <f t="shared" ref="GM1" si="166">MONTH(GM2)</f>
        <v>7</v>
      </c>
      <c r="GN1">
        <f t="shared" ref="GN1" si="167">MONTH(GN2)</f>
        <v>7</v>
      </c>
      <c r="GO1">
        <f t="shared" ref="GO1" si="168">MONTH(GO2)</f>
        <v>7</v>
      </c>
      <c r="GP1">
        <f t="shared" ref="GP1" si="169">MONTH(GP2)</f>
        <v>7</v>
      </c>
      <c r="GQ1">
        <f t="shared" ref="GQ1:GR1" si="170">MONTH(GQ2)</f>
        <v>7</v>
      </c>
      <c r="GR1">
        <f t="shared" si="170"/>
        <v>7</v>
      </c>
      <c r="GS1">
        <f t="shared" ref="GS1" si="171">MONTH(GS2)</f>
        <v>7</v>
      </c>
      <c r="GT1">
        <f t="shared" ref="GT1" si="172">MONTH(GT2)</f>
        <v>7</v>
      </c>
      <c r="GU1">
        <f t="shared" ref="GU1" si="173">MONTH(GU2)</f>
        <v>7</v>
      </c>
      <c r="GV1">
        <f t="shared" ref="GV1" si="174">MONTH(GV2)</f>
        <v>7</v>
      </c>
      <c r="GW1">
        <f t="shared" ref="GW1" si="175">MONTH(GW2)</f>
        <v>7</v>
      </c>
      <c r="GX1">
        <f t="shared" ref="GX1" si="176">MONTH(GX2)</f>
        <v>7</v>
      </c>
      <c r="GY1">
        <f t="shared" ref="GY1" si="177">MONTH(GY2)</f>
        <v>7</v>
      </c>
      <c r="GZ1">
        <f t="shared" ref="GZ1" si="178">MONTH(GZ2)</f>
        <v>7</v>
      </c>
      <c r="HA1">
        <f t="shared" ref="HA1" si="179">MONTH(HA2)</f>
        <v>7</v>
      </c>
      <c r="HB1">
        <f t="shared" ref="HB1" si="180">MONTH(HB2)</f>
        <v>7</v>
      </c>
      <c r="HC1">
        <f t="shared" ref="HC1:HD1" si="181">MONTH(HC2)</f>
        <v>7</v>
      </c>
      <c r="HD1">
        <f t="shared" si="181"/>
        <v>7</v>
      </c>
      <c r="HE1">
        <f t="shared" ref="HE1" si="182">MONTH(HE2)</f>
        <v>7</v>
      </c>
      <c r="HF1">
        <f t="shared" ref="HF1" si="183">MONTH(HF2)</f>
        <v>8</v>
      </c>
      <c r="HG1">
        <f t="shared" ref="HG1" si="184">MONTH(HG2)</f>
        <v>8</v>
      </c>
      <c r="HH1">
        <f t="shared" ref="HH1" si="185">MONTH(HH2)</f>
        <v>8</v>
      </c>
      <c r="HI1">
        <f t="shared" ref="HI1" si="186">MONTH(HI2)</f>
        <v>8</v>
      </c>
      <c r="HJ1">
        <f t="shared" ref="HJ1" si="187">MONTH(HJ2)</f>
        <v>8</v>
      </c>
      <c r="HK1">
        <f t="shared" ref="HK1" si="188">MONTH(HK2)</f>
        <v>8</v>
      </c>
      <c r="HL1">
        <f t="shared" ref="HL1" si="189">MONTH(HL2)</f>
        <v>8</v>
      </c>
      <c r="HM1">
        <f t="shared" ref="HM1" si="190">MONTH(HM2)</f>
        <v>8</v>
      </c>
      <c r="HN1">
        <f t="shared" ref="HN1" si="191">MONTH(HN2)</f>
        <v>8</v>
      </c>
      <c r="HO1">
        <f t="shared" ref="HO1:HP1" si="192">MONTH(HO2)</f>
        <v>8</v>
      </c>
      <c r="HP1">
        <f t="shared" si="192"/>
        <v>8</v>
      </c>
      <c r="HQ1">
        <f t="shared" ref="HQ1" si="193">MONTH(HQ2)</f>
        <v>8</v>
      </c>
      <c r="HR1">
        <f t="shared" ref="HR1" si="194">MONTH(HR2)</f>
        <v>8</v>
      </c>
      <c r="HS1">
        <f t="shared" ref="HS1" si="195">MONTH(HS2)</f>
        <v>8</v>
      </c>
      <c r="HT1">
        <f t="shared" ref="HT1" si="196">MONTH(HT2)</f>
        <v>8</v>
      </c>
      <c r="HU1">
        <f t="shared" ref="HU1" si="197">MONTH(HU2)</f>
        <v>8</v>
      </c>
      <c r="HV1">
        <f t="shared" ref="HV1" si="198">MONTH(HV2)</f>
        <v>8</v>
      </c>
      <c r="HW1">
        <f t="shared" ref="HW1" si="199">MONTH(HW2)</f>
        <v>8</v>
      </c>
      <c r="HX1">
        <f t="shared" ref="HX1" si="200">MONTH(HX2)</f>
        <v>8</v>
      </c>
      <c r="HY1">
        <f t="shared" ref="HY1" si="201">MONTH(HY2)</f>
        <v>8</v>
      </c>
      <c r="HZ1">
        <f t="shared" ref="HZ1" si="202">MONTH(HZ2)</f>
        <v>8</v>
      </c>
      <c r="IA1">
        <f t="shared" ref="IA1" si="203">MONTH(IA2)</f>
        <v>8</v>
      </c>
      <c r="IB1">
        <f t="shared" ref="IB1:IC1" si="204">MONTH(IB2)</f>
        <v>8</v>
      </c>
      <c r="IC1">
        <f t="shared" si="204"/>
        <v>8</v>
      </c>
      <c r="ID1">
        <f t="shared" ref="ID1" si="205">MONTH(ID2)</f>
        <v>8</v>
      </c>
      <c r="IE1">
        <f t="shared" ref="IE1" si="206">MONTH(IE2)</f>
        <v>8</v>
      </c>
      <c r="IF1">
        <f t="shared" ref="IF1" si="207">MONTH(IF2)</f>
        <v>8</v>
      </c>
      <c r="IG1">
        <f t="shared" ref="IG1" si="208">MONTH(IG2)</f>
        <v>8</v>
      </c>
      <c r="IH1">
        <f t="shared" ref="IH1" si="209">MONTH(IH2)</f>
        <v>8</v>
      </c>
      <c r="II1">
        <f t="shared" ref="II1" si="210">MONTH(II2)</f>
        <v>8</v>
      </c>
      <c r="IJ1">
        <f t="shared" ref="IJ1" si="211">MONTH(IJ2)</f>
        <v>8</v>
      </c>
      <c r="IK1">
        <f t="shared" ref="IK1" si="212">MONTH(IK2)</f>
        <v>9</v>
      </c>
      <c r="IL1">
        <f t="shared" ref="IL1" si="213">MONTH(IL2)</f>
        <v>9</v>
      </c>
      <c r="IM1">
        <f t="shared" ref="IM1" si="214">MONTH(IM2)</f>
        <v>9</v>
      </c>
      <c r="IN1">
        <f t="shared" ref="IN1:IO1" si="215">MONTH(IN2)</f>
        <v>9</v>
      </c>
      <c r="IO1">
        <f t="shared" si="215"/>
        <v>9</v>
      </c>
      <c r="IP1">
        <f t="shared" ref="IP1" si="216">MONTH(IP2)</f>
        <v>9</v>
      </c>
      <c r="IQ1">
        <f t="shared" ref="IQ1" si="217">MONTH(IQ2)</f>
        <v>9</v>
      </c>
      <c r="IR1">
        <f t="shared" ref="IR1" si="218">MONTH(IR2)</f>
        <v>9</v>
      </c>
      <c r="IS1">
        <f t="shared" ref="IS1" si="219">MONTH(IS2)</f>
        <v>9</v>
      </c>
      <c r="IT1">
        <f t="shared" ref="IT1" si="220">MONTH(IT2)</f>
        <v>9</v>
      </c>
      <c r="IU1">
        <f t="shared" ref="IU1" si="221">MONTH(IU2)</f>
        <v>9</v>
      </c>
      <c r="IV1">
        <f t="shared" ref="IV1" si="222">MONTH(IV2)</f>
        <v>9</v>
      </c>
      <c r="IW1">
        <f t="shared" ref="IW1" si="223">MONTH(IW2)</f>
        <v>9</v>
      </c>
      <c r="IX1">
        <f t="shared" ref="IX1" si="224">MONTH(IX2)</f>
        <v>9</v>
      </c>
      <c r="IY1">
        <f t="shared" ref="IY1" si="225">MONTH(IY2)</f>
        <v>9</v>
      </c>
      <c r="IZ1">
        <f t="shared" ref="IZ1:JA1" si="226">MONTH(IZ2)</f>
        <v>9</v>
      </c>
      <c r="JA1">
        <f t="shared" si="226"/>
        <v>9</v>
      </c>
      <c r="JB1">
        <f t="shared" ref="JB1" si="227">MONTH(JB2)</f>
        <v>9</v>
      </c>
      <c r="JC1">
        <f t="shared" ref="JC1" si="228">MONTH(JC2)</f>
        <v>9</v>
      </c>
      <c r="JD1">
        <f t="shared" ref="JD1" si="229">MONTH(JD2)</f>
        <v>9</v>
      </c>
      <c r="JE1">
        <f t="shared" ref="JE1" si="230">MONTH(JE2)</f>
        <v>9</v>
      </c>
      <c r="JF1">
        <f t="shared" ref="JF1" si="231">MONTH(JF2)</f>
        <v>9</v>
      </c>
      <c r="JG1">
        <f t="shared" ref="JG1" si="232">MONTH(JG2)</f>
        <v>9</v>
      </c>
      <c r="JH1">
        <f t="shared" ref="JH1" si="233">MONTH(JH2)</f>
        <v>9</v>
      </c>
      <c r="JI1">
        <f t="shared" ref="JI1" si="234">MONTH(JI2)</f>
        <v>9</v>
      </c>
      <c r="JJ1">
        <f t="shared" ref="JJ1" si="235">MONTH(JJ2)</f>
        <v>9</v>
      </c>
      <c r="JK1">
        <f t="shared" ref="JK1" si="236">MONTH(JK2)</f>
        <v>9</v>
      </c>
      <c r="JL1">
        <f t="shared" ref="JL1" si="237">MONTH(JL2)</f>
        <v>9</v>
      </c>
      <c r="JM1">
        <f t="shared" ref="JM1:JN1" si="238">MONTH(JM2)</f>
        <v>9</v>
      </c>
      <c r="JN1">
        <f t="shared" si="238"/>
        <v>9</v>
      </c>
      <c r="JO1">
        <f t="shared" ref="JO1" si="239">MONTH(JO2)</f>
        <v>10</v>
      </c>
      <c r="JP1">
        <f t="shared" ref="JP1" si="240">MONTH(JP2)</f>
        <v>10</v>
      </c>
      <c r="JQ1">
        <f t="shared" ref="JQ1" si="241">MONTH(JQ2)</f>
        <v>10</v>
      </c>
      <c r="JR1">
        <f t="shared" ref="JR1" si="242">MONTH(JR2)</f>
        <v>10</v>
      </c>
      <c r="JS1">
        <f t="shared" ref="JS1" si="243">MONTH(JS2)</f>
        <v>10</v>
      </c>
      <c r="JT1">
        <f t="shared" ref="JT1" si="244">MONTH(JT2)</f>
        <v>10</v>
      </c>
      <c r="JU1">
        <f t="shared" ref="JU1" si="245">MONTH(JU2)</f>
        <v>10</v>
      </c>
      <c r="JV1">
        <f t="shared" ref="JV1" si="246">MONTH(JV2)</f>
        <v>10</v>
      </c>
      <c r="JW1">
        <f t="shared" ref="JW1" si="247">MONTH(JW2)</f>
        <v>10</v>
      </c>
      <c r="JX1">
        <f t="shared" ref="JX1" si="248">MONTH(JX2)</f>
        <v>10</v>
      </c>
      <c r="JY1">
        <f t="shared" ref="JY1:JZ1" si="249">MONTH(JY2)</f>
        <v>10</v>
      </c>
      <c r="JZ1">
        <f t="shared" si="249"/>
        <v>10</v>
      </c>
      <c r="KA1">
        <f t="shared" ref="KA1" si="250">MONTH(KA2)</f>
        <v>10</v>
      </c>
      <c r="KB1">
        <f t="shared" ref="KB1" si="251">MONTH(KB2)</f>
        <v>10</v>
      </c>
      <c r="KC1">
        <f t="shared" ref="KC1" si="252">MONTH(KC2)</f>
        <v>10</v>
      </c>
      <c r="KD1">
        <f t="shared" ref="KD1" si="253">MONTH(KD2)</f>
        <v>10</v>
      </c>
      <c r="KE1">
        <f t="shared" ref="KE1" si="254">MONTH(KE2)</f>
        <v>10</v>
      </c>
      <c r="KF1">
        <f t="shared" ref="KF1" si="255">MONTH(KF2)</f>
        <v>10</v>
      </c>
      <c r="KG1">
        <f t="shared" ref="KG1" si="256">MONTH(KG2)</f>
        <v>10</v>
      </c>
      <c r="KH1">
        <f t="shared" ref="KH1" si="257">MONTH(KH2)</f>
        <v>10</v>
      </c>
      <c r="KI1">
        <f t="shared" ref="KI1" si="258">MONTH(KI2)</f>
        <v>10</v>
      </c>
      <c r="KJ1">
        <f t="shared" ref="KJ1" si="259">MONTH(KJ2)</f>
        <v>10</v>
      </c>
      <c r="KK1">
        <f t="shared" ref="KK1:KL1" si="260">MONTH(KK2)</f>
        <v>10</v>
      </c>
      <c r="KL1">
        <f t="shared" si="260"/>
        <v>10</v>
      </c>
      <c r="KM1">
        <f t="shared" ref="KM1" si="261">MONTH(KM2)</f>
        <v>10</v>
      </c>
      <c r="KN1">
        <f t="shared" ref="KN1" si="262">MONTH(KN2)</f>
        <v>10</v>
      </c>
      <c r="KO1">
        <f t="shared" ref="KO1" si="263">MONTH(KO2)</f>
        <v>10</v>
      </c>
      <c r="KP1">
        <f t="shared" ref="KP1" si="264">MONTH(KP2)</f>
        <v>10</v>
      </c>
      <c r="KQ1">
        <f t="shared" ref="KQ1" si="265">MONTH(KQ2)</f>
        <v>10</v>
      </c>
      <c r="KR1">
        <f t="shared" ref="KR1" si="266">MONTH(KR2)</f>
        <v>10</v>
      </c>
      <c r="KS1">
        <f t="shared" ref="KS1" si="267">MONTH(KS2)</f>
        <v>10</v>
      </c>
      <c r="KT1">
        <f t="shared" ref="KT1" si="268">MONTH(KT2)</f>
        <v>11</v>
      </c>
      <c r="KU1">
        <f t="shared" ref="KU1" si="269">MONTH(KU2)</f>
        <v>11</v>
      </c>
      <c r="KV1">
        <f t="shared" ref="KV1" si="270">MONTH(KV2)</f>
        <v>11</v>
      </c>
      <c r="KW1">
        <f t="shared" ref="KW1" si="271">MONTH(KW2)</f>
        <v>11</v>
      </c>
      <c r="KX1">
        <f t="shared" ref="KX1:KY1" si="272">MONTH(KX2)</f>
        <v>11</v>
      </c>
      <c r="KY1">
        <f t="shared" si="272"/>
        <v>11</v>
      </c>
      <c r="KZ1">
        <f t="shared" ref="KZ1" si="273">MONTH(KZ2)</f>
        <v>11</v>
      </c>
      <c r="LA1">
        <f t="shared" ref="LA1" si="274">MONTH(LA2)</f>
        <v>11</v>
      </c>
      <c r="LB1">
        <f t="shared" ref="LB1" si="275">MONTH(LB2)</f>
        <v>11</v>
      </c>
      <c r="LC1">
        <f t="shared" ref="LC1" si="276">MONTH(LC2)</f>
        <v>11</v>
      </c>
      <c r="LD1">
        <f t="shared" ref="LD1" si="277">MONTH(LD2)</f>
        <v>11</v>
      </c>
      <c r="LE1">
        <f t="shared" ref="LE1" si="278">MONTH(LE2)</f>
        <v>11</v>
      </c>
      <c r="LF1">
        <f t="shared" ref="LF1" si="279">MONTH(LF2)</f>
        <v>11</v>
      </c>
      <c r="LG1">
        <f t="shared" ref="LG1" si="280">MONTH(LG2)</f>
        <v>11</v>
      </c>
      <c r="LH1">
        <f t="shared" ref="LH1" si="281">MONTH(LH2)</f>
        <v>11</v>
      </c>
      <c r="LI1">
        <f t="shared" ref="LI1" si="282">MONTH(LI2)</f>
        <v>11</v>
      </c>
      <c r="LJ1">
        <f t="shared" ref="LJ1:LK1" si="283">MONTH(LJ2)</f>
        <v>11</v>
      </c>
      <c r="LK1">
        <f t="shared" si="283"/>
        <v>11</v>
      </c>
      <c r="LL1">
        <f t="shared" ref="LL1" si="284">MONTH(LL2)</f>
        <v>11</v>
      </c>
      <c r="LM1">
        <f t="shared" ref="LM1" si="285">MONTH(LM2)</f>
        <v>11</v>
      </c>
      <c r="LN1">
        <f t="shared" ref="LN1" si="286">MONTH(LN2)</f>
        <v>11</v>
      </c>
      <c r="LO1">
        <f t="shared" ref="LO1" si="287">MONTH(LO2)</f>
        <v>11</v>
      </c>
      <c r="LP1">
        <f t="shared" ref="LP1" si="288">MONTH(LP2)</f>
        <v>11</v>
      </c>
      <c r="LQ1">
        <f t="shared" ref="LQ1" si="289">MONTH(LQ2)</f>
        <v>11</v>
      </c>
      <c r="LR1">
        <f t="shared" ref="LR1" si="290">MONTH(LR2)</f>
        <v>11</v>
      </c>
      <c r="LS1">
        <f t="shared" ref="LS1" si="291">MONTH(LS2)</f>
        <v>11</v>
      </c>
      <c r="LT1">
        <f t="shared" ref="LT1" si="292">MONTH(LT2)</f>
        <v>11</v>
      </c>
      <c r="LU1">
        <f t="shared" ref="LU1" si="293">MONTH(LU2)</f>
        <v>11</v>
      </c>
      <c r="LV1">
        <f t="shared" ref="LV1" si="294">MONTH(LV2)</f>
        <v>11</v>
      </c>
      <c r="LW1">
        <f>MONTH(LW2)</f>
        <v>11</v>
      </c>
      <c r="LX1">
        <f t="shared" ref="LX1" si="295">MONTH(LX2)</f>
        <v>12</v>
      </c>
      <c r="LY1">
        <f t="shared" ref="LY1" si="296">MONTH(LY2)</f>
        <v>12</v>
      </c>
      <c r="LZ1">
        <f t="shared" ref="LZ1" si="297">MONTH(LZ2)</f>
        <v>12</v>
      </c>
      <c r="MA1">
        <f t="shared" ref="MA1" si="298">MONTH(MA2)</f>
        <v>12</v>
      </c>
      <c r="MB1">
        <f t="shared" ref="MB1" si="299">MONTH(MB2)</f>
        <v>12</v>
      </c>
      <c r="MC1">
        <f t="shared" ref="MC1" si="300">MONTH(MC2)</f>
        <v>12</v>
      </c>
      <c r="MD1">
        <f t="shared" ref="MD1" si="301">MONTH(MD2)</f>
        <v>12</v>
      </c>
      <c r="ME1">
        <f t="shared" ref="ME1" si="302">MONTH(ME2)</f>
        <v>12</v>
      </c>
      <c r="MF1">
        <f t="shared" ref="MF1" si="303">MONTH(MF2)</f>
        <v>12</v>
      </c>
      <c r="MG1">
        <f t="shared" ref="MG1" si="304">MONTH(MG2)</f>
        <v>12</v>
      </c>
      <c r="MH1">
        <f t="shared" ref="MH1" si="305">MONTH(MH2)</f>
        <v>12</v>
      </c>
      <c r="MI1">
        <f t="shared" ref="MI1" si="306">MONTH(MI2)</f>
        <v>12</v>
      </c>
      <c r="MJ1">
        <f>MONTH(MJ2)</f>
        <v>12</v>
      </c>
      <c r="MK1">
        <f t="shared" ref="MK1" si="307">MONTH(MK2)</f>
        <v>12</v>
      </c>
      <c r="ML1">
        <f t="shared" ref="ML1" si="308">MONTH(ML2)</f>
        <v>12</v>
      </c>
      <c r="MM1">
        <f t="shared" ref="MM1" si="309">MONTH(MM2)</f>
        <v>12</v>
      </c>
      <c r="MN1">
        <f t="shared" ref="MN1" si="310">MONTH(MN2)</f>
        <v>12</v>
      </c>
      <c r="MO1">
        <f t="shared" ref="MO1" si="311">MONTH(MO2)</f>
        <v>12</v>
      </c>
      <c r="MP1">
        <f t="shared" ref="MP1" si="312">MONTH(MP2)</f>
        <v>12</v>
      </c>
      <c r="MQ1">
        <f t="shared" ref="MQ1" si="313">MONTH(MQ2)</f>
        <v>12</v>
      </c>
      <c r="MR1">
        <f t="shared" ref="MR1" si="314">MONTH(MR2)</f>
        <v>12</v>
      </c>
      <c r="MS1">
        <f t="shared" ref="MS1" si="315">MONTH(MS2)</f>
        <v>12</v>
      </c>
      <c r="MT1">
        <f t="shared" ref="MT1" si="316">MONTH(MT2)</f>
        <v>12</v>
      </c>
      <c r="MU1">
        <f t="shared" ref="MU1" si="317">MONTH(MU2)</f>
        <v>12</v>
      </c>
      <c r="MV1">
        <f>MONTH(MV2)</f>
        <v>12</v>
      </c>
      <c r="MW1">
        <f t="shared" ref="MW1" si="318">MONTH(MW2)</f>
        <v>12</v>
      </c>
      <c r="MX1">
        <f t="shared" ref="MX1" si="319">MONTH(MX2)</f>
        <v>12</v>
      </c>
      <c r="MY1">
        <f t="shared" ref="MY1" si="320">MONTH(MY2)</f>
        <v>12</v>
      </c>
      <c r="MZ1">
        <f t="shared" ref="MZ1" si="321">MONTH(MZ2)</f>
        <v>12</v>
      </c>
      <c r="NA1">
        <f t="shared" ref="NA1" si="322">MONTH(NA2)</f>
        <v>12</v>
      </c>
      <c r="NB1">
        <f>MONTH(NB2)</f>
        <v>12</v>
      </c>
      <c r="NI1" s="28">
        <v>1</v>
      </c>
      <c r="NJ1" s="28">
        <v>2</v>
      </c>
      <c r="NK1" s="28">
        <v>3</v>
      </c>
      <c r="NL1" s="28">
        <v>4</v>
      </c>
      <c r="NM1" s="28">
        <v>5</v>
      </c>
      <c r="NN1" s="28">
        <v>6</v>
      </c>
      <c r="NO1" s="28">
        <v>7</v>
      </c>
      <c r="NP1" s="28">
        <v>8</v>
      </c>
      <c r="NQ1" s="28">
        <v>9</v>
      </c>
      <c r="NR1" s="28">
        <v>10</v>
      </c>
      <c r="NS1" s="28">
        <v>11</v>
      </c>
      <c r="NT1" s="28">
        <v>12</v>
      </c>
      <c r="NX1" s="28">
        <v>1</v>
      </c>
      <c r="NY1" s="28">
        <v>2</v>
      </c>
      <c r="NZ1" s="28">
        <v>3</v>
      </c>
      <c r="OA1" s="28">
        <v>4</v>
      </c>
      <c r="OB1" s="28">
        <v>5</v>
      </c>
      <c r="OC1" s="28">
        <v>6</v>
      </c>
      <c r="OD1" s="28">
        <v>7</v>
      </c>
      <c r="OE1" s="28">
        <v>8</v>
      </c>
      <c r="OF1" s="28">
        <v>9</v>
      </c>
      <c r="OG1" s="28">
        <v>10</v>
      </c>
      <c r="OH1" s="28">
        <v>11</v>
      </c>
      <c r="OI1" s="28">
        <v>12</v>
      </c>
    </row>
    <row r="2" spans="1:401" x14ac:dyDescent="0.2">
      <c r="A2" t="s">
        <v>13</v>
      </c>
      <c r="B2" s="10">
        <v>41275</v>
      </c>
      <c r="C2" s="10">
        <v>41276</v>
      </c>
      <c r="D2" s="10">
        <v>41277</v>
      </c>
      <c r="E2" s="10">
        <v>41278</v>
      </c>
      <c r="F2" s="10">
        <v>41279</v>
      </c>
      <c r="G2" s="10">
        <v>41280</v>
      </c>
      <c r="H2" s="10">
        <v>41281</v>
      </c>
      <c r="I2" s="10">
        <v>41282</v>
      </c>
      <c r="J2" s="10">
        <v>41283</v>
      </c>
      <c r="K2" s="10">
        <v>41284</v>
      </c>
      <c r="L2" s="10">
        <v>41285</v>
      </c>
      <c r="M2" s="10">
        <v>41286</v>
      </c>
      <c r="N2" s="10">
        <v>41287</v>
      </c>
      <c r="O2" s="10">
        <v>41288</v>
      </c>
      <c r="P2" s="10">
        <v>41289</v>
      </c>
      <c r="Q2" s="10">
        <v>41290</v>
      </c>
      <c r="R2" s="10">
        <v>41291</v>
      </c>
      <c r="S2" s="10">
        <v>41292</v>
      </c>
      <c r="T2" s="10">
        <v>41293</v>
      </c>
      <c r="U2" s="10">
        <v>41294</v>
      </c>
      <c r="V2" s="10">
        <v>41295</v>
      </c>
      <c r="W2" s="10">
        <v>41296</v>
      </c>
      <c r="X2" s="10">
        <v>41297</v>
      </c>
      <c r="Y2" s="10">
        <v>41298</v>
      </c>
      <c r="Z2" s="10">
        <v>41299</v>
      </c>
      <c r="AA2" s="10">
        <v>41300</v>
      </c>
      <c r="AB2" s="10">
        <v>41301</v>
      </c>
      <c r="AC2" s="10">
        <v>41302</v>
      </c>
      <c r="AD2" s="10">
        <v>41303</v>
      </c>
      <c r="AE2" s="10">
        <v>41304</v>
      </c>
      <c r="AF2" s="10">
        <v>41305</v>
      </c>
      <c r="AG2" s="10">
        <v>41306</v>
      </c>
      <c r="AH2" s="10">
        <v>41307</v>
      </c>
      <c r="AI2" s="10">
        <v>41308</v>
      </c>
      <c r="AJ2" s="10">
        <v>41309</v>
      </c>
      <c r="AK2" s="10">
        <v>41310</v>
      </c>
      <c r="AL2" s="10">
        <v>41311</v>
      </c>
      <c r="AM2" s="10">
        <v>41312</v>
      </c>
      <c r="AN2" s="10">
        <v>41313</v>
      </c>
      <c r="AO2" s="10">
        <v>41314</v>
      </c>
      <c r="AP2" s="10">
        <v>41315</v>
      </c>
      <c r="AQ2" s="10">
        <v>41316</v>
      </c>
      <c r="AR2" s="10">
        <v>41317</v>
      </c>
      <c r="AS2" s="10">
        <v>41318</v>
      </c>
      <c r="AT2" s="10">
        <v>41319</v>
      </c>
      <c r="AU2" s="10">
        <v>41320</v>
      </c>
      <c r="AV2" s="10">
        <v>41321</v>
      </c>
      <c r="AW2" s="10">
        <v>41322</v>
      </c>
      <c r="AX2" s="10">
        <v>41323</v>
      </c>
      <c r="AY2" s="10">
        <v>41324</v>
      </c>
      <c r="AZ2" s="10">
        <v>41325</v>
      </c>
      <c r="BA2" s="10">
        <v>41326</v>
      </c>
      <c r="BB2" s="10">
        <v>41327</v>
      </c>
      <c r="BC2" s="10">
        <v>41328</v>
      </c>
      <c r="BD2" s="10">
        <v>41329</v>
      </c>
      <c r="BE2" s="10">
        <v>41330</v>
      </c>
      <c r="BF2" s="10">
        <v>41331</v>
      </c>
      <c r="BG2" s="10">
        <v>41332</v>
      </c>
      <c r="BH2" s="10">
        <v>41333</v>
      </c>
      <c r="BI2" s="10">
        <v>41334</v>
      </c>
      <c r="BJ2" s="10">
        <v>41335</v>
      </c>
      <c r="BK2" s="10">
        <v>41336</v>
      </c>
      <c r="BL2" s="10">
        <v>41337</v>
      </c>
      <c r="BM2" s="10">
        <v>41338</v>
      </c>
      <c r="BN2" s="10">
        <v>41339</v>
      </c>
      <c r="BO2" s="10">
        <v>41340</v>
      </c>
      <c r="BP2" s="10">
        <v>41341</v>
      </c>
      <c r="BQ2" s="10">
        <v>41342</v>
      </c>
      <c r="BR2" s="10">
        <v>41343</v>
      </c>
      <c r="BS2" s="10">
        <v>41344</v>
      </c>
      <c r="BT2" s="10">
        <v>41345</v>
      </c>
      <c r="BU2" s="10">
        <v>41346</v>
      </c>
      <c r="BV2" s="10">
        <v>41347</v>
      </c>
      <c r="BW2" s="10">
        <v>41348</v>
      </c>
      <c r="BX2" s="10">
        <v>41349</v>
      </c>
      <c r="BY2" s="10">
        <v>41350</v>
      </c>
      <c r="BZ2" s="10">
        <v>41351</v>
      </c>
      <c r="CA2" s="10">
        <v>41352</v>
      </c>
      <c r="CB2" s="10">
        <v>41353</v>
      </c>
      <c r="CC2" s="10">
        <v>41354</v>
      </c>
      <c r="CD2" s="10">
        <v>41355</v>
      </c>
      <c r="CE2" s="10">
        <v>41356</v>
      </c>
      <c r="CF2" s="10">
        <v>41357</v>
      </c>
      <c r="CG2" s="10">
        <v>41358</v>
      </c>
      <c r="CH2" s="10">
        <v>41359</v>
      </c>
      <c r="CI2" s="10">
        <v>41360</v>
      </c>
      <c r="CJ2" s="10">
        <v>41361</v>
      </c>
      <c r="CK2" s="10">
        <v>41362</v>
      </c>
      <c r="CL2" s="10">
        <v>41363</v>
      </c>
      <c r="CM2" s="10">
        <v>41364</v>
      </c>
      <c r="CN2" s="10">
        <v>41365</v>
      </c>
      <c r="CO2" s="10">
        <v>41366</v>
      </c>
      <c r="CP2" s="10">
        <v>41367</v>
      </c>
      <c r="CQ2" s="10">
        <v>41368</v>
      </c>
      <c r="CR2" s="10">
        <v>41369</v>
      </c>
      <c r="CS2" s="10">
        <v>41370</v>
      </c>
      <c r="CT2" s="10">
        <v>41371</v>
      </c>
      <c r="CU2" s="10">
        <v>41372</v>
      </c>
      <c r="CV2" s="10">
        <v>41373</v>
      </c>
      <c r="CW2" s="10">
        <v>41374</v>
      </c>
      <c r="CX2" s="10">
        <v>41375</v>
      </c>
      <c r="CY2" s="10">
        <v>41376</v>
      </c>
      <c r="CZ2" s="10">
        <v>41377</v>
      </c>
      <c r="DA2" s="10">
        <v>41378</v>
      </c>
      <c r="DB2" s="10">
        <v>41379</v>
      </c>
      <c r="DC2" s="10">
        <v>41380</v>
      </c>
      <c r="DD2" s="10">
        <v>41381</v>
      </c>
      <c r="DE2" s="10">
        <v>41382</v>
      </c>
      <c r="DF2" s="10">
        <v>41383</v>
      </c>
      <c r="DG2" s="10">
        <v>41384</v>
      </c>
      <c r="DH2" s="10">
        <v>41385</v>
      </c>
      <c r="DI2" s="10">
        <v>41386</v>
      </c>
      <c r="DJ2" s="10">
        <v>41387</v>
      </c>
      <c r="DK2" s="10">
        <v>41388</v>
      </c>
      <c r="DL2" s="10">
        <v>41389</v>
      </c>
      <c r="DM2" s="10">
        <v>41390</v>
      </c>
      <c r="DN2" s="10">
        <v>41391</v>
      </c>
      <c r="DO2" s="10">
        <v>41392</v>
      </c>
      <c r="DP2" s="10">
        <v>41393</v>
      </c>
      <c r="DQ2" s="10">
        <v>41394</v>
      </c>
      <c r="DR2" s="10">
        <v>41395</v>
      </c>
      <c r="DS2" s="10">
        <v>41396</v>
      </c>
      <c r="DT2" s="10">
        <v>41397</v>
      </c>
      <c r="DU2" s="10">
        <v>41398</v>
      </c>
      <c r="DV2" s="10">
        <v>41399</v>
      </c>
      <c r="DW2" s="10">
        <v>41400</v>
      </c>
      <c r="DX2" s="10">
        <v>41401</v>
      </c>
      <c r="DY2" s="10">
        <v>41402</v>
      </c>
      <c r="DZ2" s="10">
        <v>41403</v>
      </c>
      <c r="EA2" s="10">
        <v>41404</v>
      </c>
      <c r="EB2" s="10">
        <v>41405</v>
      </c>
      <c r="EC2" s="10">
        <v>41406</v>
      </c>
      <c r="ED2" s="10">
        <v>41407</v>
      </c>
      <c r="EE2" s="10">
        <v>41408</v>
      </c>
      <c r="EF2" s="10">
        <v>41409</v>
      </c>
      <c r="EG2" s="10">
        <v>41410</v>
      </c>
      <c r="EH2" s="10">
        <v>41411</v>
      </c>
      <c r="EI2" s="10">
        <v>41412</v>
      </c>
      <c r="EJ2" s="10">
        <v>41413</v>
      </c>
      <c r="EK2" s="10">
        <v>41414</v>
      </c>
      <c r="EL2" s="10">
        <v>41415</v>
      </c>
      <c r="EM2" s="10">
        <v>41416</v>
      </c>
      <c r="EN2" s="10">
        <v>41417</v>
      </c>
      <c r="EO2" s="10">
        <v>41418</v>
      </c>
      <c r="EP2" s="10">
        <v>41419</v>
      </c>
      <c r="EQ2" s="10">
        <v>41420</v>
      </c>
      <c r="ER2" s="10">
        <v>41421</v>
      </c>
      <c r="ES2" s="10">
        <v>41422</v>
      </c>
      <c r="ET2" s="10">
        <v>41423</v>
      </c>
      <c r="EU2" s="10">
        <v>41424</v>
      </c>
      <c r="EV2" s="10">
        <v>41425</v>
      </c>
      <c r="EW2" s="10">
        <v>41426</v>
      </c>
      <c r="EX2" s="10">
        <v>41427</v>
      </c>
      <c r="EY2" s="10">
        <v>41428</v>
      </c>
      <c r="EZ2" s="10">
        <v>41429</v>
      </c>
      <c r="FA2" s="10">
        <v>41430</v>
      </c>
      <c r="FB2" s="10">
        <v>41431</v>
      </c>
      <c r="FC2" s="10">
        <v>41432</v>
      </c>
      <c r="FD2" s="10">
        <v>41433</v>
      </c>
      <c r="FE2" s="10">
        <v>41434</v>
      </c>
      <c r="FF2" s="10">
        <v>41435</v>
      </c>
      <c r="FG2" s="10">
        <v>41436</v>
      </c>
      <c r="FH2" s="10">
        <v>41437</v>
      </c>
      <c r="FI2" s="10">
        <v>41438</v>
      </c>
      <c r="FJ2" s="10">
        <v>41439</v>
      </c>
      <c r="FK2" s="10">
        <v>41440</v>
      </c>
      <c r="FL2" s="10">
        <v>41441</v>
      </c>
      <c r="FM2" s="10">
        <v>41442</v>
      </c>
      <c r="FN2" s="10">
        <v>41443</v>
      </c>
      <c r="FO2" s="10">
        <v>41444</v>
      </c>
      <c r="FP2" s="10">
        <v>41445</v>
      </c>
      <c r="FQ2" s="10">
        <v>41446</v>
      </c>
      <c r="FR2" s="10">
        <v>41447</v>
      </c>
      <c r="FS2" s="10">
        <v>41448</v>
      </c>
      <c r="FT2" s="10">
        <v>41449</v>
      </c>
      <c r="FU2" s="10">
        <v>41450</v>
      </c>
      <c r="FV2" s="10">
        <v>41451</v>
      </c>
      <c r="FW2" s="10">
        <v>41452</v>
      </c>
      <c r="FX2" s="10">
        <v>41453</v>
      </c>
      <c r="FY2" s="10">
        <v>41454</v>
      </c>
      <c r="FZ2" s="10">
        <v>41455</v>
      </c>
      <c r="GA2" s="10">
        <v>41456</v>
      </c>
      <c r="GB2" s="10">
        <v>41457</v>
      </c>
      <c r="GC2" s="10">
        <v>41458</v>
      </c>
      <c r="GD2" s="10">
        <v>41459</v>
      </c>
      <c r="GE2" s="10">
        <v>41460</v>
      </c>
      <c r="GF2" s="10">
        <v>41461</v>
      </c>
      <c r="GG2" s="10">
        <v>41462</v>
      </c>
      <c r="GH2" s="10">
        <v>41463</v>
      </c>
      <c r="GI2" s="10">
        <v>41464</v>
      </c>
      <c r="GJ2" s="10">
        <v>41465</v>
      </c>
      <c r="GK2" s="10">
        <v>41466</v>
      </c>
      <c r="GL2" s="10">
        <v>41467</v>
      </c>
      <c r="GM2" s="10">
        <v>41468</v>
      </c>
      <c r="GN2" s="10">
        <v>41469</v>
      </c>
      <c r="GO2" s="10">
        <v>41470</v>
      </c>
      <c r="GP2" s="10">
        <v>41471</v>
      </c>
      <c r="GQ2" s="10">
        <v>41472</v>
      </c>
      <c r="GR2" s="10">
        <v>41473</v>
      </c>
      <c r="GS2" s="10">
        <v>41474</v>
      </c>
      <c r="GT2" s="10">
        <v>41475</v>
      </c>
      <c r="GU2" s="10">
        <v>41476</v>
      </c>
      <c r="GV2" s="10">
        <v>41477</v>
      </c>
      <c r="GW2" s="10">
        <v>41478</v>
      </c>
      <c r="GX2" s="10">
        <v>41479</v>
      </c>
      <c r="GY2" s="10">
        <v>41480</v>
      </c>
      <c r="GZ2" s="10">
        <v>41481</v>
      </c>
      <c r="HA2" s="10">
        <v>41482</v>
      </c>
      <c r="HB2" s="10">
        <v>41483</v>
      </c>
      <c r="HC2" s="10">
        <v>41484</v>
      </c>
      <c r="HD2" s="10">
        <v>41485</v>
      </c>
      <c r="HE2" s="10">
        <v>41486</v>
      </c>
      <c r="HF2" s="10">
        <v>41487</v>
      </c>
      <c r="HG2" s="10">
        <v>41488</v>
      </c>
      <c r="HH2" s="10">
        <v>41489</v>
      </c>
      <c r="HI2" s="10">
        <v>41490</v>
      </c>
      <c r="HJ2" s="10">
        <v>41491</v>
      </c>
      <c r="HK2" s="10">
        <v>41492</v>
      </c>
      <c r="HL2" s="10">
        <v>41493</v>
      </c>
      <c r="HM2" s="10">
        <v>41494</v>
      </c>
      <c r="HN2" s="10">
        <v>41495</v>
      </c>
      <c r="HO2" s="10">
        <v>41496</v>
      </c>
      <c r="HP2" s="10">
        <v>41497</v>
      </c>
      <c r="HQ2" s="10">
        <v>41498</v>
      </c>
      <c r="HR2" s="10">
        <v>41499</v>
      </c>
      <c r="HS2" s="10">
        <v>41500</v>
      </c>
      <c r="HT2" s="10">
        <v>41501</v>
      </c>
      <c r="HU2" s="10">
        <v>41502</v>
      </c>
      <c r="HV2" s="10">
        <v>41503</v>
      </c>
      <c r="HW2" s="10">
        <v>41504</v>
      </c>
      <c r="HX2" s="10">
        <v>41505</v>
      </c>
      <c r="HY2" s="10">
        <v>41506</v>
      </c>
      <c r="HZ2" s="10">
        <v>41507</v>
      </c>
      <c r="IA2" s="10">
        <v>41508</v>
      </c>
      <c r="IB2" s="10">
        <v>41509</v>
      </c>
      <c r="IC2" s="10">
        <v>41510</v>
      </c>
      <c r="ID2" s="10">
        <v>41511</v>
      </c>
      <c r="IE2" s="10">
        <v>41512</v>
      </c>
      <c r="IF2" s="10">
        <v>41513</v>
      </c>
      <c r="IG2" s="10">
        <v>41514</v>
      </c>
      <c r="IH2" s="10">
        <v>41515</v>
      </c>
      <c r="II2" s="10">
        <v>41516</v>
      </c>
      <c r="IJ2" s="10">
        <v>41517</v>
      </c>
      <c r="IK2" s="10">
        <v>41518</v>
      </c>
      <c r="IL2" s="10">
        <v>41519</v>
      </c>
      <c r="IM2" s="10">
        <v>41520</v>
      </c>
      <c r="IN2" s="10">
        <v>41521</v>
      </c>
      <c r="IO2" s="10">
        <v>41522</v>
      </c>
      <c r="IP2" s="10">
        <v>41523</v>
      </c>
      <c r="IQ2" s="10">
        <v>41524</v>
      </c>
      <c r="IR2" s="10">
        <v>41525</v>
      </c>
      <c r="IS2" s="10">
        <v>41526</v>
      </c>
      <c r="IT2" s="10">
        <v>41527</v>
      </c>
      <c r="IU2" s="10">
        <v>41528</v>
      </c>
      <c r="IV2" s="10">
        <v>41529</v>
      </c>
      <c r="IW2" s="10">
        <v>41530</v>
      </c>
      <c r="IX2" s="10">
        <v>41531</v>
      </c>
      <c r="IY2" s="10">
        <v>41532</v>
      </c>
      <c r="IZ2" s="10">
        <v>41533</v>
      </c>
      <c r="JA2" s="10">
        <v>41534</v>
      </c>
      <c r="JB2" s="10">
        <v>41535</v>
      </c>
      <c r="JC2" s="10">
        <v>41536</v>
      </c>
      <c r="JD2" s="10">
        <v>41537</v>
      </c>
      <c r="JE2" s="10">
        <v>41538</v>
      </c>
      <c r="JF2" s="10">
        <v>41539</v>
      </c>
      <c r="JG2" s="10">
        <v>41540</v>
      </c>
      <c r="JH2" s="10">
        <v>41541</v>
      </c>
      <c r="JI2" s="10">
        <v>41542</v>
      </c>
      <c r="JJ2" s="10">
        <v>41543</v>
      </c>
      <c r="JK2" s="10">
        <v>41544</v>
      </c>
      <c r="JL2" s="10">
        <v>41545</v>
      </c>
      <c r="JM2" s="10">
        <v>41546</v>
      </c>
      <c r="JN2" s="10">
        <v>41547</v>
      </c>
      <c r="JO2" s="10">
        <v>41548</v>
      </c>
      <c r="JP2" s="10">
        <v>41549</v>
      </c>
      <c r="JQ2" s="10">
        <v>41550</v>
      </c>
      <c r="JR2" s="10">
        <v>41551</v>
      </c>
      <c r="JS2" s="10">
        <v>41552</v>
      </c>
      <c r="JT2" s="10">
        <v>41553</v>
      </c>
      <c r="JU2" s="10">
        <v>41554</v>
      </c>
      <c r="JV2" s="10">
        <v>41555</v>
      </c>
      <c r="JW2" s="10">
        <v>41556</v>
      </c>
      <c r="JX2" s="10">
        <v>41557</v>
      </c>
      <c r="JY2" s="10">
        <v>41558</v>
      </c>
      <c r="JZ2" s="10">
        <v>41559</v>
      </c>
      <c r="KA2" s="10">
        <v>41560</v>
      </c>
      <c r="KB2" s="10">
        <v>41561</v>
      </c>
      <c r="KC2" s="10">
        <v>41562</v>
      </c>
      <c r="KD2" s="10">
        <v>41563</v>
      </c>
      <c r="KE2" s="10">
        <v>41564</v>
      </c>
      <c r="KF2" s="10">
        <v>41565</v>
      </c>
      <c r="KG2" s="10">
        <v>41566</v>
      </c>
      <c r="KH2" s="10">
        <v>41567</v>
      </c>
      <c r="KI2" s="10">
        <v>41568</v>
      </c>
      <c r="KJ2" s="10">
        <v>41569</v>
      </c>
      <c r="KK2" s="10">
        <v>41570</v>
      </c>
      <c r="KL2" s="10">
        <v>41571</v>
      </c>
      <c r="KM2" s="10">
        <v>41572</v>
      </c>
      <c r="KN2" s="10">
        <v>41573</v>
      </c>
      <c r="KO2" s="10">
        <v>41574</v>
      </c>
      <c r="KP2" s="10">
        <v>41575</v>
      </c>
      <c r="KQ2" s="10">
        <v>41576</v>
      </c>
      <c r="KR2" s="10">
        <v>41577</v>
      </c>
      <c r="KS2" s="10">
        <v>41578</v>
      </c>
      <c r="KT2" s="10">
        <v>41579</v>
      </c>
      <c r="KU2" s="10">
        <v>41580</v>
      </c>
      <c r="KV2" s="10">
        <v>41581</v>
      </c>
      <c r="KW2" s="10">
        <v>41582</v>
      </c>
      <c r="KX2" s="10">
        <v>41583</v>
      </c>
      <c r="KY2" s="10">
        <v>41584</v>
      </c>
      <c r="KZ2" s="10">
        <v>41585</v>
      </c>
      <c r="LA2" s="10">
        <v>41586</v>
      </c>
      <c r="LB2" s="10">
        <v>41587</v>
      </c>
      <c r="LC2" s="10">
        <v>41588</v>
      </c>
      <c r="LD2" s="10">
        <v>41589</v>
      </c>
      <c r="LE2" s="10">
        <v>41590</v>
      </c>
      <c r="LF2" s="10">
        <v>41591</v>
      </c>
      <c r="LG2" s="10">
        <v>41592</v>
      </c>
      <c r="LH2" s="10">
        <v>41593</v>
      </c>
      <c r="LI2" s="10">
        <v>41594</v>
      </c>
      <c r="LJ2" s="10">
        <v>41595</v>
      </c>
      <c r="LK2" s="10">
        <v>41596</v>
      </c>
      <c r="LL2" s="10">
        <v>41597</v>
      </c>
      <c r="LM2" s="10">
        <v>41598</v>
      </c>
      <c r="LN2" s="10">
        <v>41599</v>
      </c>
      <c r="LO2" s="10">
        <v>41600</v>
      </c>
      <c r="LP2" s="10">
        <v>41601</v>
      </c>
      <c r="LQ2" s="10">
        <v>41602</v>
      </c>
      <c r="LR2" s="10">
        <v>41603</v>
      </c>
      <c r="LS2" s="10">
        <v>41604</v>
      </c>
      <c r="LT2" s="10">
        <v>41605</v>
      </c>
      <c r="LU2" s="10">
        <v>41606</v>
      </c>
      <c r="LV2" s="10">
        <v>41607</v>
      </c>
      <c r="LW2" s="10">
        <v>41608</v>
      </c>
      <c r="LX2" s="10">
        <v>41609</v>
      </c>
      <c r="LY2" s="10">
        <v>41610</v>
      </c>
      <c r="LZ2" s="10">
        <v>41611</v>
      </c>
      <c r="MA2" s="10">
        <v>41612</v>
      </c>
      <c r="MB2" s="10">
        <v>41613</v>
      </c>
      <c r="MC2" s="10">
        <v>41614</v>
      </c>
      <c r="MD2" s="10">
        <v>41615</v>
      </c>
      <c r="ME2" s="10">
        <v>41616</v>
      </c>
      <c r="MF2" s="10">
        <v>41617</v>
      </c>
      <c r="MG2" s="10">
        <v>41618</v>
      </c>
      <c r="MH2" s="10">
        <v>41619</v>
      </c>
      <c r="MI2" s="10">
        <v>41620</v>
      </c>
      <c r="MJ2" s="10">
        <v>41621</v>
      </c>
      <c r="MK2" s="10">
        <v>41622</v>
      </c>
      <c r="ML2" s="10">
        <v>41623</v>
      </c>
      <c r="MM2" s="10">
        <v>41624</v>
      </c>
      <c r="MN2" s="10">
        <v>41625</v>
      </c>
      <c r="MO2" s="10">
        <v>41626</v>
      </c>
      <c r="MP2" s="10">
        <v>41627</v>
      </c>
      <c r="MQ2" s="10">
        <v>41628</v>
      </c>
      <c r="MR2" s="10">
        <v>41629</v>
      </c>
      <c r="MS2" s="10">
        <v>41630</v>
      </c>
      <c r="MT2" s="10">
        <v>41631</v>
      </c>
      <c r="MU2" s="10">
        <v>41632</v>
      </c>
      <c r="MV2" s="10">
        <v>41633</v>
      </c>
      <c r="MW2" s="10">
        <v>41634</v>
      </c>
      <c r="MX2" s="10">
        <v>41635</v>
      </c>
      <c r="MY2" s="10">
        <v>41636</v>
      </c>
      <c r="MZ2" s="10">
        <v>41637</v>
      </c>
      <c r="NA2" s="10">
        <v>41638</v>
      </c>
      <c r="NB2" s="10">
        <v>41639</v>
      </c>
      <c r="NC2" s="9"/>
      <c r="ND2" s="9"/>
      <c r="NE2" s="9"/>
      <c r="NF2" s="9"/>
      <c r="NI2" s="28" t="s">
        <v>43</v>
      </c>
      <c r="NJ2" s="28" t="s">
        <v>44</v>
      </c>
      <c r="NK2" s="28" t="s">
        <v>45</v>
      </c>
      <c r="NL2" s="28" t="s">
        <v>46</v>
      </c>
      <c r="NM2" s="28" t="s">
        <v>47</v>
      </c>
      <c r="NN2" s="28" t="s">
        <v>48</v>
      </c>
      <c r="NO2" s="28" t="s">
        <v>49</v>
      </c>
      <c r="NP2" s="28" t="s">
        <v>50</v>
      </c>
      <c r="NQ2" s="28" t="s">
        <v>51</v>
      </c>
      <c r="NR2" s="28" t="s">
        <v>52</v>
      </c>
      <c r="NS2" s="28" t="s">
        <v>53</v>
      </c>
      <c r="NT2" s="28" t="s">
        <v>54</v>
      </c>
      <c r="NW2" s="29" t="s">
        <v>55</v>
      </c>
      <c r="NX2" s="28" t="s">
        <v>43</v>
      </c>
      <c r="NY2" s="28" t="s">
        <v>44</v>
      </c>
      <c r="NZ2" s="28" t="s">
        <v>45</v>
      </c>
      <c r="OA2" s="28" t="s">
        <v>46</v>
      </c>
      <c r="OB2" s="28" t="s">
        <v>47</v>
      </c>
      <c r="OC2" s="28" t="s">
        <v>48</v>
      </c>
      <c r="OD2" s="28" t="s">
        <v>49</v>
      </c>
      <c r="OE2" s="28" t="s">
        <v>50</v>
      </c>
      <c r="OF2" s="28" t="s">
        <v>51</v>
      </c>
      <c r="OG2" s="28" t="s">
        <v>52</v>
      </c>
      <c r="OH2" s="28" t="s">
        <v>53</v>
      </c>
      <c r="OI2" s="28" t="s">
        <v>54</v>
      </c>
    </row>
    <row r="3" spans="1:401" x14ac:dyDescent="0.2">
      <c r="A3" t="s">
        <v>14</v>
      </c>
      <c r="B3">
        <v>3</v>
      </c>
      <c r="C3">
        <v>2</v>
      </c>
      <c r="D3">
        <v>7</v>
      </c>
      <c r="E3">
        <v>4</v>
      </c>
      <c r="F3">
        <v>7</v>
      </c>
      <c r="G3">
        <v>4</v>
      </c>
      <c r="H3">
        <v>1</v>
      </c>
      <c r="I3">
        <v>6</v>
      </c>
      <c r="J3">
        <v>7</v>
      </c>
      <c r="K3">
        <v>4</v>
      </c>
      <c r="L3">
        <v>8</v>
      </c>
      <c r="M3">
        <v>0</v>
      </c>
      <c r="N3">
        <v>1</v>
      </c>
      <c r="O3">
        <v>0</v>
      </c>
      <c r="P3">
        <v>0</v>
      </c>
      <c r="Q3">
        <v>3</v>
      </c>
      <c r="R3">
        <v>5</v>
      </c>
      <c r="S3">
        <v>3</v>
      </c>
      <c r="T3">
        <v>3</v>
      </c>
      <c r="U3">
        <v>3</v>
      </c>
      <c r="V3">
        <v>5</v>
      </c>
      <c r="W3">
        <v>2</v>
      </c>
      <c r="X3">
        <v>2</v>
      </c>
      <c r="Y3">
        <v>3</v>
      </c>
      <c r="Z3">
        <v>0</v>
      </c>
      <c r="AA3">
        <v>4</v>
      </c>
      <c r="AB3">
        <v>2</v>
      </c>
      <c r="AC3">
        <v>6</v>
      </c>
      <c r="AD3">
        <v>4</v>
      </c>
      <c r="AE3">
        <v>6</v>
      </c>
      <c r="AF3">
        <v>6</v>
      </c>
      <c r="AG3">
        <v>4</v>
      </c>
      <c r="AH3">
        <v>8</v>
      </c>
      <c r="AI3">
        <v>8</v>
      </c>
      <c r="AJ3">
        <v>0</v>
      </c>
      <c r="AK3">
        <v>5</v>
      </c>
      <c r="AL3">
        <v>4</v>
      </c>
      <c r="AM3">
        <v>6</v>
      </c>
      <c r="AN3">
        <v>0</v>
      </c>
      <c r="AO3">
        <v>4</v>
      </c>
      <c r="AP3">
        <v>5</v>
      </c>
      <c r="AQ3">
        <v>4</v>
      </c>
      <c r="AR3">
        <v>3</v>
      </c>
      <c r="AS3">
        <v>1</v>
      </c>
      <c r="AT3">
        <v>7</v>
      </c>
      <c r="AU3">
        <v>2</v>
      </c>
      <c r="AV3">
        <v>5</v>
      </c>
      <c r="AW3">
        <v>3</v>
      </c>
      <c r="AX3">
        <v>8</v>
      </c>
      <c r="AY3">
        <v>4</v>
      </c>
      <c r="AZ3">
        <v>2</v>
      </c>
      <c r="BA3">
        <v>5</v>
      </c>
      <c r="BB3">
        <v>0</v>
      </c>
      <c r="BC3">
        <v>6</v>
      </c>
      <c r="BD3">
        <v>3</v>
      </c>
      <c r="BE3">
        <v>7</v>
      </c>
      <c r="BF3">
        <v>4</v>
      </c>
      <c r="BG3">
        <v>1</v>
      </c>
      <c r="BH3">
        <v>6</v>
      </c>
      <c r="BI3">
        <v>4</v>
      </c>
      <c r="BJ3">
        <v>3</v>
      </c>
      <c r="BK3">
        <v>8</v>
      </c>
      <c r="BL3">
        <v>4</v>
      </c>
      <c r="BM3">
        <v>3</v>
      </c>
      <c r="BN3">
        <v>4</v>
      </c>
      <c r="BO3">
        <v>2</v>
      </c>
      <c r="BP3">
        <v>1</v>
      </c>
      <c r="BQ3">
        <v>0</v>
      </c>
      <c r="BR3">
        <v>3</v>
      </c>
      <c r="BS3">
        <v>6</v>
      </c>
      <c r="BT3">
        <v>7</v>
      </c>
      <c r="BU3">
        <v>7</v>
      </c>
      <c r="BV3">
        <v>8</v>
      </c>
      <c r="BW3">
        <v>7</v>
      </c>
      <c r="BX3">
        <v>0</v>
      </c>
      <c r="BY3">
        <v>7</v>
      </c>
      <c r="BZ3">
        <v>5</v>
      </c>
      <c r="CA3">
        <v>2</v>
      </c>
      <c r="CB3">
        <v>3</v>
      </c>
      <c r="CC3">
        <v>8</v>
      </c>
      <c r="CD3">
        <v>5</v>
      </c>
      <c r="CE3">
        <v>5</v>
      </c>
      <c r="CF3">
        <v>1</v>
      </c>
      <c r="CG3">
        <v>8</v>
      </c>
      <c r="CH3">
        <v>8</v>
      </c>
      <c r="CI3">
        <v>1</v>
      </c>
      <c r="CJ3">
        <v>6</v>
      </c>
      <c r="CK3">
        <v>5</v>
      </c>
      <c r="CL3">
        <v>3</v>
      </c>
      <c r="CM3">
        <v>5</v>
      </c>
      <c r="CN3">
        <v>4</v>
      </c>
      <c r="CO3">
        <v>4</v>
      </c>
      <c r="CP3">
        <v>7</v>
      </c>
      <c r="CQ3">
        <v>2</v>
      </c>
      <c r="CR3">
        <v>8</v>
      </c>
      <c r="CS3">
        <v>5</v>
      </c>
      <c r="CT3">
        <v>2</v>
      </c>
      <c r="CU3">
        <v>3</v>
      </c>
      <c r="CV3">
        <v>3</v>
      </c>
      <c r="CW3">
        <v>4</v>
      </c>
      <c r="CX3">
        <v>6</v>
      </c>
      <c r="CY3">
        <v>6</v>
      </c>
      <c r="CZ3">
        <v>6</v>
      </c>
      <c r="DA3">
        <v>3</v>
      </c>
      <c r="DB3">
        <v>7</v>
      </c>
      <c r="DC3">
        <v>7</v>
      </c>
      <c r="DD3">
        <v>1</v>
      </c>
      <c r="DE3">
        <v>4</v>
      </c>
      <c r="DF3">
        <v>7</v>
      </c>
      <c r="DG3">
        <v>8</v>
      </c>
      <c r="DH3">
        <v>0</v>
      </c>
      <c r="DI3">
        <v>5</v>
      </c>
      <c r="DJ3">
        <v>0</v>
      </c>
      <c r="DK3">
        <v>6</v>
      </c>
      <c r="DL3">
        <v>7</v>
      </c>
      <c r="DM3">
        <v>7</v>
      </c>
      <c r="DN3">
        <v>8</v>
      </c>
      <c r="DO3">
        <v>1</v>
      </c>
      <c r="DP3">
        <v>2</v>
      </c>
      <c r="DQ3">
        <v>8</v>
      </c>
      <c r="DR3">
        <v>1</v>
      </c>
      <c r="DS3">
        <v>6</v>
      </c>
      <c r="DT3">
        <v>8</v>
      </c>
      <c r="DU3">
        <v>6</v>
      </c>
      <c r="DV3">
        <v>6</v>
      </c>
      <c r="DW3">
        <v>3</v>
      </c>
      <c r="DX3">
        <v>4</v>
      </c>
      <c r="DY3">
        <v>2</v>
      </c>
      <c r="DZ3">
        <v>8</v>
      </c>
      <c r="EA3">
        <v>3</v>
      </c>
      <c r="EB3">
        <v>4</v>
      </c>
      <c r="EC3">
        <v>4</v>
      </c>
      <c r="ED3">
        <v>1</v>
      </c>
      <c r="EE3">
        <v>1</v>
      </c>
      <c r="EF3">
        <v>3</v>
      </c>
      <c r="EG3">
        <v>5</v>
      </c>
      <c r="EH3">
        <v>5</v>
      </c>
      <c r="EI3">
        <v>8</v>
      </c>
      <c r="EJ3">
        <v>0</v>
      </c>
      <c r="EK3">
        <v>3</v>
      </c>
      <c r="EL3">
        <v>8</v>
      </c>
      <c r="EM3">
        <v>0</v>
      </c>
      <c r="EN3">
        <v>2</v>
      </c>
      <c r="EO3">
        <v>7</v>
      </c>
      <c r="EP3">
        <v>7</v>
      </c>
      <c r="EQ3">
        <v>7</v>
      </c>
      <c r="ER3">
        <v>3</v>
      </c>
      <c r="ES3">
        <v>0</v>
      </c>
      <c r="ET3">
        <v>0</v>
      </c>
      <c r="EU3">
        <v>0</v>
      </c>
      <c r="EV3">
        <v>4</v>
      </c>
      <c r="EW3">
        <v>3</v>
      </c>
      <c r="EX3">
        <v>0</v>
      </c>
      <c r="EY3">
        <v>6</v>
      </c>
      <c r="EZ3">
        <v>8</v>
      </c>
      <c r="FA3">
        <v>0</v>
      </c>
      <c r="FB3">
        <v>3</v>
      </c>
      <c r="FC3">
        <v>6</v>
      </c>
      <c r="FD3">
        <v>7</v>
      </c>
      <c r="FE3">
        <v>6</v>
      </c>
      <c r="FF3">
        <v>4</v>
      </c>
      <c r="FG3">
        <v>8</v>
      </c>
      <c r="FH3">
        <v>7</v>
      </c>
      <c r="FI3">
        <v>3</v>
      </c>
      <c r="FJ3">
        <v>6</v>
      </c>
      <c r="FK3">
        <v>5</v>
      </c>
      <c r="FL3">
        <v>2</v>
      </c>
      <c r="FM3">
        <v>5</v>
      </c>
      <c r="FN3">
        <v>2</v>
      </c>
      <c r="FO3">
        <v>1</v>
      </c>
      <c r="FP3">
        <v>4</v>
      </c>
      <c r="FQ3">
        <v>0</v>
      </c>
      <c r="FR3">
        <v>7</v>
      </c>
      <c r="FS3">
        <v>3</v>
      </c>
      <c r="FT3">
        <v>8</v>
      </c>
      <c r="FU3">
        <v>5</v>
      </c>
      <c r="FV3">
        <v>0</v>
      </c>
      <c r="FW3">
        <v>7</v>
      </c>
      <c r="FX3">
        <v>0</v>
      </c>
      <c r="FY3">
        <v>8</v>
      </c>
      <c r="FZ3">
        <v>0</v>
      </c>
      <c r="GA3">
        <v>7</v>
      </c>
      <c r="GB3">
        <v>6</v>
      </c>
      <c r="GC3">
        <v>4</v>
      </c>
      <c r="GD3">
        <v>3</v>
      </c>
      <c r="GE3">
        <v>6</v>
      </c>
      <c r="GF3">
        <v>8</v>
      </c>
      <c r="GG3">
        <v>3</v>
      </c>
      <c r="GH3">
        <v>2</v>
      </c>
      <c r="GI3">
        <v>3</v>
      </c>
      <c r="GJ3">
        <v>5</v>
      </c>
      <c r="GK3">
        <v>1</v>
      </c>
      <c r="GL3">
        <v>7</v>
      </c>
      <c r="GM3">
        <v>6</v>
      </c>
      <c r="GN3">
        <v>2</v>
      </c>
      <c r="GO3">
        <v>2</v>
      </c>
      <c r="GP3">
        <v>5</v>
      </c>
      <c r="GQ3">
        <v>6</v>
      </c>
      <c r="GR3">
        <v>5</v>
      </c>
      <c r="GS3">
        <v>3</v>
      </c>
      <c r="GT3">
        <v>5</v>
      </c>
      <c r="GU3">
        <v>2</v>
      </c>
      <c r="GV3">
        <v>2</v>
      </c>
      <c r="GW3">
        <v>7</v>
      </c>
      <c r="GX3">
        <v>7</v>
      </c>
      <c r="GY3">
        <v>7</v>
      </c>
      <c r="GZ3">
        <v>1</v>
      </c>
      <c r="HA3">
        <v>1</v>
      </c>
      <c r="HB3">
        <v>8</v>
      </c>
      <c r="HC3">
        <v>3</v>
      </c>
      <c r="HD3">
        <v>7</v>
      </c>
      <c r="HE3">
        <v>2</v>
      </c>
      <c r="HF3">
        <v>1</v>
      </c>
      <c r="HG3">
        <v>3</v>
      </c>
      <c r="HH3">
        <v>1</v>
      </c>
      <c r="HI3">
        <v>3</v>
      </c>
      <c r="HJ3">
        <v>7</v>
      </c>
      <c r="HK3">
        <v>6</v>
      </c>
      <c r="HL3">
        <v>1</v>
      </c>
      <c r="HM3">
        <v>8</v>
      </c>
      <c r="HN3">
        <v>0</v>
      </c>
      <c r="HO3">
        <v>4</v>
      </c>
      <c r="HP3">
        <v>6</v>
      </c>
      <c r="HQ3">
        <v>4</v>
      </c>
      <c r="HR3">
        <v>1</v>
      </c>
      <c r="HS3">
        <v>1</v>
      </c>
      <c r="HT3">
        <v>0</v>
      </c>
      <c r="HU3">
        <v>6</v>
      </c>
      <c r="HV3">
        <v>6</v>
      </c>
      <c r="HW3">
        <v>5</v>
      </c>
      <c r="HX3">
        <v>7</v>
      </c>
      <c r="HY3">
        <v>5</v>
      </c>
      <c r="HZ3">
        <v>8</v>
      </c>
      <c r="IA3">
        <v>0</v>
      </c>
      <c r="IB3">
        <v>8</v>
      </c>
      <c r="IC3">
        <v>1</v>
      </c>
      <c r="ID3">
        <v>8</v>
      </c>
      <c r="IE3">
        <v>1</v>
      </c>
      <c r="IF3">
        <v>7</v>
      </c>
      <c r="IG3">
        <v>1</v>
      </c>
      <c r="IH3">
        <v>3</v>
      </c>
      <c r="II3">
        <v>2</v>
      </c>
      <c r="IJ3">
        <v>2</v>
      </c>
      <c r="IK3">
        <v>0</v>
      </c>
      <c r="IL3">
        <v>1</v>
      </c>
      <c r="IM3">
        <v>6</v>
      </c>
      <c r="IN3">
        <v>5</v>
      </c>
      <c r="IO3">
        <v>6</v>
      </c>
      <c r="IP3">
        <v>2</v>
      </c>
      <c r="IQ3">
        <v>5</v>
      </c>
      <c r="IR3">
        <v>1</v>
      </c>
      <c r="IS3">
        <v>1</v>
      </c>
      <c r="IT3">
        <v>6</v>
      </c>
      <c r="IU3">
        <v>3</v>
      </c>
      <c r="IV3">
        <v>2</v>
      </c>
      <c r="IW3">
        <v>1</v>
      </c>
      <c r="IX3">
        <v>8</v>
      </c>
      <c r="IY3">
        <v>1</v>
      </c>
      <c r="IZ3">
        <v>7</v>
      </c>
      <c r="JA3">
        <v>2</v>
      </c>
      <c r="JB3">
        <v>6</v>
      </c>
      <c r="JC3">
        <v>3</v>
      </c>
      <c r="JD3">
        <v>2</v>
      </c>
      <c r="JE3">
        <v>5</v>
      </c>
      <c r="JF3">
        <v>4</v>
      </c>
      <c r="JG3">
        <v>2</v>
      </c>
      <c r="JH3">
        <v>2</v>
      </c>
      <c r="JI3">
        <v>4</v>
      </c>
      <c r="JJ3">
        <v>5</v>
      </c>
      <c r="JK3">
        <v>4</v>
      </c>
      <c r="JL3">
        <v>5</v>
      </c>
      <c r="JM3">
        <v>5</v>
      </c>
      <c r="JN3">
        <v>7</v>
      </c>
      <c r="JO3">
        <v>8</v>
      </c>
      <c r="JP3">
        <v>1</v>
      </c>
      <c r="JQ3">
        <v>2</v>
      </c>
      <c r="JR3">
        <v>3</v>
      </c>
      <c r="JS3">
        <v>4</v>
      </c>
      <c r="JT3">
        <v>5</v>
      </c>
      <c r="JU3">
        <v>6</v>
      </c>
      <c r="JV3">
        <v>4</v>
      </c>
      <c r="JW3">
        <v>4</v>
      </c>
      <c r="JX3">
        <v>3</v>
      </c>
      <c r="JY3">
        <v>6</v>
      </c>
      <c r="JZ3">
        <v>2</v>
      </c>
      <c r="KA3">
        <v>0</v>
      </c>
      <c r="KB3">
        <v>7</v>
      </c>
      <c r="KC3">
        <v>8</v>
      </c>
      <c r="KD3">
        <v>2</v>
      </c>
      <c r="KE3">
        <v>1</v>
      </c>
      <c r="KF3">
        <v>5</v>
      </c>
      <c r="KG3">
        <v>7</v>
      </c>
      <c r="KH3">
        <v>1</v>
      </c>
      <c r="KI3">
        <v>0</v>
      </c>
      <c r="KJ3">
        <v>6</v>
      </c>
      <c r="KK3">
        <v>3</v>
      </c>
      <c r="KL3">
        <v>2</v>
      </c>
      <c r="KM3">
        <v>7</v>
      </c>
      <c r="KN3">
        <v>5</v>
      </c>
      <c r="KO3">
        <v>8</v>
      </c>
      <c r="KP3">
        <v>6</v>
      </c>
      <c r="KQ3">
        <v>5</v>
      </c>
      <c r="KR3">
        <v>3</v>
      </c>
      <c r="KS3">
        <v>0</v>
      </c>
      <c r="KT3">
        <v>3</v>
      </c>
      <c r="KU3">
        <v>1</v>
      </c>
      <c r="KV3">
        <v>4</v>
      </c>
      <c r="KW3">
        <v>5</v>
      </c>
      <c r="KX3">
        <v>8</v>
      </c>
      <c r="KY3">
        <v>1</v>
      </c>
      <c r="KZ3">
        <v>3</v>
      </c>
      <c r="LA3">
        <v>5</v>
      </c>
      <c r="LB3">
        <v>2</v>
      </c>
      <c r="LC3">
        <v>3</v>
      </c>
      <c r="LD3">
        <v>0</v>
      </c>
      <c r="LE3">
        <v>8</v>
      </c>
      <c r="LF3">
        <v>4</v>
      </c>
      <c r="LG3">
        <v>6</v>
      </c>
      <c r="LH3">
        <v>3</v>
      </c>
      <c r="LI3">
        <v>6</v>
      </c>
      <c r="LJ3">
        <v>6</v>
      </c>
      <c r="LK3">
        <v>6</v>
      </c>
      <c r="LL3">
        <v>1</v>
      </c>
      <c r="LM3">
        <v>2</v>
      </c>
      <c r="LN3">
        <v>5</v>
      </c>
      <c r="LO3">
        <v>2</v>
      </c>
      <c r="LP3">
        <v>0</v>
      </c>
      <c r="LQ3">
        <v>6</v>
      </c>
      <c r="LR3">
        <v>6</v>
      </c>
      <c r="LS3">
        <v>8</v>
      </c>
      <c r="LT3">
        <v>7</v>
      </c>
      <c r="LU3">
        <v>4</v>
      </c>
      <c r="LV3">
        <v>2</v>
      </c>
      <c r="LW3">
        <v>1</v>
      </c>
      <c r="LX3">
        <v>7</v>
      </c>
      <c r="LY3">
        <v>0</v>
      </c>
      <c r="LZ3">
        <v>8</v>
      </c>
      <c r="MA3">
        <v>3</v>
      </c>
      <c r="MB3">
        <v>6</v>
      </c>
      <c r="MC3">
        <v>7</v>
      </c>
      <c r="MD3">
        <v>0</v>
      </c>
      <c r="ME3">
        <v>2</v>
      </c>
      <c r="MF3">
        <v>5</v>
      </c>
      <c r="MG3">
        <v>3</v>
      </c>
      <c r="MH3">
        <v>8</v>
      </c>
      <c r="MI3">
        <v>8</v>
      </c>
      <c r="MJ3">
        <v>5</v>
      </c>
      <c r="MK3">
        <v>1</v>
      </c>
      <c r="ML3">
        <v>2</v>
      </c>
      <c r="MM3">
        <v>3</v>
      </c>
      <c r="MN3">
        <v>8</v>
      </c>
      <c r="MO3">
        <v>2</v>
      </c>
      <c r="MP3">
        <v>4</v>
      </c>
      <c r="MQ3">
        <v>2</v>
      </c>
      <c r="MR3">
        <v>2</v>
      </c>
      <c r="MS3">
        <v>8</v>
      </c>
      <c r="MT3">
        <v>4</v>
      </c>
      <c r="MU3">
        <v>7</v>
      </c>
      <c r="MV3">
        <v>0</v>
      </c>
      <c r="MW3">
        <v>2</v>
      </c>
      <c r="MX3">
        <v>8</v>
      </c>
      <c r="MY3">
        <v>1</v>
      </c>
      <c r="MZ3">
        <v>1</v>
      </c>
      <c r="NA3">
        <v>7</v>
      </c>
      <c r="NB3">
        <v>6</v>
      </c>
      <c r="ND3">
        <f>COUNTIF(B3:NB3,0)</f>
        <v>34</v>
      </c>
      <c r="NE3">
        <f>COUNTIF(B3:NB3,"&lt;&gt;"&amp;0)</f>
        <v>331</v>
      </c>
      <c r="NF3">
        <f>COUNTIF(A3:A10,"D. Rahul")</f>
        <v>1</v>
      </c>
      <c r="NH3" t="str">
        <f>A3</f>
        <v>D. Rahul</v>
      </c>
      <c r="NI3" s="1">
        <f>SUMIF($B$1:$NB$1,NI$1,$B3:$NB3)</f>
        <v>111</v>
      </c>
      <c r="NJ3" s="1">
        <f t="shared" ref="NJ3:NT3" si="323">SUMIF($B$1:$NB$1,NJ$1,$B3:$NB3)</f>
        <v>115</v>
      </c>
      <c r="NK3" s="1">
        <f t="shared" si="323"/>
        <v>139</v>
      </c>
      <c r="NL3" s="1">
        <f t="shared" si="323"/>
        <v>141</v>
      </c>
      <c r="NM3" s="1">
        <f t="shared" si="323"/>
        <v>119</v>
      </c>
      <c r="NN3" s="1">
        <f t="shared" si="323"/>
        <v>124</v>
      </c>
      <c r="NO3" s="1">
        <f t="shared" si="323"/>
        <v>136</v>
      </c>
      <c r="NP3" s="1">
        <f t="shared" si="323"/>
        <v>116</v>
      </c>
      <c r="NQ3" s="1">
        <f t="shared" si="323"/>
        <v>111</v>
      </c>
      <c r="NR3" s="1">
        <f t="shared" si="323"/>
        <v>124</v>
      </c>
      <c r="NS3" s="1">
        <f t="shared" si="323"/>
        <v>118</v>
      </c>
      <c r="NT3" s="1">
        <f t="shared" si="323"/>
        <v>130</v>
      </c>
      <c r="NV3" t="str">
        <f>NH3</f>
        <v>D. Rahul</v>
      </c>
      <c r="NW3" s="30">
        <v>100</v>
      </c>
      <c r="NX3" s="30">
        <f>$NW3*NI3</f>
        <v>11100</v>
      </c>
      <c r="NY3" s="30">
        <f t="shared" ref="NY3:OI10" si="324">$NW3*NJ3</f>
        <v>11500</v>
      </c>
      <c r="NZ3" s="30">
        <f t="shared" si="324"/>
        <v>13900</v>
      </c>
      <c r="OA3" s="30">
        <f t="shared" si="324"/>
        <v>14100</v>
      </c>
      <c r="OB3" s="30">
        <f t="shared" si="324"/>
        <v>11900</v>
      </c>
      <c r="OC3" s="30">
        <f t="shared" si="324"/>
        <v>12400</v>
      </c>
      <c r="OD3" s="30">
        <f t="shared" si="324"/>
        <v>13600</v>
      </c>
      <c r="OE3" s="30">
        <f t="shared" si="324"/>
        <v>11600</v>
      </c>
      <c r="OF3" s="30">
        <f t="shared" si="324"/>
        <v>11100</v>
      </c>
      <c r="OG3" s="30">
        <f t="shared" si="324"/>
        <v>12400</v>
      </c>
      <c r="OH3" s="30">
        <f t="shared" si="324"/>
        <v>11800</v>
      </c>
      <c r="OI3" s="30">
        <f t="shared" si="324"/>
        <v>13000</v>
      </c>
      <c r="OK3" s="30" t="str">
        <f>IF(OI3&gt;12000,"Above","Below")</f>
        <v>Above</v>
      </c>
    </row>
    <row r="4" spans="1:401" x14ac:dyDescent="0.2">
      <c r="A4" t="s">
        <v>15</v>
      </c>
      <c r="B4">
        <v>8</v>
      </c>
      <c r="C4">
        <v>2</v>
      </c>
      <c r="D4">
        <v>6</v>
      </c>
      <c r="E4">
        <v>0</v>
      </c>
      <c r="F4">
        <v>4</v>
      </c>
      <c r="G4">
        <v>5</v>
      </c>
      <c r="H4">
        <v>2</v>
      </c>
      <c r="I4">
        <v>6</v>
      </c>
      <c r="J4">
        <v>6</v>
      </c>
      <c r="K4">
        <v>2</v>
      </c>
      <c r="L4">
        <v>2</v>
      </c>
      <c r="M4">
        <v>8</v>
      </c>
      <c r="N4">
        <v>1</v>
      </c>
      <c r="O4">
        <v>2</v>
      </c>
      <c r="P4">
        <v>3</v>
      </c>
      <c r="Q4">
        <v>3</v>
      </c>
      <c r="R4">
        <v>0</v>
      </c>
      <c r="S4">
        <v>7</v>
      </c>
      <c r="T4">
        <v>0</v>
      </c>
      <c r="U4">
        <v>8</v>
      </c>
      <c r="V4">
        <v>3</v>
      </c>
      <c r="W4">
        <v>2</v>
      </c>
      <c r="X4">
        <v>3</v>
      </c>
      <c r="Y4">
        <v>1</v>
      </c>
      <c r="Z4">
        <v>4</v>
      </c>
      <c r="AA4">
        <v>8</v>
      </c>
      <c r="AB4">
        <v>0</v>
      </c>
      <c r="AC4">
        <v>1</v>
      </c>
      <c r="AD4">
        <v>6</v>
      </c>
      <c r="AE4">
        <v>4</v>
      </c>
      <c r="AF4">
        <v>4</v>
      </c>
      <c r="AG4">
        <v>0</v>
      </c>
      <c r="AH4">
        <v>7</v>
      </c>
      <c r="AI4">
        <v>7</v>
      </c>
      <c r="AJ4">
        <v>8</v>
      </c>
      <c r="AK4">
        <v>5</v>
      </c>
      <c r="AL4">
        <v>8</v>
      </c>
      <c r="AM4">
        <v>2</v>
      </c>
      <c r="AN4">
        <v>1</v>
      </c>
      <c r="AO4">
        <v>7</v>
      </c>
      <c r="AP4">
        <v>5</v>
      </c>
      <c r="AQ4">
        <v>5</v>
      </c>
      <c r="AR4">
        <v>6</v>
      </c>
      <c r="AS4">
        <v>0</v>
      </c>
      <c r="AT4">
        <v>5</v>
      </c>
      <c r="AU4">
        <v>1</v>
      </c>
      <c r="AV4">
        <v>4</v>
      </c>
      <c r="AW4">
        <v>4</v>
      </c>
      <c r="AX4">
        <v>7</v>
      </c>
      <c r="AY4">
        <v>5</v>
      </c>
      <c r="AZ4">
        <v>5</v>
      </c>
      <c r="BA4">
        <v>2</v>
      </c>
      <c r="BB4">
        <v>5</v>
      </c>
      <c r="BC4">
        <v>6</v>
      </c>
      <c r="BD4">
        <v>7</v>
      </c>
      <c r="BE4">
        <v>6</v>
      </c>
      <c r="BF4">
        <v>7</v>
      </c>
      <c r="BG4">
        <v>1</v>
      </c>
      <c r="BH4">
        <v>7</v>
      </c>
      <c r="BI4">
        <v>6</v>
      </c>
      <c r="BJ4">
        <v>1</v>
      </c>
      <c r="BK4">
        <v>2</v>
      </c>
      <c r="BL4">
        <v>5</v>
      </c>
      <c r="BM4">
        <v>8</v>
      </c>
      <c r="BN4">
        <v>5</v>
      </c>
      <c r="BO4">
        <v>5</v>
      </c>
      <c r="BP4">
        <v>5</v>
      </c>
      <c r="BQ4">
        <v>6</v>
      </c>
      <c r="BR4">
        <v>3</v>
      </c>
      <c r="BS4">
        <v>1</v>
      </c>
      <c r="BT4">
        <v>0</v>
      </c>
      <c r="BU4">
        <v>2</v>
      </c>
      <c r="BV4">
        <v>3</v>
      </c>
      <c r="BW4">
        <v>8</v>
      </c>
      <c r="BX4">
        <v>0</v>
      </c>
      <c r="BY4">
        <v>3</v>
      </c>
      <c r="BZ4">
        <v>3</v>
      </c>
      <c r="CA4">
        <v>5</v>
      </c>
      <c r="CB4">
        <v>2</v>
      </c>
      <c r="CC4">
        <v>2</v>
      </c>
      <c r="CD4">
        <v>2</v>
      </c>
      <c r="CE4">
        <v>7</v>
      </c>
      <c r="CF4">
        <v>4</v>
      </c>
      <c r="CG4">
        <v>1</v>
      </c>
      <c r="CH4">
        <v>3</v>
      </c>
      <c r="CI4">
        <v>2</v>
      </c>
      <c r="CJ4">
        <v>7</v>
      </c>
      <c r="CK4">
        <v>1</v>
      </c>
      <c r="CL4">
        <v>0</v>
      </c>
      <c r="CM4">
        <v>0</v>
      </c>
      <c r="CN4">
        <v>8</v>
      </c>
      <c r="CO4">
        <v>6</v>
      </c>
      <c r="CP4">
        <v>7</v>
      </c>
      <c r="CQ4">
        <v>1</v>
      </c>
      <c r="CR4">
        <v>3</v>
      </c>
      <c r="CS4">
        <v>2</v>
      </c>
      <c r="CT4">
        <v>0</v>
      </c>
      <c r="CU4">
        <v>3</v>
      </c>
      <c r="CV4">
        <v>0</v>
      </c>
      <c r="CW4">
        <v>7</v>
      </c>
      <c r="CX4">
        <v>8</v>
      </c>
      <c r="CY4">
        <v>1</v>
      </c>
      <c r="CZ4">
        <v>5</v>
      </c>
      <c r="DA4">
        <v>3</v>
      </c>
      <c r="DB4">
        <v>0</v>
      </c>
      <c r="DC4">
        <v>6</v>
      </c>
      <c r="DD4">
        <v>4</v>
      </c>
      <c r="DE4">
        <v>3</v>
      </c>
      <c r="DF4">
        <v>8</v>
      </c>
      <c r="DG4">
        <v>2</v>
      </c>
      <c r="DH4">
        <v>6</v>
      </c>
      <c r="DI4">
        <v>8</v>
      </c>
      <c r="DJ4">
        <v>5</v>
      </c>
      <c r="DK4">
        <v>5</v>
      </c>
      <c r="DL4">
        <v>1</v>
      </c>
      <c r="DM4">
        <v>3</v>
      </c>
      <c r="DN4">
        <v>5</v>
      </c>
      <c r="DO4">
        <v>6</v>
      </c>
      <c r="DP4">
        <v>1</v>
      </c>
      <c r="DQ4">
        <v>6</v>
      </c>
      <c r="DR4">
        <v>6</v>
      </c>
      <c r="DS4">
        <v>0</v>
      </c>
      <c r="DT4">
        <v>6</v>
      </c>
      <c r="DU4">
        <v>2</v>
      </c>
      <c r="DV4">
        <v>7</v>
      </c>
      <c r="DW4">
        <v>3</v>
      </c>
      <c r="DX4">
        <v>6</v>
      </c>
      <c r="DY4">
        <v>4</v>
      </c>
      <c r="DZ4">
        <v>0</v>
      </c>
      <c r="EA4">
        <v>0</v>
      </c>
      <c r="EB4">
        <v>8</v>
      </c>
      <c r="EC4">
        <v>4</v>
      </c>
      <c r="ED4">
        <v>7</v>
      </c>
      <c r="EE4">
        <v>4</v>
      </c>
      <c r="EF4">
        <v>1</v>
      </c>
      <c r="EG4">
        <v>0</v>
      </c>
      <c r="EH4">
        <v>3</v>
      </c>
      <c r="EI4">
        <v>3</v>
      </c>
      <c r="EJ4">
        <v>6</v>
      </c>
      <c r="EK4">
        <v>5</v>
      </c>
      <c r="EL4">
        <v>8</v>
      </c>
      <c r="EM4">
        <v>2</v>
      </c>
      <c r="EN4">
        <v>2</v>
      </c>
      <c r="EO4">
        <v>7</v>
      </c>
      <c r="EP4">
        <v>7</v>
      </c>
      <c r="EQ4">
        <v>5</v>
      </c>
      <c r="ER4">
        <v>7</v>
      </c>
      <c r="ES4">
        <v>5</v>
      </c>
      <c r="ET4">
        <v>1</v>
      </c>
      <c r="EU4">
        <v>7</v>
      </c>
      <c r="EV4">
        <v>1</v>
      </c>
      <c r="EW4">
        <v>1</v>
      </c>
      <c r="EX4">
        <v>3</v>
      </c>
      <c r="EY4">
        <v>6</v>
      </c>
      <c r="EZ4">
        <v>5</v>
      </c>
      <c r="FA4">
        <v>6</v>
      </c>
      <c r="FB4">
        <v>2</v>
      </c>
      <c r="FC4">
        <v>0</v>
      </c>
      <c r="FD4">
        <v>0</v>
      </c>
      <c r="FE4">
        <v>8</v>
      </c>
      <c r="FF4">
        <v>8</v>
      </c>
      <c r="FG4">
        <v>2</v>
      </c>
      <c r="FH4">
        <v>4</v>
      </c>
      <c r="FI4">
        <v>4</v>
      </c>
      <c r="FJ4">
        <v>0</v>
      </c>
      <c r="FK4">
        <v>6</v>
      </c>
      <c r="FL4">
        <v>4</v>
      </c>
      <c r="FM4">
        <v>7</v>
      </c>
      <c r="FN4">
        <v>6</v>
      </c>
      <c r="FO4">
        <v>2</v>
      </c>
      <c r="FP4">
        <v>5</v>
      </c>
      <c r="FQ4">
        <v>6</v>
      </c>
      <c r="FR4">
        <v>6</v>
      </c>
      <c r="FS4">
        <v>8</v>
      </c>
      <c r="FT4">
        <v>7</v>
      </c>
      <c r="FU4">
        <v>3</v>
      </c>
      <c r="FV4">
        <v>1</v>
      </c>
      <c r="FW4">
        <v>8</v>
      </c>
      <c r="FX4">
        <v>6</v>
      </c>
      <c r="FY4">
        <v>4</v>
      </c>
      <c r="FZ4">
        <v>7</v>
      </c>
      <c r="GA4">
        <v>5</v>
      </c>
      <c r="GB4">
        <v>5</v>
      </c>
      <c r="GC4">
        <v>0</v>
      </c>
      <c r="GD4">
        <v>3</v>
      </c>
      <c r="GE4">
        <v>0</v>
      </c>
      <c r="GF4">
        <v>5</v>
      </c>
      <c r="GG4">
        <v>8</v>
      </c>
      <c r="GH4">
        <v>7</v>
      </c>
      <c r="GI4">
        <v>2</v>
      </c>
      <c r="GJ4">
        <v>8</v>
      </c>
      <c r="GK4">
        <v>0</v>
      </c>
      <c r="GL4">
        <v>1</v>
      </c>
      <c r="GM4">
        <v>5</v>
      </c>
      <c r="GN4">
        <v>1</v>
      </c>
      <c r="GO4">
        <v>6</v>
      </c>
      <c r="GP4">
        <v>6</v>
      </c>
      <c r="GQ4">
        <v>3</v>
      </c>
      <c r="GR4">
        <v>1</v>
      </c>
      <c r="GS4">
        <v>7</v>
      </c>
      <c r="GT4">
        <v>6</v>
      </c>
      <c r="GU4">
        <v>3</v>
      </c>
      <c r="GV4">
        <v>5</v>
      </c>
      <c r="GW4">
        <v>8</v>
      </c>
      <c r="GX4">
        <v>5</v>
      </c>
      <c r="GY4">
        <v>4</v>
      </c>
      <c r="GZ4">
        <v>3</v>
      </c>
      <c r="HA4">
        <v>5</v>
      </c>
      <c r="HB4">
        <v>6</v>
      </c>
      <c r="HC4">
        <v>1</v>
      </c>
      <c r="HD4">
        <v>4</v>
      </c>
      <c r="HE4">
        <v>8</v>
      </c>
      <c r="HF4">
        <v>6</v>
      </c>
      <c r="HG4">
        <v>2</v>
      </c>
      <c r="HH4">
        <v>3</v>
      </c>
      <c r="HI4">
        <v>6</v>
      </c>
      <c r="HJ4">
        <v>4</v>
      </c>
      <c r="HK4">
        <v>4</v>
      </c>
      <c r="HL4">
        <v>3</v>
      </c>
      <c r="HM4">
        <v>5</v>
      </c>
      <c r="HN4">
        <v>8</v>
      </c>
      <c r="HO4">
        <v>6</v>
      </c>
      <c r="HP4">
        <v>6</v>
      </c>
      <c r="HQ4">
        <v>0</v>
      </c>
      <c r="HR4">
        <v>3</v>
      </c>
      <c r="HS4">
        <v>4</v>
      </c>
      <c r="HT4">
        <v>8</v>
      </c>
      <c r="HU4">
        <v>4</v>
      </c>
      <c r="HV4">
        <v>3</v>
      </c>
      <c r="HW4">
        <v>2</v>
      </c>
      <c r="HX4">
        <v>2</v>
      </c>
      <c r="HY4">
        <v>3</v>
      </c>
      <c r="HZ4">
        <v>6</v>
      </c>
      <c r="IA4">
        <v>4</v>
      </c>
      <c r="IB4">
        <v>1</v>
      </c>
      <c r="IC4">
        <v>7</v>
      </c>
      <c r="ID4">
        <v>1</v>
      </c>
      <c r="IE4">
        <v>1</v>
      </c>
      <c r="IF4">
        <v>0</v>
      </c>
      <c r="IG4">
        <v>6</v>
      </c>
      <c r="IH4">
        <v>4</v>
      </c>
      <c r="II4">
        <v>4</v>
      </c>
      <c r="IJ4">
        <v>7</v>
      </c>
      <c r="IK4">
        <v>2</v>
      </c>
      <c r="IL4">
        <v>2</v>
      </c>
      <c r="IM4">
        <v>0</v>
      </c>
      <c r="IN4">
        <v>7</v>
      </c>
      <c r="IO4">
        <v>1</v>
      </c>
      <c r="IP4">
        <v>5</v>
      </c>
      <c r="IQ4">
        <v>0</v>
      </c>
      <c r="IR4">
        <v>8</v>
      </c>
      <c r="IS4">
        <v>8</v>
      </c>
      <c r="IT4">
        <v>4</v>
      </c>
      <c r="IU4">
        <v>7</v>
      </c>
      <c r="IV4">
        <v>1</v>
      </c>
      <c r="IW4">
        <v>2</v>
      </c>
      <c r="IX4">
        <v>8</v>
      </c>
      <c r="IY4">
        <v>3</v>
      </c>
      <c r="IZ4">
        <v>0</v>
      </c>
      <c r="JA4">
        <v>8</v>
      </c>
      <c r="JB4">
        <v>0</v>
      </c>
      <c r="JC4">
        <v>2</v>
      </c>
      <c r="JD4">
        <v>0</v>
      </c>
      <c r="JE4">
        <v>0</v>
      </c>
      <c r="JF4">
        <v>4</v>
      </c>
      <c r="JG4">
        <v>5</v>
      </c>
      <c r="JH4">
        <v>6</v>
      </c>
      <c r="JI4">
        <v>4</v>
      </c>
      <c r="JJ4">
        <v>5</v>
      </c>
      <c r="JK4">
        <v>8</v>
      </c>
      <c r="JL4">
        <v>7</v>
      </c>
      <c r="JM4">
        <v>3</v>
      </c>
      <c r="JN4">
        <v>0</v>
      </c>
      <c r="JO4">
        <v>3</v>
      </c>
      <c r="JP4">
        <v>6</v>
      </c>
      <c r="JQ4">
        <v>0</v>
      </c>
      <c r="JR4">
        <v>3</v>
      </c>
      <c r="JS4">
        <v>6</v>
      </c>
      <c r="JT4">
        <v>8</v>
      </c>
      <c r="JU4">
        <v>7</v>
      </c>
      <c r="JV4">
        <v>1</v>
      </c>
      <c r="JW4">
        <v>8</v>
      </c>
      <c r="JX4">
        <v>8</v>
      </c>
      <c r="JY4">
        <v>0</v>
      </c>
      <c r="JZ4">
        <v>3</v>
      </c>
      <c r="KA4">
        <v>3</v>
      </c>
      <c r="KB4">
        <v>3</v>
      </c>
      <c r="KC4">
        <v>5</v>
      </c>
      <c r="KD4">
        <v>1</v>
      </c>
      <c r="KE4">
        <v>4</v>
      </c>
      <c r="KF4">
        <v>7</v>
      </c>
      <c r="KG4">
        <v>7</v>
      </c>
      <c r="KH4">
        <v>4</v>
      </c>
      <c r="KI4">
        <v>4</v>
      </c>
      <c r="KJ4">
        <v>0</v>
      </c>
      <c r="KK4">
        <v>1</v>
      </c>
      <c r="KL4">
        <v>0</v>
      </c>
      <c r="KM4">
        <v>7</v>
      </c>
      <c r="KN4">
        <v>3</v>
      </c>
      <c r="KO4">
        <v>3</v>
      </c>
      <c r="KP4">
        <v>6</v>
      </c>
      <c r="KQ4">
        <v>7</v>
      </c>
      <c r="KR4">
        <v>6</v>
      </c>
      <c r="KS4">
        <v>2</v>
      </c>
      <c r="KT4">
        <v>4</v>
      </c>
      <c r="KU4">
        <v>8</v>
      </c>
      <c r="KV4">
        <v>0</v>
      </c>
      <c r="KW4">
        <v>8</v>
      </c>
      <c r="KX4">
        <v>8</v>
      </c>
      <c r="KY4">
        <v>7</v>
      </c>
      <c r="KZ4">
        <v>6</v>
      </c>
      <c r="LA4">
        <v>2</v>
      </c>
      <c r="LB4">
        <v>4</v>
      </c>
      <c r="LC4">
        <v>8</v>
      </c>
      <c r="LD4">
        <v>5</v>
      </c>
      <c r="LE4">
        <v>0</v>
      </c>
      <c r="LF4">
        <v>2</v>
      </c>
      <c r="LG4">
        <v>2</v>
      </c>
      <c r="LH4">
        <v>6</v>
      </c>
      <c r="LI4">
        <v>4</v>
      </c>
      <c r="LJ4">
        <v>3</v>
      </c>
      <c r="LK4">
        <v>7</v>
      </c>
      <c r="LL4">
        <v>7</v>
      </c>
      <c r="LM4">
        <v>8</v>
      </c>
      <c r="LN4">
        <v>3</v>
      </c>
      <c r="LO4">
        <v>6</v>
      </c>
      <c r="LP4">
        <v>8</v>
      </c>
      <c r="LQ4">
        <v>0</v>
      </c>
      <c r="LR4">
        <v>3</v>
      </c>
      <c r="LS4">
        <v>6</v>
      </c>
      <c r="LT4">
        <v>5</v>
      </c>
      <c r="LU4">
        <v>1</v>
      </c>
      <c r="LV4">
        <v>4</v>
      </c>
      <c r="LW4">
        <v>1</v>
      </c>
      <c r="LX4">
        <v>6</v>
      </c>
      <c r="LY4">
        <v>5</v>
      </c>
      <c r="LZ4">
        <v>4</v>
      </c>
      <c r="MA4">
        <v>8</v>
      </c>
      <c r="MB4">
        <v>5</v>
      </c>
      <c r="MC4">
        <v>2</v>
      </c>
      <c r="MD4">
        <v>0</v>
      </c>
      <c r="ME4">
        <v>8</v>
      </c>
      <c r="MF4">
        <v>7</v>
      </c>
      <c r="MG4">
        <v>4</v>
      </c>
      <c r="MH4">
        <v>3</v>
      </c>
      <c r="MI4">
        <v>0</v>
      </c>
      <c r="MJ4">
        <v>1</v>
      </c>
      <c r="MK4">
        <v>2</v>
      </c>
      <c r="ML4">
        <v>7</v>
      </c>
      <c r="MM4">
        <v>1</v>
      </c>
      <c r="MN4">
        <v>3</v>
      </c>
      <c r="MO4">
        <v>7</v>
      </c>
      <c r="MP4">
        <v>5</v>
      </c>
      <c r="MQ4">
        <v>7</v>
      </c>
      <c r="MR4">
        <v>3</v>
      </c>
      <c r="MS4">
        <v>5</v>
      </c>
      <c r="MT4">
        <v>5</v>
      </c>
      <c r="MU4">
        <v>4</v>
      </c>
      <c r="MV4">
        <v>8</v>
      </c>
      <c r="MW4">
        <v>0</v>
      </c>
      <c r="MX4">
        <v>4</v>
      </c>
      <c r="MY4">
        <v>6</v>
      </c>
      <c r="MZ4">
        <v>1</v>
      </c>
      <c r="NA4">
        <v>7</v>
      </c>
      <c r="NB4">
        <v>3</v>
      </c>
      <c r="ND4">
        <f t="shared" ref="ND4:ND10" si="325">COUNTIF(B4:NB4,0)</f>
        <v>42</v>
      </c>
      <c r="NH4" t="str">
        <f t="shared" ref="NH4:NH10" si="326">A4</f>
        <v>M. Nisha</v>
      </c>
      <c r="NI4" s="1">
        <f t="shared" ref="NI4:NT10" si="327">SUMIF($B$1:$NB$1,NI$1,$B4:$NB4)</f>
        <v>111</v>
      </c>
      <c r="NJ4" s="1">
        <f t="shared" si="327"/>
        <v>133</v>
      </c>
      <c r="NK4" s="1">
        <f t="shared" si="327"/>
        <v>102</v>
      </c>
      <c r="NL4" s="1">
        <f t="shared" si="327"/>
        <v>123</v>
      </c>
      <c r="NM4" s="1">
        <f t="shared" si="327"/>
        <v>127</v>
      </c>
      <c r="NN4" s="1">
        <f t="shared" si="327"/>
        <v>135</v>
      </c>
      <c r="NO4" s="1">
        <f t="shared" si="327"/>
        <v>131</v>
      </c>
      <c r="NP4" s="1">
        <f t="shared" si="327"/>
        <v>123</v>
      </c>
      <c r="NQ4" s="1">
        <f t="shared" si="327"/>
        <v>110</v>
      </c>
      <c r="NR4" s="1">
        <f t="shared" si="327"/>
        <v>126</v>
      </c>
      <c r="NS4" s="1">
        <f t="shared" si="327"/>
        <v>136</v>
      </c>
      <c r="NT4" s="1">
        <f t="shared" si="327"/>
        <v>131</v>
      </c>
      <c r="NV4" t="str">
        <f t="shared" ref="NV4:NV10" si="328">NH4</f>
        <v>M. Nisha</v>
      </c>
      <c r="NW4" s="30">
        <v>75</v>
      </c>
      <c r="NX4" s="30">
        <f t="shared" ref="NX4:NX10" si="329">$NW4*NI4</f>
        <v>8325</v>
      </c>
      <c r="NY4" s="30">
        <f t="shared" si="324"/>
        <v>9975</v>
      </c>
      <c r="NZ4" s="30">
        <f t="shared" si="324"/>
        <v>7650</v>
      </c>
      <c r="OA4" s="30">
        <f t="shared" si="324"/>
        <v>9225</v>
      </c>
      <c r="OB4" s="30">
        <f t="shared" si="324"/>
        <v>9525</v>
      </c>
      <c r="OC4" s="30">
        <f t="shared" si="324"/>
        <v>10125</v>
      </c>
      <c r="OD4" s="30">
        <f t="shared" si="324"/>
        <v>9825</v>
      </c>
      <c r="OE4" s="30">
        <f t="shared" si="324"/>
        <v>9225</v>
      </c>
      <c r="OF4" s="30">
        <f t="shared" si="324"/>
        <v>8250</v>
      </c>
      <c r="OG4" s="30">
        <f t="shared" si="324"/>
        <v>9450</v>
      </c>
      <c r="OH4" s="30">
        <f t="shared" si="324"/>
        <v>10200</v>
      </c>
      <c r="OI4" s="30">
        <f t="shared" si="324"/>
        <v>9825</v>
      </c>
      <c r="OK4" s="30" t="str">
        <f t="shared" ref="OK4:OK10" si="330">IF(OI4&gt;12000,"Above","Below")</f>
        <v>Below</v>
      </c>
    </row>
    <row r="5" spans="1:401" x14ac:dyDescent="0.2">
      <c r="A5" t="s">
        <v>16</v>
      </c>
      <c r="B5">
        <v>7</v>
      </c>
      <c r="C5">
        <v>5</v>
      </c>
      <c r="D5">
        <v>0</v>
      </c>
      <c r="E5">
        <v>7</v>
      </c>
      <c r="F5">
        <v>1</v>
      </c>
      <c r="G5">
        <v>7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7</v>
      </c>
      <c r="O5">
        <v>4</v>
      </c>
      <c r="P5">
        <v>8</v>
      </c>
      <c r="Q5">
        <v>6</v>
      </c>
      <c r="R5">
        <v>7</v>
      </c>
      <c r="S5">
        <v>8</v>
      </c>
      <c r="T5">
        <v>0</v>
      </c>
      <c r="U5">
        <v>6</v>
      </c>
      <c r="V5">
        <v>5</v>
      </c>
      <c r="W5">
        <v>4</v>
      </c>
      <c r="X5">
        <v>6</v>
      </c>
      <c r="Y5">
        <v>7</v>
      </c>
      <c r="Z5">
        <v>6</v>
      </c>
      <c r="AA5">
        <v>5</v>
      </c>
      <c r="AB5">
        <v>7</v>
      </c>
      <c r="AC5">
        <v>6</v>
      </c>
      <c r="AD5">
        <v>1</v>
      </c>
      <c r="AE5">
        <v>6</v>
      </c>
      <c r="AF5">
        <v>7</v>
      </c>
      <c r="AG5">
        <v>6</v>
      </c>
      <c r="AH5">
        <v>7</v>
      </c>
      <c r="AI5">
        <v>7</v>
      </c>
      <c r="AJ5">
        <v>7</v>
      </c>
      <c r="AK5">
        <v>2</v>
      </c>
      <c r="AL5">
        <v>1</v>
      </c>
      <c r="AM5">
        <v>8</v>
      </c>
      <c r="AN5">
        <v>5</v>
      </c>
      <c r="AO5">
        <v>8</v>
      </c>
      <c r="AP5">
        <v>5</v>
      </c>
      <c r="AQ5">
        <v>6</v>
      </c>
      <c r="AR5">
        <v>3</v>
      </c>
      <c r="AS5">
        <v>7</v>
      </c>
      <c r="AT5">
        <v>4</v>
      </c>
      <c r="AU5">
        <v>2</v>
      </c>
      <c r="AV5">
        <v>1</v>
      </c>
      <c r="AW5">
        <v>5</v>
      </c>
      <c r="AX5">
        <v>2</v>
      </c>
      <c r="AY5">
        <v>4</v>
      </c>
      <c r="AZ5">
        <v>5</v>
      </c>
      <c r="BA5">
        <v>5</v>
      </c>
      <c r="BB5">
        <v>7</v>
      </c>
      <c r="BC5">
        <v>7</v>
      </c>
      <c r="BD5">
        <v>4</v>
      </c>
      <c r="BE5">
        <v>6</v>
      </c>
      <c r="BF5">
        <v>0</v>
      </c>
      <c r="BG5">
        <v>6</v>
      </c>
      <c r="BH5">
        <v>4</v>
      </c>
      <c r="BI5">
        <v>1</v>
      </c>
      <c r="BJ5">
        <v>5</v>
      </c>
      <c r="BK5">
        <v>7</v>
      </c>
      <c r="BL5">
        <v>5</v>
      </c>
      <c r="BM5">
        <v>8</v>
      </c>
      <c r="BN5">
        <v>7</v>
      </c>
      <c r="BO5">
        <v>6</v>
      </c>
      <c r="BP5">
        <v>2</v>
      </c>
      <c r="BQ5">
        <v>7</v>
      </c>
      <c r="BR5">
        <v>3</v>
      </c>
      <c r="BS5">
        <v>3</v>
      </c>
      <c r="BT5">
        <v>8</v>
      </c>
      <c r="BU5">
        <v>0</v>
      </c>
      <c r="BV5">
        <v>6</v>
      </c>
      <c r="BW5">
        <v>8</v>
      </c>
      <c r="BX5">
        <v>3</v>
      </c>
      <c r="BY5">
        <v>2</v>
      </c>
      <c r="BZ5">
        <v>1</v>
      </c>
      <c r="CA5">
        <v>2</v>
      </c>
      <c r="CB5">
        <v>0</v>
      </c>
      <c r="CC5">
        <v>3</v>
      </c>
      <c r="CD5">
        <v>5</v>
      </c>
      <c r="CE5">
        <v>5</v>
      </c>
      <c r="CF5">
        <v>1</v>
      </c>
      <c r="CG5">
        <v>0</v>
      </c>
      <c r="CH5">
        <v>4</v>
      </c>
      <c r="CI5">
        <v>4</v>
      </c>
      <c r="CJ5">
        <v>2</v>
      </c>
      <c r="CK5">
        <v>2</v>
      </c>
      <c r="CL5">
        <v>6</v>
      </c>
      <c r="CM5">
        <v>3</v>
      </c>
      <c r="CN5">
        <v>3</v>
      </c>
      <c r="CO5">
        <v>8</v>
      </c>
      <c r="CP5">
        <v>3</v>
      </c>
      <c r="CQ5">
        <v>0</v>
      </c>
      <c r="CR5">
        <v>6</v>
      </c>
      <c r="CS5">
        <v>4</v>
      </c>
      <c r="CT5">
        <v>6</v>
      </c>
      <c r="CU5">
        <v>7</v>
      </c>
      <c r="CV5">
        <v>6</v>
      </c>
      <c r="CW5">
        <v>7</v>
      </c>
      <c r="CX5">
        <v>2</v>
      </c>
      <c r="CY5">
        <v>3</v>
      </c>
      <c r="CZ5">
        <v>3</v>
      </c>
      <c r="DA5">
        <v>0</v>
      </c>
      <c r="DB5">
        <v>0</v>
      </c>
      <c r="DC5">
        <v>0</v>
      </c>
      <c r="DD5">
        <v>3</v>
      </c>
      <c r="DE5">
        <v>8</v>
      </c>
      <c r="DF5">
        <v>0</v>
      </c>
      <c r="DG5">
        <v>0</v>
      </c>
      <c r="DH5">
        <v>6</v>
      </c>
      <c r="DI5">
        <v>1</v>
      </c>
      <c r="DJ5">
        <v>7</v>
      </c>
      <c r="DK5">
        <v>6</v>
      </c>
      <c r="DL5">
        <v>6</v>
      </c>
      <c r="DM5">
        <v>4</v>
      </c>
      <c r="DN5">
        <v>6</v>
      </c>
      <c r="DO5">
        <v>5</v>
      </c>
      <c r="DP5">
        <v>7</v>
      </c>
      <c r="DQ5">
        <v>4</v>
      </c>
      <c r="DR5">
        <v>4</v>
      </c>
      <c r="DS5">
        <v>1</v>
      </c>
      <c r="DT5">
        <v>2</v>
      </c>
      <c r="DU5">
        <v>3</v>
      </c>
      <c r="DV5">
        <v>4</v>
      </c>
      <c r="DW5">
        <v>8</v>
      </c>
      <c r="DX5">
        <v>7</v>
      </c>
      <c r="DY5">
        <v>3</v>
      </c>
      <c r="DZ5">
        <v>3</v>
      </c>
      <c r="EA5">
        <v>2</v>
      </c>
      <c r="EB5">
        <v>3</v>
      </c>
      <c r="EC5">
        <v>3</v>
      </c>
      <c r="ED5">
        <v>1</v>
      </c>
      <c r="EE5">
        <v>8</v>
      </c>
      <c r="EF5">
        <v>2</v>
      </c>
      <c r="EG5">
        <v>3</v>
      </c>
      <c r="EH5">
        <v>3</v>
      </c>
      <c r="EI5">
        <v>2</v>
      </c>
      <c r="EJ5">
        <v>2</v>
      </c>
      <c r="EK5">
        <v>3</v>
      </c>
      <c r="EL5">
        <v>3</v>
      </c>
      <c r="EM5">
        <v>3</v>
      </c>
      <c r="EN5">
        <v>1</v>
      </c>
      <c r="EO5">
        <v>6</v>
      </c>
      <c r="EP5">
        <v>0</v>
      </c>
      <c r="EQ5">
        <v>0</v>
      </c>
      <c r="ER5">
        <v>2</v>
      </c>
      <c r="ES5">
        <v>1</v>
      </c>
      <c r="ET5">
        <v>5</v>
      </c>
      <c r="EU5">
        <v>6</v>
      </c>
      <c r="EV5">
        <v>3</v>
      </c>
      <c r="EW5">
        <v>1</v>
      </c>
      <c r="EX5">
        <v>6</v>
      </c>
      <c r="EY5">
        <v>1</v>
      </c>
      <c r="EZ5">
        <v>2</v>
      </c>
      <c r="FA5">
        <v>3</v>
      </c>
      <c r="FB5">
        <v>3</v>
      </c>
      <c r="FC5">
        <v>1</v>
      </c>
      <c r="FD5">
        <v>7</v>
      </c>
      <c r="FE5">
        <v>1</v>
      </c>
      <c r="FF5">
        <v>2</v>
      </c>
      <c r="FG5">
        <v>1</v>
      </c>
      <c r="FH5">
        <v>4</v>
      </c>
      <c r="FI5">
        <v>5</v>
      </c>
      <c r="FJ5">
        <v>7</v>
      </c>
      <c r="FK5">
        <v>1</v>
      </c>
      <c r="FL5">
        <v>2</v>
      </c>
      <c r="FM5">
        <v>2</v>
      </c>
      <c r="FN5">
        <v>2</v>
      </c>
      <c r="FO5">
        <v>5</v>
      </c>
      <c r="FP5">
        <v>8</v>
      </c>
      <c r="FQ5">
        <v>7</v>
      </c>
      <c r="FR5">
        <v>2</v>
      </c>
      <c r="FS5">
        <v>5</v>
      </c>
      <c r="FT5">
        <v>5</v>
      </c>
      <c r="FU5">
        <v>6</v>
      </c>
      <c r="FV5">
        <v>7</v>
      </c>
      <c r="FW5">
        <v>7</v>
      </c>
      <c r="FX5">
        <v>0</v>
      </c>
      <c r="FY5">
        <v>1</v>
      </c>
      <c r="FZ5">
        <v>2</v>
      </c>
      <c r="GA5">
        <v>0</v>
      </c>
      <c r="GB5">
        <v>6</v>
      </c>
      <c r="GC5">
        <v>3</v>
      </c>
      <c r="GD5">
        <v>4</v>
      </c>
      <c r="GE5">
        <v>2</v>
      </c>
      <c r="GF5">
        <v>7</v>
      </c>
      <c r="GG5">
        <v>2</v>
      </c>
      <c r="GH5">
        <v>1</v>
      </c>
      <c r="GI5">
        <v>5</v>
      </c>
      <c r="GJ5">
        <v>7</v>
      </c>
      <c r="GK5">
        <v>7</v>
      </c>
      <c r="GL5">
        <v>4</v>
      </c>
      <c r="GM5">
        <v>3</v>
      </c>
      <c r="GN5">
        <v>1</v>
      </c>
      <c r="GO5">
        <v>2</v>
      </c>
      <c r="GP5">
        <v>2</v>
      </c>
      <c r="GQ5">
        <v>1</v>
      </c>
      <c r="GR5">
        <v>6</v>
      </c>
      <c r="GS5">
        <v>3</v>
      </c>
      <c r="GT5">
        <v>8</v>
      </c>
      <c r="GU5">
        <v>0</v>
      </c>
      <c r="GV5">
        <v>4</v>
      </c>
      <c r="GW5">
        <v>1</v>
      </c>
      <c r="GX5">
        <v>0</v>
      </c>
      <c r="GY5">
        <v>1</v>
      </c>
      <c r="GZ5">
        <v>7</v>
      </c>
      <c r="HA5">
        <v>7</v>
      </c>
      <c r="HB5">
        <v>3</v>
      </c>
      <c r="HC5">
        <v>2</v>
      </c>
      <c r="HD5">
        <v>1</v>
      </c>
      <c r="HE5">
        <v>8</v>
      </c>
      <c r="HF5">
        <v>3</v>
      </c>
      <c r="HG5">
        <v>1</v>
      </c>
      <c r="HH5">
        <v>8</v>
      </c>
      <c r="HI5">
        <v>2</v>
      </c>
      <c r="HJ5">
        <v>8</v>
      </c>
      <c r="HK5">
        <v>5</v>
      </c>
      <c r="HL5">
        <v>7</v>
      </c>
      <c r="HM5">
        <v>0</v>
      </c>
      <c r="HN5">
        <v>5</v>
      </c>
      <c r="HO5">
        <v>8</v>
      </c>
      <c r="HP5">
        <v>5</v>
      </c>
      <c r="HQ5">
        <v>0</v>
      </c>
      <c r="HR5">
        <v>7</v>
      </c>
      <c r="HS5">
        <v>0</v>
      </c>
      <c r="HT5">
        <v>4</v>
      </c>
      <c r="HU5">
        <v>5</v>
      </c>
      <c r="HV5">
        <v>5</v>
      </c>
      <c r="HW5">
        <v>4</v>
      </c>
      <c r="HX5">
        <v>0</v>
      </c>
      <c r="HY5">
        <v>4</v>
      </c>
      <c r="HZ5">
        <v>8</v>
      </c>
      <c r="IA5">
        <v>3</v>
      </c>
      <c r="IB5">
        <v>2</v>
      </c>
      <c r="IC5">
        <v>6</v>
      </c>
      <c r="ID5">
        <v>8</v>
      </c>
      <c r="IE5">
        <v>5</v>
      </c>
      <c r="IF5">
        <v>7</v>
      </c>
      <c r="IG5">
        <v>2</v>
      </c>
      <c r="IH5">
        <v>4</v>
      </c>
      <c r="II5">
        <v>4</v>
      </c>
      <c r="IJ5">
        <v>6</v>
      </c>
      <c r="IK5">
        <v>4</v>
      </c>
      <c r="IL5">
        <v>8</v>
      </c>
      <c r="IM5">
        <v>6</v>
      </c>
      <c r="IN5">
        <v>4</v>
      </c>
      <c r="IO5">
        <v>7</v>
      </c>
      <c r="IP5">
        <v>0</v>
      </c>
      <c r="IQ5">
        <v>5</v>
      </c>
      <c r="IR5">
        <v>8</v>
      </c>
      <c r="IS5">
        <v>7</v>
      </c>
      <c r="IT5">
        <v>0</v>
      </c>
      <c r="IU5">
        <v>3</v>
      </c>
      <c r="IV5">
        <v>3</v>
      </c>
      <c r="IW5">
        <v>1</v>
      </c>
      <c r="IX5">
        <v>7</v>
      </c>
      <c r="IY5">
        <v>3</v>
      </c>
      <c r="IZ5">
        <v>2</v>
      </c>
      <c r="JA5">
        <v>7</v>
      </c>
      <c r="JB5">
        <v>8</v>
      </c>
      <c r="JC5">
        <v>3</v>
      </c>
      <c r="JD5">
        <v>3</v>
      </c>
      <c r="JE5">
        <v>0</v>
      </c>
      <c r="JF5">
        <v>1</v>
      </c>
      <c r="JG5">
        <v>2</v>
      </c>
      <c r="JH5">
        <v>6</v>
      </c>
      <c r="JI5">
        <v>1</v>
      </c>
      <c r="JJ5">
        <v>2</v>
      </c>
      <c r="JK5">
        <v>8</v>
      </c>
      <c r="JL5">
        <v>8</v>
      </c>
      <c r="JM5">
        <v>0</v>
      </c>
      <c r="JN5">
        <v>4</v>
      </c>
      <c r="JO5">
        <v>7</v>
      </c>
      <c r="JP5">
        <v>1</v>
      </c>
      <c r="JQ5">
        <v>8</v>
      </c>
      <c r="JR5">
        <v>8</v>
      </c>
      <c r="JS5">
        <v>5</v>
      </c>
      <c r="JT5">
        <v>1</v>
      </c>
      <c r="JU5">
        <v>4</v>
      </c>
      <c r="JV5">
        <v>2</v>
      </c>
      <c r="JW5">
        <v>5</v>
      </c>
      <c r="JX5">
        <v>4</v>
      </c>
      <c r="JY5">
        <v>5</v>
      </c>
      <c r="JZ5">
        <v>0</v>
      </c>
      <c r="KA5">
        <v>7</v>
      </c>
      <c r="KB5">
        <v>8</v>
      </c>
      <c r="KC5">
        <v>7</v>
      </c>
      <c r="KD5">
        <v>6</v>
      </c>
      <c r="KE5">
        <v>4</v>
      </c>
      <c r="KF5">
        <v>4</v>
      </c>
      <c r="KG5">
        <v>3</v>
      </c>
      <c r="KH5">
        <v>8</v>
      </c>
      <c r="KI5">
        <v>8</v>
      </c>
      <c r="KJ5">
        <v>2</v>
      </c>
      <c r="KK5">
        <v>3</v>
      </c>
      <c r="KL5">
        <v>7</v>
      </c>
      <c r="KM5">
        <v>2</v>
      </c>
      <c r="KN5">
        <v>6</v>
      </c>
      <c r="KO5">
        <v>8</v>
      </c>
      <c r="KP5">
        <v>3</v>
      </c>
      <c r="KQ5">
        <v>0</v>
      </c>
      <c r="KR5">
        <v>6</v>
      </c>
      <c r="KS5">
        <v>7</v>
      </c>
      <c r="KT5">
        <v>6</v>
      </c>
      <c r="KU5">
        <v>0</v>
      </c>
      <c r="KV5">
        <v>3</v>
      </c>
      <c r="KW5">
        <v>0</v>
      </c>
      <c r="KX5">
        <v>0</v>
      </c>
      <c r="KY5">
        <v>3</v>
      </c>
      <c r="KZ5">
        <v>4</v>
      </c>
      <c r="LA5">
        <v>6</v>
      </c>
      <c r="LB5">
        <v>0</v>
      </c>
      <c r="LC5">
        <v>1</v>
      </c>
      <c r="LD5">
        <v>6</v>
      </c>
      <c r="LE5">
        <v>2</v>
      </c>
      <c r="LF5">
        <v>2</v>
      </c>
      <c r="LG5">
        <v>7</v>
      </c>
      <c r="LH5">
        <v>8</v>
      </c>
      <c r="LI5">
        <v>3</v>
      </c>
      <c r="LJ5">
        <v>2</v>
      </c>
      <c r="LK5">
        <v>4</v>
      </c>
      <c r="LL5">
        <v>2</v>
      </c>
      <c r="LM5">
        <v>8</v>
      </c>
      <c r="LN5">
        <v>4</v>
      </c>
      <c r="LO5">
        <v>6</v>
      </c>
      <c r="LP5">
        <v>8</v>
      </c>
      <c r="LQ5">
        <v>0</v>
      </c>
      <c r="LR5">
        <v>7</v>
      </c>
      <c r="LS5">
        <v>4</v>
      </c>
      <c r="LT5">
        <v>8</v>
      </c>
      <c r="LU5">
        <v>4</v>
      </c>
      <c r="LV5">
        <v>1</v>
      </c>
      <c r="LW5">
        <v>4</v>
      </c>
      <c r="LX5">
        <v>3</v>
      </c>
      <c r="LY5">
        <v>2</v>
      </c>
      <c r="LZ5">
        <v>0</v>
      </c>
      <c r="MA5">
        <v>6</v>
      </c>
      <c r="MB5">
        <v>5</v>
      </c>
      <c r="MC5">
        <v>6</v>
      </c>
      <c r="MD5">
        <v>7</v>
      </c>
      <c r="ME5">
        <v>1</v>
      </c>
      <c r="MF5">
        <v>3</v>
      </c>
      <c r="MG5">
        <v>0</v>
      </c>
      <c r="MH5">
        <v>2</v>
      </c>
      <c r="MI5">
        <v>5</v>
      </c>
      <c r="MJ5">
        <v>0</v>
      </c>
      <c r="MK5">
        <v>7</v>
      </c>
      <c r="ML5">
        <v>5</v>
      </c>
      <c r="MM5">
        <v>0</v>
      </c>
      <c r="MN5">
        <v>6</v>
      </c>
      <c r="MO5">
        <v>7</v>
      </c>
      <c r="MP5">
        <v>5</v>
      </c>
      <c r="MQ5">
        <v>7</v>
      </c>
      <c r="MR5">
        <v>5</v>
      </c>
      <c r="MS5">
        <v>8</v>
      </c>
      <c r="MT5">
        <v>8</v>
      </c>
      <c r="MU5">
        <v>1</v>
      </c>
      <c r="MV5">
        <v>8</v>
      </c>
      <c r="MW5">
        <v>5</v>
      </c>
      <c r="MX5">
        <v>5</v>
      </c>
      <c r="MY5">
        <v>0</v>
      </c>
      <c r="MZ5">
        <v>0</v>
      </c>
      <c r="NA5">
        <v>0</v>
      </c>
      <c r="NB5">
        <v>4</v>
      </c>
      <c r="ND5">
        <f t="shared" si="325"/>
        <v>43</v>
      </c>
      <c r="NF5" s="12">
        <v>41636</v>
      </c>
      <c r="NH5" t="str">
        <f t="shared" si="326"/>
        <v>A. Anjali</v>
      </c>
      <c r="NI5" s="1">
        <f t="shared" si="327"/>
        <v>136</v>
      </c>
      <c r="NJ5" s="1">
        <f t="shared" si="327"/>
        <v>134</v>
      </c>
      <c r="NK5" s="1">
        <f t="shared" si="327"/>
        <v>119</v>
      </c>
      <c r="NL5" s="1">
        <f t="shared" si="327"/>
        <v>121</v>
      </c>
      <c r="NM5" s="1">
        <f t="shared" si="327"/>
        <v>97</v>
      </c>
      <c r="NN5" s="1">
        <f t="shared" si="327"/>
        <v>106</v>
      </c>
      <c r="NO5" s="1">
        <f t="shared" si="327"/>
        <v>108</v>
      </c>
      <c r="NP5" s="1">
        <f t="shared" si="327"/>
        <v>136</v>
      </c>
      <c r="NQ5" s="1">
        <f t="shared" si="327"/>
        <v>121</v>
      </c>
      <c r="NR5" s="1">
        <f t="shared" si="327"/>
        <v>149</v>
      </c>
      <c r="NS5" s="1">
        <f t="shared" si="327"/>
        <v>113</v>
      </c>
      <c r="NT5" s="1">
        <f t="shared" si="327"/>
        <v>121</v>
      </c>
      <c r="NV5" t="str">
        <f t="shared" si="328"/>
        <v>A. Anjali</v>
      </c>
      <c r="NW5" s="30">
        <v>110</v>
      </c>
      <c r="NX5" s="30">
        <f t="shared" si="329"/>
        <v>14960</v>
      </c>
      <c r="NY5" s="30">
        <f t="shared" si="324"/>
        <v>14740</v>
      </c>
      <c r="NZ5" s="30">
        <f t="shared" si="324"/>
        <v>13090</v>
      </c>
      <c r="OA5" s="30">
        <f t="shared" si="324"/>
        <v>13310</v>
      </c>
      <c r="OB5" s="30">
        <f t="shared" si="324"/>
        <v>10670</v>
      </c>
      <c r="OC5" s="30">
        <f t="shared" si="324"/>
        <v>11660</v>
      </c>
      <c r="OD5" s="30">
        <f t="shared" si="324"/>
        <v>11880</v>
      </c>
      <c r="OE5" s="30">
        <f t="shared" si="324"/>
        <v>14960</v>
      </c>
      <c r="OF5" s="30">
        <f t="shared" si="324"/>
        <v>13310</v>
      </c>
      <c r="OG5" s="30">
        <f t="shared" si="324"/>
        <v>16390</v>
      </c>
      <c r="OH5" s="30">
        <f t="shared" si="324"/>
        <v>12430</v>
      </c>
      <c r="OI5" s="30">
        <f t="shared" si="324"/>
        <v>13310</v>
      </c>
      <c r="OK5" s="30" t="str">
        <f t="shared" si="330"/>
        <v>Above</v>
      </c>
    </row>
    <row r="6" spans="1:401" x14ac:dyDescent="0.2">
      <c r="A6" t="s">
        <v>17</v>
      </c>
      <c r="B6">
        <v>3</v>
      </c>
      <c r="C6">
        <v>5</v>
      </c>
      <c r="D6">
        <v>2</v>
      </c>
      <c r="E6">
        <v>4</v>
      </c>
      <c r="F6">
        <v>3</v>
      </c>
      <c r="G6">
        <v>3</v>
      </c>
      <c r="H6">
        <v>6</v>
      </c>
      <c r="I6">
        <v>2</v>
      </c>
      <c r="J6">
        <v>1</v>
      </c>
      <c r="K6">
        <v>3</v>
      </c>
      <c r="L6">
        <v>4</v>
      </c>
      <c r="M6">
        <v>4</v>
      </c>
      <c r="N6">
        <v>0</v>
      </c>
      <c r="O6">
        <v>6</v>
      </c>
      <c r="P6">
        <v>8</v>
      </c>
      <c r="Q6">
        <v>4</v>
      </c>
      <c r="R6">
        <v>5</v>
      </c>
      <c r="S6">
        <v>8</v>
      </c>
      <c r="T6">
        <v>0</v>
      </c>
      <c r="U6">
        <v>7</v>
      </c>
      <c r="V6">
        <v>7</v>
      </c>
      <c r="W6">
        <v>6</v>
      </c>
      <c r="X6">
        <v>0</v>
      </c>
      <c r="Y6">
        <v>5</v>
      </c>
      <c r="Z6">
        <v>5</v>
      </c>
      <c r="AA6">
        <v>6</v>
      </c>
      <c r="AB6">
        <v>5</v>
      </c>
      <c r="AC6">
        <v>8</v>
      </c>
      <c r="AD6">
        <v>2</v>
      </c>
      <c r="AE6">
        <v>1</v>
      </c>
      <c r="AF6">
        <v>7</v>
      </c>
      <c r="AG6">
        <v>4</v>
      </c>
      <c r="AH6">
        <v>0</v>
      </c>
      <c r="AI6">
        <v>6</v>
      </c>
      <c r="AJ6">
        <v>1</v>
      </c>
      <c r="AK6">
        <v>8</v>
      </c>
      <c r="AL6">
        <v>3</v>
      </c>
      <c r="AM6">
        <v>0</v>
      </c>
      <c r="AN6">
        <v>0</v>
      </c>
      <c r="AO6">
        <v>6</v>
      </c>
      <c r="AP6">
        <v>5</v>
      </c>
      <c r="AQ6">
        <v>0</v>
      </c>
      <c r="AR6">
        <v>7</v>
      </c>
      <c r="AS6">
        <v>1</v>
      </c>
      <c r="AT6">
        <v>8</v>
      </c>
      <c r="AU6">
        <v>4</v>
      </c>
      <c r="AV6">
        <v>3</v>
      </c>
      <c r="AW6">
        <v>4</v>
      </c>
      <c r="AX6">
        <v>0</v>
      </c>
      <c r="AY6">
        <v>6</v>
      </c>
      <c r="AZ6">
        <v>2</v>
      </c>
      <c r="BA6">
        <v>1</v>
      </c>
      <c r="BB6">
        <v>2</v>
      </c>
      <c r="BC6">
        <v>4</v>
      </c>
      <c r="BD6">
        <v>4</v>
      </c>
      <c r="BE6">
        <v>0</v>
      </c>
      <c r="BF6">
        <v>2</v>
      </c>
      <c r="BG6">
        <v>0</v>
      </c>
      <c r="BH6">
        <v>8</v>
      </c>
      <c r="BI6">
        <v>1</v>
      </c>
      <c r="BJ6">
        <v>7</v>
      </c>
      <c r="BK6">
        <v>6</v>
      </c>
      <c r="BL6">
        <v>7</v>
      </c>
      <c r="BM6">
        <v>6</v>
      </c>
      <c r="BN6">
        <v>6</v>
      </c>
      <c r="BO6">
        <v>5</v>
      </c>
      <c r="BP6">
        <v>5</v>
      </c>
      <c r="BQ6">
        <v>8</v>
      </c>
      <c r="BR6">
        <v>8</v>
      </c>
      <c r="BS6">
        <v>2</v>
      </c>
      <c r="BT6">
        <v>7</v>
      </c>
      <c r="BU6">
        <v>3</v>
      </c>
      <c r="BV6">
        <v>0</v>
      </c>
      <c r="BW6">
        <v>4</v>
      </c>
      <c r="BX6">
        <v>6</v>
      </c>
      <c r="BY6">
        <v>8</v>
      </c>
      <c r="BZ6">
        <v>8</v>
      </c>
      <c r="CA6">
        <v>4</v>
      </c>
      <c r="CB6">
        <v>0</v>
      </c>
      <c r="CC6">
        <v>2</v>
      </c>
      <c r="CD6">
        <v>0</v>
      </c>
      <c r="CE6">
        <v>4</v>
      </c>
      <c r="CF6">
        <v>5</v>
      </c>
      <c r="CG6">
        <v>7</v>
      </c>
      <c r="CH6">
        <v>0</v>
      </c>
      <c r="CI6">
        <v>0</v>
      </c>
      <c r="CJ6">
        <v>2</v>
      </c>
      <c r="CK6">
        <v>7</v>
      </c>
      <c r="CL6">
        <v>0</v>
      </c>
      <c r="CM6">
        <v>5</v>
      </c>
      <c r="CN6">
        <v>3</v>
      </c>
      <c r="CO6">
        <v>0</v>
      </c>
      <c r="CP6">
        <v>0</v>
      </c>
      <c r="CQ6">
        <v>0</v>
      </c>
      <c r="CR6">
        <v>6</v>
      </c>
      <c r="CS6">
        <v>4</v>
      </c>
      <c r="CT6">
        <v>6</v>
      </c>
      <c r="CU6">
        <v>8</v>
      </c>
      <c r="CV6">
        <v>6</v>
      </c>
      <c r="CW6">
        <v>8</v>
      </c>
      <c r="CX6">
        <v>5</v>
      </c>
      <c r="CY6">
        <v>8</v>
      </c>
      <c r="CZ6">
        <v>1</v>
      </c>
      <c r="DA6">
        <v>6</v>
      </c>
      <c r="DB6">
        <v>3</v>
      </c>
      <c r="DC6">
        <v>7</v>
      </c>
      <c r="DD6">
        <v>0</v>
      </c>
      <c r="DE6">
        <v>8</v>
      </c>
      <c r="DF6">
        <v>7</v>
      </c>
      <c r="DG6">
        <v>0</v>
      </c>
      <c r="DH6">
        <v>4</v>
      </c>
      <c r="DI6">
        <v>6</v>
      </c>
      <c r="DJ6">
        <v>4</v>
      </c>
      <c r="DK6">
        <v>5</v>
      </c>
      <c r="DL6">
        <v>5</v>
      </c>
      <c r="DM6">
        <v>0</v>
      </c>
      <c r="DN6">
        <v>7</v>
      </c>
      <c r="DO6">
        <v>1</v>
      </c>
      <c r="DP6">
        <v>7</v>
      </c>
      <c r="DQ6">
        <v>8</v>
      </c>
      <c r="DR6">
        <v>0</v>
      </c>
      <c r="DS6">
        <v>0</v>
      </c>
      <c r="DT6">
        <v>1</v>
      </c>
      <c r="DU6">
        <v>8</v>
      </c>
      <c r="DV6">
        <v>8</v>
      </c>
      <c r="DW6">
        <v>0</v>
      </c>
      <c r="DX6">
        <v>6</v>
      </c>
      <c r="DY6">
        <v>4</v>
      </c>
      <c r="DZ6">
        <v>8</v>
      </c>
      <c r="EA6">
        <v>2</v>
      </c>
      <c r="EB6">
        <v>4</v>
      </c>
      <c r="EC6">
        <v>7</v>
      </c>
      <c r="ED6">
        <v>4</v>
      </c>
      <c r="EE6">
        <v>4</v>
      </c>
      <c r="EF6">
        <v>6</v>
      </c>
      <c r="EG6">
        <v>5</v>
      </c>
      <c r="EH6">
        <v>5</v>
      </c>
      <c r="EI6">
        <v>5</v>
      </c>
      <c r="EJ6">
        <v>3</v>
      </c>
      <c r="EK6">
        <v>8</v>
      </c>
      <c r="EL6">
        <v>3</v>
      </c>
      <c r="EM6">
        <v>5</v>
      </c>
      <c r="EN6">
        <v>6</v>
      </c>
      <c r="EO6">
        <v>7</v>
      </c>
      <c r="EP6">
        <v>4</v>
      </c>
      <c r="EQ6">
        <v>2</v>
      </c>
      <c r="ER6">
        <v>5</v>
      </c>
      <c r="ES6">
        <v>1</v>
      </c>
      <c r="ET6">
        <v>6</v>
      </c>
      <c r="EU6">
        <v>3</v>
      </c>
      <c r="EV6">
        <v>6</v>
      </c>
      <c r="EW6">
        <v>0</v>
      </c>
      <c r="EX6">
        <v>7</v>
      </c>
      <c r="EY6">
        <v>0</v>
      </c>
      <c r="EZ6">
        <v>8</v>
      </c>
      <c r="FA6">
        <v>5</v>
      </c>
      <c r="FB6">
        <v>8</v>
      </c>
      <c r="FC6">
        <v>4</v>
      </c>
      <c r="FD6">
        <v>6</v>
      </c>
      <c r="FE6">
        <v>3</v>
      </c>
      <c r="FF6">
        <v>5</v>
      </c>
      <c r="FG6">
        <v>4</v>
      </c>
      <c r="FH6">
        <v>7</v>
      </c>
      <c r="FI6">
        <v>0</v>
      </c>
      <c r="FJ6">
        <v>3</v>
      </c>
      <c r="FK6">
        <v>5</v>
      </c>
      <c r="FL6">
        <v>8</v>
      </c>
      <c r="FM6">
        <v>1</v>
      </c>
      <c r="FN6">
        <v>2</v>
      </c>
      <c r="FO6">
        <v>0</v>
      </c>
      <c r="FP6">
        <v>4</v>
      </c>
      <c r="FQ6">
        <v>2</v>
      </c>
      <c r="FR6">
        <v>0</v>
      </c>
      <c r="FS6">
        <v>7</v>
      </c>
      <c r="FT6">
        <v>4</v>
      </c>
      <c r="FU6">
        <v>5</v>
      </c>
      <c r="FV6">
        <v>8</v>
      </c>
      <c r="FW6">
        <v>1</v>
      </c>
      <c r="FX6">
        <v>0</v>
      </c>
      <c r="FY6">
        <v>2</v>
      </c>
      <c r="FZ6">
        <v>2</v>
      </c>
      <c r="GA6">
        <v>5</v>
      </c>
      <c r="GB6">
        <v>7</v>
      </c>
      <c r="GC6">
        <v>8</v>
      </c>
      <c r="GD6">
        <v>3</v>
      </c>
      <c r="GE6">
        <v>4</v>
      </c>
      <c r="GF6">
        <v>2</v>
      </c>
      <c r="GG6">
        <v>3</v>
      </c>
      <c r="GH6">
        <v>6</v>
      </c>
      <c r="GI6">
        <v>4</v>
      </c>
      <c r="GJ6">
        <v>3</v>
      </c>
      <c r="GK6">
        <v>7</v>
      </c>
      <c r="GL6">
        <v>3</v>
      </c>
      <c r="GM6">
        <v>8</v>
      </c>
      <c r="GN6">
        <v>6</v>
      </c>
      <c r="GO6">
        <v>0</v>
      </c>
      <c r="GP6">
        <v>0</v>
      </c>
      <c r="GQ6">
        <v>8</v>
      </c>
      <c r="GR6">
        <v>1</v>
      </c>
      <c r="GS6">
        <v>8</v>
      </c>
      <c r="GT6">
        <v>6</v>
      </c>
      <c r="GU6">
        <v>7</v>
      </c>
      <c r="GV6">
        <v>1</v>
      </c>
      <c r="GW6">
        <v>6</v>
      </c>
      <c r="GX6">
        <v>4</v>
      </c>
      <c r="GY6">
        <v>0</v>
      </c>
      <c r="GZ6">
        <v>8</v>
      </c>
      <c r="HA6">
        <v>3</v>
      </c>
      <c r="HB6">
        <v>6</v>
      </c>
      <c r="HC6">
        <v>6</v>
      </c>
      <c r="HD6">
        <v>1</v>
      </c>
      <c r="HE6">
        <v>8</v>
      </c>
      <c r="HF6">
        <v>1</v>
      </c>
      <c r="HG6">
        <v>1</v>
      </c>
      <c r="HH6">
        <v>3</v>
      </c>
      <c r="HI6">
        <v>0</v>
      </c>
      <c r="HJ6">
        <v>5</v>
      </c>
      <c r="HK6">
        <v>6</v>
      </c>
      <c r="HL6">
        <v>7</v>
      </c>
      <c r="HM6">
        <v>7</v>
      </c>
      <c r="HN6">
        <v>6</v>
      </c>
      <c r="HO6">
        <v>3</v>
      </c>
      <c r="HP6">
        <v>4</v>
      </c>
      <c r="HQ6">
        <v>6</v>
      </c>
      <c r="HR6">
        <v>6</v>
      </c>
      <c r="HS6">
        <v>5</v>
      </c>
      <c r="HT6">
        <v>1</v>
      </c>
      <c r="HU6">
        <v>2</v>
      </c>
      <c r="HV6">
        <v>4</v>
      </c>
      <c r="HW6">
        <v>0</v>
      </c>
      <c r="HX6">
        <v>5</v>
      </c>
      <c r="HY6">
        <v>0</v>
      </c>
      <c r="HZ6">
        <v>2</v>
      </c>
      <c r="IA6">
        <v>2</v>
      </c>
      <c r="IB6">
        <v>3</v>
      </c>
      <c r="IC6">
        <v>8</v>
      </c>
      <c r="ID6">
        <v>4</v>
      </c>
      <c r="IE6">
        <v>4</v>
      </c>
      <c r="IF6">
        <v>4</v>
      </c>
      <c r="IG6">
        <v>1</v>
      </c>
      <c r="IH6">
        <v>0</v>
      </c>
      <c r="II6">
        <v>6</v>
      </c>
      <c r="IJ6">
        <v>6</v>
      </c>
      <c r="IK6">
        <v>3</v>
      </c>
      <c r="IL6">
        <v>7</v>
      </c>
      <c r="IM6">
        <v>6</v>
      </c>
      <c r="IN6">
        <v>6</v>
      </c>
      <c r="IO6">
        <v>0</v>
      </c>
      <c r="IP6">
        <v>1</v>
      </c>
      <c r="IQ6">
        <v>5</v>
      </c>
      <c r="IR6">
        <v>4</v>
      </c>
      <c r="IS6">
        <v>3</v>
      </c>
      <c r="IT6">
        <v>0</v>
      </c>
      <c r="IU6">
        <v>3</v>
      </c>
      <c r="IV6">
        <v>4</v>
      </c>
      <c r="IW6">
        <v>4</v>
      </c>
      <c r="IX6">
        <v>3</v>
      </c>
      <c r="IY6">
        <v>4</v>
      </c>
      <c r="IZ6">
        <v>4</v>
      </c>
      <c r="JA6">
        <v>0</v>
      </c>
      <c r="JB6">
        <v>5</v>
      </c>
      <c r="JC6">
        <v>2</v>
      </c>
      <c r="JD6">
        <v>3</v>
      </c>
      <c r="JE6">
        <v>3</v>
      </c>
      <c r="JF6">
        <v>7</v>
      </c>
      <c r="JG6">
        <v>8</v>
      </c>
      <c r="JH6">
        <v>5</v>
      </c>
      <c r="JI6">
        <v>3</v>
      </c>
      <c r="JJ6">
        <v>1</v>
      </c>
      <c r="JK6">
        <v>4</v>
      </c>
      <c r="JL6">
        <v>6</v>
      </c>
      <c r="JM6">
        <v>8</v>
      </c>
      <c r="JN6">
        <v>8</v>
      </c>
      <c r="JO6">
        <v>4</v>
      </c>
      <c r="JP6">
        <v>2</v>
      </c>
      <c r="JQ6">
        <v>0</v>
      </c>
      <c r="JR6">
        <v>7</v>
      </c>
      <c r="JS6">
        <v>0</v>
      </c>
      <c r="JT6">
        <v>2</v>
      </c>
      <c r="JU6">
        <v>7</v>
      </c>
      <c r="JV6">
        <v>2</v>
      </c>
      <c r="JW6">
        <v>8</v>
      </c>
      <c r="JX6">
        <v>7</v>
      </c>
      <c r="JY6">
        <v>4</v>
      </c>
      <c r="JZ6">
        <v>3</v>
      </c>
      <c r="KA6">
        <v>7</v>
      </c>
      <c r="KB6">
        <v>6</v>
      </c>
      <c r="KC6">
        <v>0</v>
      </c>
      <c r="KD6">
        <v>4</v>
      </c>
      <c r="KE6">
        <v>4</v>
      </c>
      <c r="KF6">
        <v>5</v>
      </c>
      <c r="KG6">
        <v>1</v>
      </c>
      <c r="KH6">
        <v>6</v>
      </c>
      <c r="KI6">
        <v>8</v>
      </c>
      <c r="KJ6">
        <v>2</v>
      </c>
      <c r="KK6">
        <v>7</v>
      </c>
      <c r="KL6">
        <v>0</v>
      </c>
      <c r="KM6">
        <v>3</v>
      </c>
      <c r="KN6">
        <v>3</v>
      </c>
      <c r="KO6">
        <v>0</v>
      </c>
      <c r="KP6">
        <v>3</v>
      </c>
      <c r="KQ6">
        <v>1</v>
      </c>
      <c r="KR6">
        <v>6</v>
      </c>
      <c r="KS6">
        <v>1</v>
      </c>
      <c r="KT6">
        <v>6</v>
      </c>
      <c r="KU6">
        <v>8</v>
      </c>
      <c r="KV6">
        <v>2</v>
      </c>
      <c r="KW6">
        <v>2</v>
      </c>
      <c r="KX6">
        <v>3</v>
      </c>
      <c r="KY6">
        <v>4</v>
      </c>
      <c r="KZ6">
        <v>6</v>
      </c>
      <c r="LA6">
        <v>6</v>
      </c>
      <c r="LB6">
        <v>8</v>
      </c>
      <c r="LC6">
        <v>6</v>
      </c>
      <c r="LD6">
        <v>6</v>
      </c>
      <c r="LE6">
        <v>6</v>
      </c>
      <c r="LF6">
        <v>4</v>
      </c>
      <c r="LG6">
        <v>2</v>
      </c>
      <c r="LH6">
        <v>5</v>
      </c>
      <c r="LI6">
        <v>2</v>
      </c>
      <c r="LJ6">
        <v>2</v>
      </c>
      <c r="LK6">
        <v>3</v>
      </c>
      <c r="LL6">
        <v>0</v>
      </c>
      <c r="LM6">
        <v>4</v>
      </c>
      <c r="LN6">
        <v>4</v>
      </c>
      <c r="LO6">
        <v>7</v>
      </c>
      <c r="LP6">
        <v>8</v>
      </c>
      <c r="LQ6">
        <v>2</v>
      </c>
      <c r="LR6">
        <v>3</v>
      </c>
      <c r="LS6">
        <v>0</v>
      </c>
      <c r="LT6">
        <v>7</v>
      </c>
      <c r="LU6">
        <v>7</v>
      </c>
      <c r="LV6">
        <v>5</v>
      </c>
      <c r="LW6">
        <v>0</v>
      </c>
      <c r="LX6">
        <v>0</v>
      </c>
      <c r="LY6">
        <v>0</v>
      </c>
      <c r="LZ6">
        <v>2</v>
      </c>
      <c r="MA6">
        <v>6</v>
      </c>
      <c r="MB6">
        <v>3</v>
      </c>
      <c r="MC6">
        <v>3</v>
      </c>
      <c r="MD6">
        <v>0</v>
      </c>
      <c r="ME6">
        <v>5</v>
      </c>
      <c r="MF6">
        <v>6</v>
      </c>
      <c r="MG6">
        <v>4</v>
      </c>
      <c r="MH6">
        <v>0</v>
      </c>
      <c r="MI6">
        <v>1</v>
      </c>
      <c r="MJ6">
        <v>2</v>
      </c>
      <c r="MK6">
        <v>6</v>
      </c>
      <c r="ML6">
        <v>4</v>
      </c>
      <c r="MM6">
        <v>5</v>
      </c>
      <c r="MN6">
        <v>3</v>
      </c>
      <c r="MO6">
        <v>1</v>
      </c>
      <c r="MP6">
        <v>1</v>
      </c>
      <c r="MQ6">
        <v>1</v>
      </c>
      <c r="MR6">
        <v>5</v>
      </c>
      <c r="MS6">
        <v>1</v>
      </c>
      <c r="MT6">
        <v>5</v>
      </c>
      <c r="MU6">
        <v>6</v>
      </c>
      <c r="MV6">
        <v>6</v>
      </c>
      <c r="MW6">
        <v>4</v>
      </c>
      <c r="MX6">
        <v>6</v>
      </c>
      <c r="MY6">
        <v>2</v>
      </c>
      <c r="MZ6">
        <v>2</v>
      </c>
      <c r="NA6">
        <v>2</v>
      </c>
      <c r="NB6">
        <v>2</v>
      </c>
      <c r="ND6">
        <f t="shared" si="325"/>
        <v>53</v>
      </c>
      <c r="NF6">
        <f>HLOOKUP(NF5,B2:NB10,5,FALSE)</f>
        <v>2</v>
      </c>
      <c r="NH6" t="str">
        <f t="shared" si="326"/>
        <v>S. Arjun</v>
      </c>
      <c r="NI6" s="1">
        <f t="shared" si="327"/>
        <v>130</v>
      </c>
      <c r="NJ6" s="1">
        <f t="shared" si="327"/>
        <v>89</v>
      </c>
      <c r="NK6" s="1">
        <f t="shared" si="327"/>
        <v>133</v>
      </c>
      <c r="NL6" s="1">
        <f t="shared" si="327"/>
        <v>133</v>
      </c>
      <c r="NM6" s="1">
        <f t="shared" si="327"/>
        <v>136</v>
      </c>
      <c r="NN6" s="1">
        <f t="shared" si="327"/>
        <v>111</v>
      </c>
      <c r="NO6" s="1">
        <f t="shared" si="327"/>
        <v>142</v>
      </c>
      <c r="NP6" s="1">
        <f t="shared" si="327"/>
        <v>112</v>
      </c>
      <c r="NQ6" s="1">
        <f t="shared" si="327"/>
        <v>120</v>
      </c>
      <c r="NR6" s="1">
        <f t="shared" si="327"/>
        <v>113</v>
      </c>
      <c r="NS6" s="1">
        <f t="shared" si="327"/>
        <v>128</v>
      </c>
      <c r="NT6" s="1">
        <f t="shared" si="327"/>
        <v>94</v>
      </c>
      <c r="NV6" t="str">
        <f t="shared" si="328"/>
        <v>S. Arjun</v>
      </c>
      <c r="NW6" s="30">
        <v>60</v>
      </c>
      <c r="NX6" s="30">
        <f t="shared" si="329"/>
        <v>7800</v>
      </c>
      <c r="NY6" s="30">
        <f t="shared" si="324"/>
        <v>5340</v>
      </c>
      <c r="NZ6" s="30">
        <f t="shared" si="324"/>
        <v>7980</v>
      </c>
      <c r="OA6" s="30">
        <f t="shared" si="324"/>
        <v>7980</v>
      </c>
      <c r="OB6" s="30">
        <f t="shared" si="324"/>
        <v>8160</v>
      </c>
      <c r="OC6" s="30">
        <f t="shared" si="324"/>
        <v>6660</v>
      </c>
      <c r="OD6" s="30">
        <f t="shared" si="324"/>
        <v>8520</v>
      </c>
      <c r="OE6" s="30">
        <f t="shared" si="324"/>
        <v>6720</v>
      </c>
      <c r="OF6" s="30">
        <f t="shared" si="324"/>
        <v>7200</v>
      </c>
      <c r="OG6" s="30">
        <f t="shared" si="324"/>
        <v>6780</v>
      </c>
      <c r="OH6" s="30">
        <f t="shared" si="324"/>
        <v>7680</v>
      </c>
      <c r="OI6" s="30">
        <f t="shared" si="324"/>
        <v>5640</v>
      </c>
      <c r="OK6" s="30" t="str">
        <f t="shared" si="330"/>
        <v>Below</v>
      </c>
    </row>
    <row r="7" spans="1:401" x14ac:dyDescent="0.2">
      <c r="A7" t="s">
        <v>18</v>
      </c>
      <c r="B7">
        <v>8</v>
      </c>
      <c r="C7">
        <v>7</v>
      </c>
      <c r="D7">
        <v>3</v>
      </c>
      <c r="E7">
        <v>1</v>
      </c>
      <c r="F7">
        <v>7</v>
      </c>
      <c r="G7">
        <v>6</v>
      </c>
      <c r="H7">
        <v>3</v>
      </c>
      <c r="I7">
        <v>7</v>
      </c>
      <c r="J7">
        <v>4</v>
      </c>
      <c r="K7">
        <v>3</v>
      </c>
      <c r="L7">
        <v>2</v>
      </c>
      <c r="M7">
        <v>4</v>
      </c>
      <c r="N7">
        <v>5</v>
      </c>
      <c r="O7">
        <v>4</v>
      </c>
      <c r="P7">
        <v>3</v>
      </c>
      <c r="Q7">
        <v>4</v>
      </c>
      <c r="R7">
        <v>4</v>
      </c>
      <c r="S7">
        <v>5</v>
      </c>
      <c r="T7">
        <v>1</v>
      </c>
      <c r="U7">
        <v>4</v>
      </c>
      <c r="V7">
        <v>6</v>
      </c>
      <c r="W7">
        <v>4</v>
      </c>
      <c r="X7">
        <v>1</v>
      </c>
      <c r="Y7">
        <v>3</v>
      </c>
      <c r="Z7">
        <v>7</v>
      </c>
      <c r="AA7">
        <v>3</v>
      </c>
      <c r="AB7">
        <v>7</v>
      </c>
      <c r="AC7">
        <v>4</v>
      </c>
      <c r="AD7">
        <v>5</v>
      </c>
      <c r="AE7">
        <v>2</v>
      </c>
      <c r="AF7">
        <v>5</v>
      </c>
      <c r="AG7">
        <v>8</v>
      </c>
      <c r="AH7">
        <v>8</v>
      </c>
      <c r="AI7">
        <v>7</v>
      </c>
      <c r="AJ7">
        <v>6</v>
      </c>
      <c r="AK7">
        <v>2</v>
      </c>
      <c r="AL7">
        <v>3</v>
      </c>
      <c r="AM7">
        <v>6</v>
      </c>
      <c r="AN7">
        <v>3</v>
      </c>
      <c r="AO7">
        <v>0</v>
      </c>
      <c r="AP7">
        <v>2</v>
      </c>
      <c r="AQ7">
        <v>5</v>
      </c>
      <c r="AR7">
        <v>4</v>
      </c>
      <c r="AS7">
        <v>5</v>
      </c>
      <c r="AT7">
        <v>1</v>
      </c>
      <c r="AU7">
        <v>0</v>
      </c>
      <c r="AV7">
        <v>0</v>
      </c>
      <c r="AW7">
        <v>0</v>
      </c>
      <c r="AX7">
        <v>5</v>
      </c>
      <c r="AY7">
        <v>8</v>
      </c>
      <c r="AZ7">
        <v>3</v>
      </c>
      <c r="BA7">
        <v>8</v>
      </c>
      <c r="BB7">
        <v>0</v>
      </c>
      <c r="BC7">
        <v>7</v>
      </c>
      <c r="BD7">
        <v>5</v>
      </c>
      <c r="BE7">
        <v>3</v>
      </c>
      <c r="BF7">
        <v>3</v>
      </c>
      <c r="BG7">
        <v>4</v>
      </c>
      <c r="BH7">
        <v>8</v>
      </c>
      <c r="BI7">
        <v>3</v>
      </c>
      <c r="BJ7">
        <v>1</v>
      </c>
      <c r="BK7">
        <v>2</v>
      </c>
      <c r="BL7">
        <v>8</v>
      </c>
      <c r="BM7">
        <v>2</v>
      </c>
      <c r="BN7">
        <v>1</v>
      </c>
      <c r="BO7">
        <v>6</v>
      </c>
      <c r="BP7">
        <v>4</v>
      </c>
      <c r="BQ7">
        <v>6</v>
      </c>
      <c r="BR7">
        <v>8</v>
      </c>
      <c r="BS7">
        <v>0</v>
      </c>
      <c r="BT7">
        <v>8</v>
      </c>
      <c r="BU7">
        <v>0</v>
      </c>
      <c r="BV7">
        <v>1</v>
      </c>
      <c r="BW7">
        <v>0</v>
      </c>
      <c r="BX7">
        <v>3</v>
      </c>
      <c r="BY7">
        <v>1</v>
      </c>
      <c r="BZ7">
        <v>8</v>
      </c>
      <c r="CA7">
        <v>1</v>
      </c>
      <c r="CB7">
        <v>2</v>
      </c>
      <c r="CC7">
        <v>1</v>
      </c>
      <c r="CD7">
        <v>3</v>
      </c>
      <c r="CE7">
        <v>1</v>
      </c>
      <c r="CF7">
        <v>6</v>
      </c>
      <c r="CG7">
        <v>1</v>
      </c>
      <c r="CH7">
        <v>7</v>
      </c>
      <c r="CI7">
        <v>5</v>
      </c>
      <c r="CJ7">
        <v>6</v>
      </c>
      <c r="CK7">
        <v>2</v>
      </c>
      <c r="CL7">
        <v>5</v>
      </c>
      <c r="CM7">
        <v>0</v>
      </c>
      <c r="CN7">
        <v>0</v>
      </c>
      <c r="CO7">
        <v>8</v>
      </c>
      <c r="CP7">
        <v>5</v>
      </c>
      <c r="CQ7">
        <v>0</v>
      </c>
      <c r="CR7">
        <v>7</v>
      </c>
      <c r="CS7">
        <v>2</v>
      </c>
      <c r="CT7">
        <v>8</v>
      </c>
      <c r="CU7">
        <v>1</v>
      </c>
      <c r="CV7">
        <v>2</v>
      </c>
      <c r="CW7">
        <v>2</v>
      </c>
      <c r="CX7">
        <v>6</v>
      </c>
      <c r="CY7">
        <v>4</v>
      </c>
      <c r="CZ7">
        <v>1</v>
      </c>
      <c r="DA7">
        <v>1</v>
      </c>
      <c r="DB7">
        <v>8</v>
      </c>
      <c r="DC7">
        <v>3</v>
      </c>
      <c r="DD7">
        <v>5</v>
      </c>
      <c r="DE7">
        <v>1</v>
      </c>
      <c r="DF7">
        <v>6</v>
      </c>
      <c r="DG7">
        <v>2</v>
      </c>
      <c r="DH7">
        <v>4</v>
      </c>
      <c r="DI7">
        <v>8</v>
      </c>
      <c r="DJ7">
        <v>6</v>
      </c>
      <c r="DK7">
        <v>8</v>
      </c>
      <c r="DL7">
        <v>0</v>
      </c>
      <c r="DM7">
        <v>2</v>
      </c>
      <c r="DN7">
        <v>7</v>
      </c>
      <c r="DO7">
        <v>7</v>
      </c>
      <c r="DP7">
        <v>0</v>
      </c>
      <c r="DQ7">
        <v>0</v>
      </c>
      <c r="DR7">
        <v>5</v>
      </c>
      <c r="DS7">
        <v>5</v>
      </c>
      <c r="DT7">
        <v>0</v>
      </c>
      <c r="DU7">
        <v>6</v>
      </c>
      <c r="DV7">
        <v>5</v>
      </c>
      <c r="DW7">
        <v>1</v>
      </c>
      <c r="DX7">
        <v>5</v>
      </c>
      <c r="DY7">
        <v>1</v>
      </c>
      <c r="DZ7">
        <v>6</v>
      </c>
      <c r="EA7">
        <v>7</v>
      </c>
      <c r="EB7">
        <v>2</v>
      </c>
      <c r="EC7">
        <v>2</v>
      </c>
      <c r="ED7">
        <v>2</v>
      </c>
      <c r="EE7">
        <v>1</v>
      </c>
      <c r="EF7">
        <v>4</v>
      </c>
      <c r="EG7">
        <v>6</v>
      </c>
      <c r="EH7">
        <v>2</v>
      </c>
      <c r="EI7">
        <v>6</v>
      </c>
      <c r="EJ7">
        <v>6</v>
      </c>
      <c r="EK7">
        <v>1</v>
      </c>
      <c r="EL7">
        <v>8</v>
      </c>
      <c r="EM7">
        <v>1</v>
      </c>
      <c r="EN7">
        <v>3</v>
      </c>
      <c r="EO7">
        <v>8</v>
      </c>
      <c r="EP7">
        <v>2</v>
      </c>
      <c r="EQ7">
        <v>3</v>
      </c>
      <c r="ER7">
        <v>1</v>
      </c>
      <c r="ES7">
        <v>4</v>
      </c>
      <c r="ET7">
        <v>4</v>
      </c>
      <c r="EU7">
        <v>4</v>
      </c>
      <c r="EV7">
        <v>6</v>
      </c>
      <c r="EW7">
        <v>1</v>
      </c>
      <c r="EX7">
        <v>1</v>
      </c>
      <c r="EY7">
        <v>8</v>
      </c>
      <c r="EZ7">
        <v>0</v>
      </c>
      <c r="FA7">
        <v>4</v>
      </c>
      <c r="FB7">
        <v>4</v>
      </c>
      <c r="FC7">
        <v>3</v>
      </c>
      <c r="FD7">
        <v>6</v>
      </c>
      <c r="FE7">
        <v>5</v>
      </c>
      <c r="FF7">
        <v>6</v>
      </c>
      <c r="FG7">
        <v>7</v>
      </c>
      <c r="FH7">
        <v>3</v>
      </c>
      <c r="FI7">
        <v>6</v>
      </c>
      <c r="FJ7">
        <v>1</v>
      </c>
      <c r="FK7">
        <v>5</v>
      </c>
      <c r="FL7">
        <v>4</v>
      </c>
      <c r="FM7">
        <v>8</v>
      </c>
      <c r="FN7">
        <v>4</v>
      </c>
      <c r="FO7">
        <v>6</v>
      </c>
      <c r="FP7">
        <v>4</v>
      </c>
      <c r="FQ7">
        <v>6</v>
      </c>
      <c r="FR7">
        <v>1</v>
      </c>
      <c r="FS7">
        <v>3</v>
      </c>
      <c r="FT7">
        <v>0</v>
      </c>
      <c r="FU7">
        <v>7</v>
      </c>
      <c r="FV7">
        <v>1</v>
      </c>
      <c r="FW7">
        <v>5</v>
      </c>
      <c r="FX7">
        <v>8</v>
      </c>
      <c r="FY7">
        <v>7</v>
      </c>
      <c r="FZ7">
        <v>4</v>
      </c>
      <c r="GA7">
        <v>2</v>
      </c>
      <c r="GB7">
        <v>3</v>
      </c>
      <c r="GC7">
        <v>8</v>
      </c>
      <c r="GD7">
        <v>0</v>
      </c>
      <c r="GE7">
        <v>3</v>
      </c>
      <c r="GF7">
        <v>6</v>
      </c>
      <c r="GG7">
        <v>2</v>
      </c>
      <c r="GH7">
        <v>3</v>
      </c>
      <c r="GI7">
        <v>7</v>
      </c>
      <c r="GJ7">
        <v>7</v>
      </c>
      <c r="GK7">
        <v>8</v>
      </c>
      <c r="GL7">
        <v>3</v>
      </c>
      <c r="GM7">
        <v>1</v>
      </c>
      <c r="GN7">
        <v>5</v>
      </c>
      <c r="GO7">
        <v>5</v>
      </c>
      <c r="GP7">
        <v>0</v>
      </c>
      <c r="GQ7">
        <v>1</v>
      </c>
      <c r="GR7">
        <v>5</v>
      </c>
      <c r="GS7">
        <v>7</v>
      </c>
      <c r="GT7">
        <v>2</v>
      </c>
      <c r="GU7">
        <v>3</v>
      </c>
      <c r="GV7">
        <v>8</v>
      </c>
      <c r="GW7">
        <v>4</v>
      </c>
      <c r="GX7">
        <v>4</v>
      </c>
      <c r="GY7">
        <v>1</v>
      </c>
      <c r="GZ7">
        <v>2</v>
      </c>
      <c r="HA7">
        <v>5</v>
      </c>
      <c r="HB7">
        <v>1</v>
      </c>
      <c r="HC7">
        <v>3</v>
      </c>
      <c r="HD7">
        <v>7</v>
      </c>
      <c r="HE7">
        <v>5</v>
      </c>
      <c r="HF7">
        <v>6</v>
      </c>
      <c r="HG7">
        <v>6</v>
      </c>
      <c r="HH7">
        <v>1</v>
      </c>
      <c r="HI7">
        <v>4</v>
      </c>
      <c r="HJ7">
        <v>1</v>
      </c>
      <c r="HK7">
        <v>8</v>
      </c>
      <c r="HL7">
        <v>5</v>
      </c>
      <c r="HM7">
        <v>3</v>
      </c>
      <c r="HN7">
        <v>3</v>
      </c>
      <c r="HO7">
        <v>3</v>
      </c>
      <c r="HP7">
        <v>4</v>
      </c>
      <c r="HQ7">
        <v>2</v>
      </c>
      <c r="HR7">
        <v>3</v>
      </c>
      <c r="HS7">
        <v>5</v>
      </c>
      <c r="HT7">
        <v>3</v>
      </c>
      <c r="HU7">
        <v>3</v>
      </c>
      <c r="HV7">
        <v>1</v>
      </c>
      <c r="HW7">
        <v>2</v>
      </c>
      <c r="HX7">
        <v>2</v>
      </c>
      <c r="HY7">
        <v>8</v>
      </c>
      <c r="HZ7">
        <v>0</v>
      </c>
      <c r="IA7">
        <v>3</v>
      </c>
      <c r="IB7">
        <v>2</v>
      </c>
      <c r="IC7">
        <v>6</v>
      </c>
      <c r="ID7">
        <v>7</v>
      </c>
      <c r="IE7">
        <v>8</v>
      </c>
      <c r="IF7">
        <v>1</v>
      </c>
      <c r="IG7">
        <v>1</v>
      </c>
      <c r="IH7">
        <v>1</v>
      </c>
      <c r="II7">
        <v>4</v>
      </c>
      <c r="IJ7">
        <v>5</v>
      </c>
      <c r="IK7">
        <v>7</v>
      </c>
      <c r="IL7">
        <v>2</v>
      </c>
      <c r="IM7">
        <v>2</v>
      </c>
      <c r="IN7">
        <v>0</v>
      </c>
      <c r="IO7">
        <v>1</v>
      </c>
      <c r="IP7">
        <v>1</v>
      </c>
      <c r="IQ7">
        <v>7</v>
      </c>
      <c r="IR7">
        <v>2</v>
      </c>
      <c r="IS7">
        <v>0</v>
      </c>
      <c r="IT7">
        <v>6</v>
      </c>
      <c r="IU7">
        <v>2</v>
      </c>
      <c r="IV7">
        <v>3</v>
      </c>
      <c r="IW7">
        <v>6</v>
      </c>
      <c r="IX7">
        <v>3</v>
      </c>
      <c r="IY7">
        <v>5</v>
      </c>
      <c r="IZ7">
        <v>1</v>
      </c>
      <c r="JA7">
        <v>6</v>
      </c>
      <c r="JB7">
        <v>2</v>
      </c>
      <c r="JC7">
        <v>4</v>
      </c>
      <c r="JD7">
        <v>0</v>
      </c>
      <c r="JE7">
        <v>5</v>
      </c>
      <c r="JF7">
        <v>8</v>
      </c>
      <c r="JG7">
        <v>8</v>
      </c>
      <c r="JH7">
        <v>0</v>
      </c>
      <c r="JI7">
        <v>6</v>
      </c>
      <c r="JJ7">
        <v>3</v>
      </c>
      <c r="JK7">
        <v>6</v>
      </c>
      <c r="JL7">
        <v>7</v>
      </c>
      <c r="JM7">
        <v>4</v>
      </c>
      <c r="JN7">
        <v>8</v>
      </c>
      <c r="JO7">
        <v>8</v>
      </c>
      <c r="JP7">
        <v>3</v>
      </c>
      <c r="JQ7">
        <v>0</v>
      </c>
      <c r="JR7">
        <v>7</v>
      </c>
      <c r="JS7">
        <v>5</v>
      </c>
      <c r="JT7">
        <v>2</v>
      </c>
      <c r="JU7">
        <v>0</v>
      </c>
      <c r="JV7">
        <v>5</v>
      </c>
      <c r="JW7">
        <v>2</v>
      </c>
      <c r="JX7">
        <v>6</v>
      </c>
      <c r="JY7">
        <v>2</v>
      </c>
      <c r="JZ7">
        <v>6</v>
      </c>
      <c r="KA7">
        <v>3</v>
      </c>
      <c r="KB7">
        <v>1</v>
      </c>
      <c r="KC7">
        <v>2</v>
      </c>
      <c r="KD7">
        <v>1</v>
      </c>
      <c r="KE7">
        <v>3</v>
      </c>
      <c r="KF7">
        <v>8</v>
      </c>
      <c r="KG7">
        <v>7</v>
      </c>
      <c r="KH7">
        <v>2</v>
      </c>
      <c r="KI7">
        <v>4</v>
      </c>
      <c r="KJ7">
        <v>2</v>
      </c>
      <c r="KK7">
        <v>0</v>
      </c>
      <c r="KL7">
        <v>3</v>
      </c>
      <c r="KM7">
        <v>5</v>
      </c>
      <c r="KN7">
        <v>5</v>
      </c>
      <c r="KO7">
        <v>2</v>
      </c>
      <c r="KP7">
        <v>1</v>
      </c>
      <c r="KQ7">
        <v>8</v>
      </c>
      <c r="KR7">
        <v>5</v>
      </c>
      <c r="KS7">
        <v>2</v>
      </c>
      <c r="KT7">
        <v>5</v>
      </c>
      <c r="KU7">
        <v>3</v>
      </c>
      <c r="KV7">
        <v>7</v>
      </c>
      <c r="KW7">
        <v>1</v>
      </c>
      <c r="KX7">
        <v>8</v>
      </c>
      <c r="KY7">
        <v>6</v>
      </c>
      <c r="KZ7">
        <v>4</v>
      </c>
      <c r="LA7">
        <v>4</v>
      </c>
      <c r="LB7">
        <v>4</v>
      </c>
      <c r="LC7">
        <v>7</v>
      </c>
      <c r="LD7">
        <v>0</v>
      </c>
      <c r="LE7">
        <v>8</v>
      </c>
      <c r="LF7">
        <v>7</v>
      </c>
      <c r="LG7">
        <v>6</v>
      </c>
      <c r="LH7">
        <v>1</v>
      </c>
      <c r="LI7">
        <v>6</v>
      </c>
      <c r="LJ7">
        <v>4</v>
      </c>
      <c r="LK7">
        <v>1</v>
      </c>
      <c r="LL7">
        <v>7</v>
      </c>
      <c r="LM7">
        <v>7</v>
      </c>
      <c r="LN7">
        <v>2</v>
      </c>
      <c r="LO7">
        <v>0</v>
      </c>
      <c r="LP7">
        <v>3</v>
      </c>
      <c r="LQ7">
        <v>5</v>
      </c>
      <c r="LR7">
        <v>5</v>
      </c>
      <c r="LS7">
        <v>4</v>
      </c>
      <c r="LT7">
        <v>5</v>
      </c>
      <c r="LU7">
        <v>5</v>
      </c>
      <c r="LV7">
        <v>4</v>
      </c>
      <c r="LW7">
        <v>8</v>
      </c>
      <c r="LX7">
        <v>1</v>
      </c>
      <c r="LY7">
        <v>2</v>
      </c>
      <c r="LZ7">
        <v>6</v>
      </c>
      <c r="MA7">
        <v>8</v>
      </c>
      <c r="MB7">
        <v>5</v>
      </c>
      <c r="MC7">
        <v>8</v>
      </c>
      <c r="MD7">
        <v>4</v>
      </c>
      <c r="ME7">
        <v>0</v>
      </c>
      <c r="MF7">
        <v>3</v>
      </c>
      <c r="MG7">
        <v>4</v>
      </c>
      <c r="MH7">
        <v>8</v>
      </c>
      <c r="MI7">
        <v>8</v>
      </c>
      <c r="MJ7">
        <v>4</v>
      </c>
      <c r="MK7">
        <v>3</v>
      </c>
      <c r="ML7">
        <v>6</v>
      </c>
      <c r="MM7">
        <v>8</v>
      </c>
      <c r="MN7">
        <v>2</v>
      </c>
      <c r="MO7">
        <v>8</v>
      </c>
      <c r="MP7">
        <v>1</v>
      </c>
      <c r="MQ7">
        <v>0</v>
      </c>
      <c r="MR7">
        <v>2</v>
      </c>
      <c r="MS7">
        <v>5</v>
      </c>
      <c r="MT7">
        <v>4</v>
      </c>
      <c r="MU7">
        <v>5</v>
      </c>
      <c r="MV7">
        <v>5</v>
      </c>
      <c r="MW7">
        <v>5</v>
      </c>
      <c r="MX7">
        <v>4</v>
      </c>
      <c r="MY7">
        <v>1</v>
      </c>
      <c r="MZ7">
        <v>3</v>
      </c>
      <c r="NA7">
        <v>8</v>
      </c>
      <c r="NB7">
        <v>5</v>
      </c>
      <c r="ND7">
        <f t="shared" si="325"/>
        <v>31</v>
      </c>
      <c r="NH7" t="str">
        <f t="shared" si="326"/>
        <v>T. Sachin</v>
      </c>
      <c r="NI7" s="1">
        <f t="shared" si="327"/>
        <v>132</v>
      </c>
      <c r="NJ7" s="1">
        <f t="shared" si="327"/>
        <v>114</v>
      </c>
      <c r="NK7" s="1">
        <f t="shared" si="327"/>
        <v>102</v>
      </c>
      <c r="NL7" s="1">
        <f t="shared" si="327"/>
        <v>114</v>
      </c>
      <c r="NM7" s="1">
        <f t="shared" si="327"/>
        <v>117</v>
      </c>
      <c r="NN7" s="1">
        <f t="shared" si="327"/>
        <v>128</v>
      </c>
      <c r="NO7" s="1">
        <f t="shared" si="327"/>
        <v>121</v>
      </c>
      <c r="NP7" s="1">
        <f t="shared" si="327"/>
        <v>111</v>
      </c>
      <c r="NQ7" s="1">
        <f t="shared" si="327"/>
        <v>115</v>
      </c>
      <c r="NR7" s="1">
        <f t="shared" si="327"/>
        <v>110</v>
      </c>
      <c r="NS7" s="1">
        <f t="shared" si="327"/>
        <v>137</v>
      </c>
      <c r="NT7" s="1">
        <f t="shared" si="327"/>
        <v>136</v>
      </c>
      <c r="NV7" t="str">
        <f t="shared" si="328"/>
        <v>T. Sachin</v>
      </c>
      <c r="NW7" s="30">
        <v>70</v>
      </c>
      <c r="NX7" s="30">
        <f t="shared" si="329"/>
        <v>9240</v>
      </c>
      <c r="NY7" s="30">
        <f t="shared" si="324"/>
        <v>7980</v>
      </c>
      <c r="NZ7" s="30">
        <f t="shared" si="324"/>
        <v>7140</v>
      </c>
      <c r="OA7" s="30">
        <f t="shared" si="324"/>
        <v>7980</v>
      </c>
      <c r="OB7" s="30">
        <f t="shared" si="324"/>
        <v>8190</v>
      </c>
      <c r="OC7" s="30">
        <f t="shared" si="324"/>
        <v>8960</v>
      </c>
      <c r="OD7" s="30">
        <f t="shared" si="324"/>
        <v>8470</v>
      </c>
      <c r="OE7" s="30">
        <f t="shared" si="324"/>
        <v>7770</v>
      </c>
      <c r="OF7" s="30">
        <f t="shared" si="324"/>
        <v>8050</v>
      </c>
      <c r="OG7" s="30">
        <f t="shared" si="324"/>
        <v>7700</v>
      </c>
      <c r="OH7" s="30">
        <f t="shared" si="324"/>
        <v>9590</v>
      </c>
      <c r="OI7" s="30">
        <f t="shared" si="324"/>
        <v>9520</v>
      </c>
      <c r="OK7" s="30" t="str">
        <f t="shared" si="330"/>
        <v>Below</v>
      </c>
    </row>
    <row r="8" spans="1:401" x14ac:dyDescent="0.2">
      <c r="A8" t="s">
        <v>19</v>
      </c>
      <c r="B8">
        <v>8</v>
      </c>
      <c r="C8">
        <v>4</v>
      </c>
      <c r="D8">
        <v>6</v>
      </c>
      <c r="E8">
        <v>7</v>
      </c>
      <c r="F8">
        <v>1</v>
      </c>
      <c r="G8">
        <v>8</v>
      </c>
      <c r="H8">
        <v>2</v>
      </c>
      <c r="I8">
        <v>7</v>
      </c>
      <c r="J8">
        <v>2</v>
      </c>
      <c r="K8">
        <v>6</v>
      </c>
      <c r="L8">
        <v>5</v>
      </c>
      <c r="M8">
        <v>0</v>
      </c>
      <c r="N8">
        <v>5</v>
      </c>
      <c r="O8">
        <v>4</v>
      </c>
      <c r="P8">
        <v>2</v>
      </c>
      <c r="Q8">
        <v>7</v>
      </c>
      <c r="R8">
        <v>4</v>
      </c>
      <c r="S8">
        <v>3</v>
      </c>
      <c r="T8">
        <v>1</v>
      </c>
      <c r="U8">
        <v>6</v>
      </c>
      <c r="V8">
        <v>1</v>
      </c>
      <c r="W8">
        <v>8</v>
      </c>
      <c r="X8">
        <v>1</v>
      </c>
      <c r="Y8">
        <v>7</v>
      </c>
      <c r="Z8">
        <v>7</v>
      </c>
      <c r="AA8">
        <v>6</v>
      </c>
      <c r="AB8">
        <v>2</v>
      </c>
      <c r="AC8">
        <v>3</v>
      </c>
      <c r="AD8">
        <v>2</v>
      </c>
      <c r="AE8">
        <v>4</v>
      </c>
      <c r="AF8">
        <v>4</v>
      </c>
      <c r="AG8">
        <v>8</v>
      </c>
      <c r="AH8">
        <v>0</v>
      </c>
      <c r="AI8">
        <v>8</v>
      </c>
      <c r="AJ8">
        <v>7</v>
      </c>
      <c r="AK8">
        <v>6</v>
      </c>
      <c r="AL8">
        <v>7</v>
      </c>
      <c r="AM8">
        <v>8</v>
      </c>
      <c r="AN8">
        <v>0</v>
      </c>
      <c r="AO8">
        <v>3</v>
      </c>
      <c r="AP8">
        <v>7</v>
      </c>
      <c r="AQ8">
        <v>1</v>
      </c>
      <c r="AR8">
        <v>3</v>
      </c>
      <c r="AS8">
        <v>5</v>
      </c>
      <c r="AT8">
        <v>4</v>
      </c>
      <c r="AU8">
        <v>6</v>
      </c>
      <c r="AV8">
        <v>7</v>
      </c>
      <c r="AW8">
        <v>8</v>
      </c>
      <c r="AX8">
        <v>5</v>
      </c>
      <c r="AY8">
        <v>2</v>
      </c>
      <c r="AZ8">
        <v>6</v>
      </c>
      <c r="BA8">
        <v>4</v>
      </c>
      <c r="BB8">
        <v>0</v>
      </c>
      <c r="BC8">
        <v>0</v>
      </c>
      <c r="BD8">
        <v>1</v>
      </c>
      <c r="BE8">
        <v>4</v>
      </c>
      <c r="BF8">
        <v>1</v>
      </c>
      <c r="BG8">
        <v>1</v>
      </c>
      <c r="BH8">
        <v>7</v>
      </c>
      <c r="BI8">
        <v>0</v>
      </c>
      <c r="BJ8">
        <v>7</v>
      </c>
      <c r="BK8">
        <v>2</v>
      </c>
      <c r="BL8">
        <v>0</v>
      </c>
      <c r="BM8">
        <v>0</v>
      </c>
      <c r="BN8">
        <v>0</v>
      </c>
      <c r="BO8">
        <v>7</v>
      </c>
      <c r="BP8">
        <v>5</v>
      </c>
      <c r="BQ8">
        <v>0</v>
      </c>
      <c r="BR8">
        <v>1</v>
      </c>
      <c r="BS8">
        <v>3</v>
      </c>
      <c r="BT8">
        <v>3</v>
      </c>
      <c r="BU8">
        <v>3</v>
      </c>
      <c r="BV8">
        <v>8</v>
      </c>
      <c r="BW8">
        <v>7</v>
      </c>
      <c r="BX8">
        <v>0</v>
      </c>
      <c r="BY8">
        <v>0</v>
      </c>
      <c r="BZ8">
        <v>4</v>
      </c>
      <c r="CA8">
        <v>8</v>
      </c>
      <c r="CB8">
        <v>0</v>
      </c>
      <c r="CC8">
        <v>3</v>
      </c>
      <c r="CD8">
        <v>8</v>
      </c>
      <c r="CE8">
        <v>8</v>
      </c>
      <c r="CF8">
        <v>0</v>
      </c>
      <c r="CG8">
        <v>6</v>
      </c>
      <c r="CH8">
        <v>4</v>
      </c>
      <c r="CI8">
        <v>8</v>
      </c>
      <c r="CJ8">
        <v>0</v>
      </c>
      <c r="CK8">
        <v>7</v>
      </c>
      <c r="CL8">
        <v>2</v>
      </c>
      <c r="CM8">
        <v>6</v>
      </c>
      <c r="CN8">
        <v>3</v>
      </c>
      <c r="CO8">
        <v>5</v>
      </c>
      <c r="CP8">
        <v>1</v>
      </c>
      <c r="CQ8">
        <v>7</v>
      </c>
      <c r="CR8">
        <v>7</v>
      </c>
      <c r="CS8">
        <v>1</v>
      </c>
      <c r="CT8">
        <v>1</v>
      </c>
      <c r="CU8">
        <v>7</v>
      </c>
      <c r="CV8">
        <v>7</v>
      </c>
      <c r="CW8">
        <v>6</v>
      </c>
      <c r="CX8">
        <v>5</v>
      </c>
      <c r="CY8">
        <v>3</v>
      </c>
      <c r="CZ8">
        <v>8</v>
      </c>
      <c r="DA8">
        <v>0</v>
      </c>
      <c r="DB8">
        <v>3</v>
      </c>
      <c r="DC8">
        <v>4</v>
      </c>
      <c r="DD8">
        <v>0</v>
      </c>
      <c r="DE8">
        <v>5</v>
      </c>
      <c r="DF8">
        <v>1</v>
      </c>
      <c r="DG8">
        <v>3</v>
      </c>
      <c r="DH8">
        <v>1</v>
      </c>
      <c r="DI8">
        <v>7</v>
      </c>
      <c r="DJ8">
        <v>8</v>
      </c>
      <c r="DK8">
        <v>4</v>
      </c>
      <c r="DL8">
        <v>2</v>
      </c>
      <c r="DM8">
        <v>0</v>
      </c>
      <c r="DN8">
        <v>5</v>
      </c>
      <c r="DO8">
        <v>0</v>
      </c>
      <c r="DP8">
        <v>7</v>
      </c>
      <c r="DQ8">
        <v>4</v>
      </c>
      <c r="DR8">
        <v>8</v>
      </c>
      <c r="DS8">
        <v>6</v>
      </c>
      <c r="DT8">
        <v>8</v>
      </c>
      <c r="DU8">
        <v>1</v>
      </c>
      <c r="DV8">
        <v>4</v>
      </c>
      <c r="DW8">
        <v>0</v>
      </c>
      <c r="DX8">
        <v>0</v>
      </c>
      <c r="DY8">
        <v>0</v>
      </c>
      <c r="DZ8">
        <v>5</v>
      </c>
      <c r="EA8">
        <v>6</v>
      </c>
      <c r="EB8">
        <v>3</v>
      </c>
      <c r="EC8">
        <v>0</v>
      </c>
      <c r="ED8">
        <v>3</v>
      </c>
      <c r="EE8">
        <v>5</v>
      </c>
      <c r="EF8">
        <v>5</v>
      </c>
      <c r="EG8">
        <v>0</v>
      </c>
      <c r="EH8">
        <v>7</v>
      </c>
      <c r="EI8">
        <v>3</v>
      </c>
      <c r="EJ8">
        <v>0</v>
      </c>
      <c r="EK8">
        <v>6</v>
      </c>
      <c r="EL8">
        <v>8</v>
      </c>
      <c r="EM8">
        <v>3</v>
      </c>
      <c r="EN8">
        <v>5</v>
      </c>
      <c r="EO8">
        <v>5</v>
      </c>
      <c r="EP8">
        <v>0</v>
      </c>
      <c r="EQ8">
        <v>5</v>
      </c>
      <c r="ER8">
        <v>8</v>
      </c>
      <c r="ES8">
        <v>6</v>
      </c>
      <c r="ET8">
        <v>4</v>
      </c>
      <c r="EU8">
        <v>4</v>
      </c>
      <c r="EV8">
        <v>8</v>
      </c>
      <c r="EW8">
        <v>1</v>
      </c>
      <c r="EX8">
        <v>4</v>
      </c>
      <c r="EY8">
        <v>1</v>
      </c>
      <c r="EZ8">
        <v>7</v>
      </c>
      <c r="FA8">
        <v>0</v>
      </c>
      <c r="FB8">
        <v>7</v>
      </c>
      <c r="FC8">
        <v>6</v>
      </c>
      <c r="FD8">
        <v>1</v>
      </c>
      <c r="FE8">
        <v>2</v>
      </c>
      <c r="FF8">
        <v>8</v>
      </c>
      <c r="FG8">
        <v>0</v>
      </c>
      <c r="FH8">
        <v>5</v>
      </c>
      <c r="FI8">
        <v>5</v>
      </c>
      <c r="FJ8">
        <v>3</v>
      </c>
      <c r="FK8">
        <v>5</v>
      </c>
      <c r="FL8">
        <v>2</v>
      </c>
      <c r="FM8">
        <v>1</v>
      </c>
      <c r="FN8">
        <v>7</v>
      </c>
      <c r="FO8">
        <v>6</v>
      </c>
      <c r="FP8">
        <v>6</v>
      </c>
      <c r="FQ8">
        <v>5</v>
      </c>
      <c r="FR8">
        <v>4</v>
      </c>
      <c r="FS8">
        <v>3</v>
      </c>
      <c r="FT8">
        <v>2</v>
      </c>
      <c r="FU8">
        <v>4</v>
      </c>
      <c r="FV8">
        <v>6</v>
      </c>
      <c r="FW8">
        <v>6</v>
      </c>
      <c r="FX8">
        <v>5</v>
      </c>
      <c r="FY8">
        <v>8</v>
      </c>
      <c r="FZ8">
        <v>6</v>
      </c>
      <c r="GA8">
        <v>0</v>
      </c>
      <c r="GB8">
        <v>5</v>
      </c>
      <c r="GC8">
        <v>5</v>
      </c>
      <c r="GD8">
        <v>3</v>
      </c>
      <c r="GE8">
        <v>7</v>
      </c>
      <c r="GF8">
        <v>1</v>
      </c>
      <c r="GG8">
        <v>6</v>
      </c>
      <c r="GH8">
        <v>6</v>
      </c>
      <c r="GI8">
        <v>3</v>
      </c>
      <c r="GJ8">
        <v>4</v>
      </c>
      <c r="GK8">
        <v>5</v>
      </c>
      <c r="GL8">
        <v>8</v>
      </c>
      <c r="GM8">
        <v>1</v>
      </c>
      <c r="GN8">
        <v>5</v>
      </c>
      <c r="GO8">
        <v>8</v>
      </c>
      <c r="GP8">
        <v>8</v>
      </c>
      <c r="GQ8">
        <v>8</v>
      </c>
      <c r="GR8">
        <v>0</v>
      </c>
      <c r="GS8">
        <v>2</v>
      </c>
      <c r="GT8">
        <v>1</v>
      </c>
      <c r="GU8">
        <v>8</v>
      </c>
      <c r="GV8">
        <v>3</v>
      </c>
      <c r="GW8">
        <v>8</v>
      </c>
      <c r="GX8">
        <v>1</v>
      </c>
      <c r="GY8">
        <v>7</v>
      </c>
      <c r="GZ8">
        <v>6</v>
      </c>
      <c r="HA8">
        <v>6</v>
      </c>
      <c r="HB8">
        <v>3</v>
      </c>
      <c r="HC8">
        <v>7</v>
      </c>
      <c r="HD8">
        <v>8</v>
      </c>
      <c r="HE8">
        <v>8</v>
      </c>
      <c r="HF8">
        <v>4</v>
      </c>
      <c r="HG8">
        <v>7</v>
      </c>
      <c r="HH8">
        <v>2</v>
      </c>
      <c r="HI8">
        <v>7</v>
      </c>
      <c r="HJ8">
        <v>0</v>
      </c>
      <c r="HK8">
        <v>4</v>
      </c>
      <c r="HL8">
        <v>0</v>
      </c>
      <c r="HM8">
        <v>0</v>
      </c>
      <c r="HN8">
        <v>7</v>
      </c>
      <c r="HO8">
        <v>5</v>
      </c>
      <c r="HP8">
        <v>3</v>
      </c>
      <c r="HQ8">
        <v>2</v>
      </c>
      <c r="HR8">
        <v>4</v>
      </c>
      <c r="HS8">
        <v>1</v>
      </c>
      <c r="HT8">
        <v>0</v>
      </c>
      <c r="HU8">
        <v>2</v>
      </c>
      <c r="HV8">
        <v>5</v>
      </c>
      <c r="HW8">
        <v>5</v>
      </c>
      <c r="HX8">
        <v>5</v>
      </c>
      <c r="HY8">
        <v>6</v>
      </c>
      <c r="HZ8">
        <v>5</v>
      </c>
      <c r="IA8">
        <v>8</v>
      </c>
      <c r="IB8">
        <v>2</v>
      </c>
      <c r="IC8">
        <v>4</v>
      </c>
      <c r="ID8">
        <v>2</v>
      </c>
      <c r="IE8">
        <v>4</v>
      </c>
      <c r="IF8">
        <v>7</v>
      </c>
      <c r="IG8">
        <v>8</v>
      </c>
      <c r="IH8">
        <v>3</v>
      </c>
      <c r="II8">
        <v>8</v>
      </c>
      <c r="IJ8">
        <v>7</v>
      </c>
      <c r="IK8">
        <v>4</v>
      </c>
      <c r="IL8">
        <v>0</v>
      </c>
      <c r="IM8">
        <v>3</v>
      </c>
      <c r="IN8">
        <v>8</v>
      </c>
      <c r="IO8">
        <v>3</v>
      </c>
      <c r="IP8">
        <v>3</v>
      </c>
      <c r="IQ8">
        <v>1</v>
      </c>
      <c r="IR8">
        <v>2</v>
      </c>
      <c r="IS8">
        <v>0</v>
      </c>
      <c r="IT8">
        <v>7</v>
      </c>
      <c r="IU8">
        <v>2</v>
      </c>
      <c r="IV8">
        <v>2</v>
      </c>
      <c r="IW8">
        <v>6</v>
      </c>
      <c r="IX8">
        <v>1</v>
      </c>
      <c r="IY8">
        <v>3</v>
      </c>
      <c r="IZ8">
        <v>5</v>
      </c>
      <c r="JA8">
        <v>8</v>
      </c>
      <c r="JB8">
        <v>5</v>
      </c>
      <c r="JC8">
        <v>6</v>
      </c>
      <c r="JD8">
        <v>8</v>
      </c>
      <c r="JE8">
        <v>2</v>
      </c>
      <c r="JF8">
        <v>6</v>
      </c>
      <c r="JG8">
        <v>5</v>
      </c>
      <c r="JH8">
        <v>1</v>
      </c>
      <c r="JI8">
        <v>7</v>
      </c>
      <c r="JJ8">
        <v>1</v>
      </c>
      <c r="JK8">
        <v>6</v>
      </c>
      <c r="JL8">
        <v>7</v>
      </c>
      <c r="JM8">
        <v>5</v>
      </c>
      <c r="JN8">
        <v>2</v>
      </c>
      <c r="JO8">
        <v>3</v>
      </c>
      <c r="JP8">
        <v>3</v>
      </c>
      <c r="JQ8">
        <v>0</v>
      </c>
      <c r="JR8">
        <v>8</v>
      </c>
      <c r="JS8">
        <v>3</v>
      </c>
      <c r="JT8">
        <v>6</v>
      </c>
      <c r="JU8">
        <v>2</v>
      </c>
      <c r="JV8">
        <v>6</v>
      </c>
      <c r="JW8">
        <v>4</v>
      </c>
      <c r="JX8">
        <v>0</v>
      </c>
      <c r="JY8">
        <v>1</v>
      </c>
      <c r="JZ8">
        <v>5</v>
      </c>
      <c r="KA8">
        <v>5</v>
      </c>
      <c r="KB8">
        <v>3</v>
      </c>
      <c r="KC8">
        <v>7</v>
      </c>
      <c r="KD8">
        <v>3</v>
      </c>
      <c r="KE8">
        <v>2</v>
      </c>
      <c r="KF8">
        <v>7</v>
      </c>
      <c r="KG8">
        <v>1</v>
      </c>
      <c r="KH8">
        <v>4</v>
      </c>
      <c r="KI8">
        <v>3</v>
      </c>
      <c r="KJ8">
        <v>5</v>
      </c>
      <c r="KK8">
        <v>6</v>
      </c>
      <c r="KL8">
        <v>8</v>
      </c>
      <c r="KM8">
        <v>0</v>
      </c>
      <c r="KN8">
        <v>5</v>
      </c>
      <c r="KO8">
        <v>7</v>
      </c>
      <c r="KP8">
        <v>0</v>
      </c>
      <c r="KQ8">
        <v>4</v>
      </c>
      <c r="KR8">
        <v>7</v>
      </c>
      <c r="KS8">
        <v>1</v>
      </c>
      <c r="KT8">
        <v>5</v>
      </c>
      <c r="KU8">
        <v>2</v>
      </c>
      <c r="KV8">
        <v>0</v>
      </c>
      <c r="KW8">
        <v>6</v>
      </c>
      <c r="KX8">
        <v>8</v>
      </c>
      <c r="KY8">
        <v>5</v>
      </c>
      <c r="KZ8">
        <v>0</v>
      </c>
      <c r="LA8">
        <v>7</v>
      </c>
      <c r="LB8">
        <v>5</v>
      </c>
      <c r="LC8">
        <v>5</v>
      </c>
      <c r="LD8">
        <v>7</v>
      </c>
      <c r="LE8">
        <v>0</v>
      </c>
      <c r="LF8">
        <v>5</v>
      </c>
      <c r="LG8">
        <v>5</v>
      </c>
      <c r="LH8">
        <v>8</v>
      </c>
      <c r="LI8">
        <v>8</v>
      </c>
      <c r="LJ8">
        <v>2</v>
      </c>
      <c r="LK8">
        <v>5</v>
      </c>
      <c r="LL8">
        <v>4</v>
      </c>
      <c r="LM8">
        <v>1</v>
      </c>
      <c r="LN8">
        <v>4</v>
      </c>
      <c r="LO8">
        <v>5</v>
      </c>
      <c r="LP8">
        <v>7</v>
      </c>
      <c r="LQ8">
        <v>3</v>
      </c>
      <c r="LR8">
        <v>0</v>
      </c>
      <c r="LS8">
        <v>0</v>
      </c>
      <c r="LT8">
        <v>7</v>
      </c>
      <c r="LU8">
        <v>6</v>
      </c>
      <c r="LV8">
        <v>5</v>
      </c>
      <c r="LW8">
        <v>7</v>
      </c>
      <c r="LX8">
        <v>1</v>
      </c>
      <c r="LY8">
        <v>1</v>
      </c>
      <c r="LZ8">
        <v>3</v>
      </c>
      <c r="MA8">
        <v>1</v>
      </c>
      <c r="MB8">
        <v>5</v>
      </c>
      <c r="MC8">
        <v>3</v>
      </c>
      <c r="MD8">
        <v>6</v>
      </c>
      <c r="ME8">
        <v>5</v>
      </c>
      <c r="MF8">
        <v>4</v>
      </c>
      <c r="MG8">
        <v>6</v>
      </c>
      <c r="MH8">
        <v>7</v>
      </c>
      <c r="MI8">
        <v>6</v>
      </c>
      <c r="MJ8">
        <v>3</v>
      </c>
      <c r="MK8">
        <v>1</v>
      </c>
      <c r="ML8">
        <v>6</v>
      </c>
      <c r="MM8">
        <v>7</v>
      </c>
      <c r="MN8">
        <v>0</v>
      </c>
      <c r="MO8">
        <v>1</v>
      </c>
      <c r="MP8">
        <v>2</v>
      </c>
      <c r="MQ8">
        <v>0</v>
      </c>
      <c r="MR8">
        <v>8</v>
      </c>
      <c r="MS8">
        <v>1</v>
      </c>
      <c r="MT8">
        <v>5</v>
      </c>
      <c r="MU8">
        <v>0</v>
      </c>
      <c r="MV8">
        <v>8</v>
      </c>
      <c r="MW8">
        <v>0</v>
      </c>
      <c r="MX8">
        <v>2</v>
      </c>
      <c r="MY8">
        <v>4</v>
      </c>
      <c r="MZ8">
        <v>5</v>
      </c>
      <c r="NA8">
        <v>1</v>
      </c>
      <c r="NB8">
        <v>6</v>
      </c>
      <c r="ND8">
        <f t="shared" si="325"/>
        <v>49</v>
      </c>
      <c r="NH8" t="str">
        <f t="shared" si="326"/>
        <v>K. Ahmed</v>
      </c>
      <c r="NI8" s="1">
        <f t="shared" si="327"/>
        <v>133</v>
      </c>
      <c r="NJ8" s="1">
        <f t="shared" si="327"/>
        <v>119</v>
      </c>
      <c r="NK8" s="1">
        <f t="shared" si="327"/>
        <v>110</v>
      </c>
      <c r="NL8" s="1">
        <f t="shared" si="327"/>
        <v>115</v>
      </c>
      <c r="NM8" s="1">
        <f t="shared" si="327"/>
        <v>126</v>
      </c>
      <c r="NN8" s="1">
        <f t="shared" si="327"/>
        <v>126</v>
      </c>
      <c r="NO8" s="1">
        <f t="shared" si="327"/>
        <v>151</v>
      </c>
      <c r="NP8" s="1">
        <f t="shared" si="327"/>
        <v>127</v>
      </c>
      <c r="NQ8" s="1">
        <f t="shared" si="327"/>
        <v>119</v>
      </c>
      <c r="NR8" s="1">
        <f t="shared" si="327"/>
        <v>119</v>
      </c>
      <c r="NS8" s="1">
        <f t="shared" si="327"/>
        <v>132</v>
      </c>
      <c r="NT8" s="1">
        <f t="shared" si="327"/>
        <v>108</v>
      </c>
      <c r="NV8" t="str">
        <f t="shared" si="328"/>
        <v>K. Ahmed</v>
      </c>
      <c r="NW8" s="30">
        <v>60</v>
      </c>
      <c r="NX8" s="30">
        <f t="shared" si="329"/>
        <v>7980</v>
      </c>
      <c r="NY8" s="30">
        <f t="shared" si="324"/>
        <v>7140</v>
      </c>
      <c r="NZ8" s="30">
        <f t="shared" si="324"/>
        <v>6600</v>
      </c>
      <c r="OA8" s="30">
        <f t="shared" si="324"/>
        <v>6900</v>
      </c>
      <c r="OB8" s="30">
        <f t="shared" si="324"/>
        <v>7560</v>
      </c>
      <c r="OC8" s="30">
        <f t="shared" si="324"/>
        <v>7560</v>
      </c>
      <c r="OD8" s="30">
        <f t="shared" si="324"/>
        <v>9060</v>
      </c>
      <c r="OE8" s="30">
        <f t="shared" si="324"/>
        <v>7620</v>
      </c>
      <c r="OF8" s="30">
        <f t="shared" si="324"/>
        <v>7140</v>
      </c>
      <c r="OG8" s="30">
        <f t="shared" si="324"/>
        <v>7140</v>
      </c>
      <c r="OH8" s="30">
        <f t="shared" si="324"/>
        <v>7920</v>
      </c>
      <c r="OI8" s="30">
        <f t="shared" si="324"/>
        <v>6480</v>
      </c>
      <c r="OK8" s="30" t="str">
        <f t="shared" si="330"/>
        <v>Below</v>
      </c>
    </row>
    <row r="9" spans="1:401" x14ac:dyDescent="0.2">
      <c r="A9" t="s">
        <v>20</v>
      </c>
      <c r="B9">
        <v>3</v>
      </c>
      <c r="C9">
        <v>2</v>
      </c>
      <c r="D9">
        <v>8</v>
      </c>
      <c r="E9">
        <v>2</v>
      </c>
      <c r="F9">
        <v>0</v>
      </c>
      <c r="G9">
        <v>3</v>
      </c>
      <c r="H9">
        <v>1</v>
      </c>
      <c r="I9">
        <v>6</v>
      </c>
      <c r="J9">
        <v>6</v>
      </c>
      <c r="K9">
        <v>3</v>
      </c>
      <c r="L9">
        <v>4</v>
      </c>
      <c r="M9">
        <v>1</v>
      </c>
      <c r="N9">
        <v>4</v>
      </c>
      <c r="O9">
        <v>2</v>
      </c>
      <c r="P9">
        <v>1</v>
      </c>
      <c r="Q9">
        <v>2</v>
      </c>
      <c r="R9">
        <v>6</v>
      </c>
      <c r="S9">
        <v>4</v>
      </c>
      <c r="T9">
        <v>0</v>
      </c>
      <c r="U9">
        <v>6</v>
      </c>
      <c r="V9">
        <v>4</v>
      </c>
      <c r="W9">
        <v>4</v>
      </c>
      <c r="X9">
        <v>7</v>
      </c>
      <c r="Y9">
        <v>3</v>
      </c>
      <c r="Z9">
        <v>5</v>
      </c>
      <c r="AA9">
        <v>8</v>
      </c>
      <c r="AB9">
        <v>4</v>
      </c>
      <c r="AC9">
        <v>5</v>
      </c>
      <c r="AD9">
        <v>4</v>
      </c>
      <c r="AE9">
        <v>8</v>
      </c>
      <c r="AF9">
        <v>5</v>
      </c>
      <c r="AG9">
        <v>6</v>
      </c>
      <c r="AH9">
        <v>0</v>
      </c>
      <c r="AI9">
        <v>3</v>
      </c>
      <c r="AJ9">
        <v>3</v>
      </c>
      <c r="AK9">
        <v>5</v>
      </c>
      <c r="AL9">
        <v>2</v>
      </c>
      <c r="AM9">
        <v>6</v>
      </c>
      <c r="AN9">
        <v>8</v>
      </c>
      <c r="AO9">
        <v>2</v>
      </c>
      <c r="AP9">
        <v>1</v>
      </c>
      <c r="AQ9">
        <v>4</v>
      </c>
      <c r="AR9">
        <v>6</v>
      </c>
      <c r="AS9">
        <v>7</v>
      </c>
      <c r="AT9">
        <v>7</v>
      </c>
      <c r="AU9">
        <v>8</v>
      </c>
      <c r="AV9">
        <v>7</v>
      </c>
      <c r="AW9">
        <v>5</v>
      </c>
      <c r="AX9">
        <v>1</v>
      </c>
      <c r="AY9">
        <v>4</v>
      </c>
      <c r="AZ9">
        <v>7</v>
      </c>
      <c r="BA9">
        <v>3</v>
      </c>
      <c r="BB9">
        <v>0</v>
      </c>
      <c r="BC9">
        <v>6</v>
      </c>
      <c r="BD9">
        <v>0</v>
      </c>
      <c r="BE9">
        <v>4</v>
      </c>
      <c r="BF9">
        <v>2</v>
      </c>
      <c r="BG9">
        <v>7</v>
      </c>
      <c r="BH9">
        <v>5</v>
      </c>
      <c r="BI9">
        <v>5</v>
      </c>
      <c r="BJ9">
        <v>7</v>
      </c>
      <c r="BK9">
        <v>6</v>
      </c>
      <c r="BL9">
        <v>6</v>
      </c>
      <c r="BM9">
        <v>3</v>
      </c>
      <c r="BN9">
        <v>3</v>
      </c>
      <c r="BO9">
        <v>2</v>
      </c>
      <c r="BP9">
        <v>7</v>
      </c>
      <c r="BQ9">
        <v>6</v>
      </c>
      <c r="BR9">
        <v>5</v>
      </c>
      <c r="BS9">
        <v>2</v>
      </c>
      <c r="BT9">
        <v>3</v>
      </c>
      <c r="BU9">
        <v>3</v>
      </c>
      <c r="BV9">
        <v>0</v>
      </c>
      <c r="BW9">
        <v>8</v>
      </c>
      <c r="BX9">
        <v>0</v>
      </c>
      <c r="BY9">
        <v>0</v>
      </c>
      <c r="BZ9">
        <v>7</v>
      </c>
      <c r="CA9">
        <v>0</v>
      </c>
      <c r="CB9">
        <v>3</v>
      </c>
      <c r="CC9">
        <v>2</v>
      </c>
      <c r="CD9">
        <v>3</v>
      </c>
      <c r="CE9">
        <v>4</v>
      </c>
      <c r="CF9">
        <v>6</v>
      </c>
      <c r="CG9">
        <v>6</v>
      </c>
      <c r="CH9">
        <v>7</v>
      </c>
      <c r="CI9">
        <v>7</v>
      </c>
      <c r="CJ9">
        <v>3</v>
      </c>
      <c r="CK9">
        <v>3</v>
      </c>
      <c r="CL9">
        <v>4</v>
      </c>
      <c r="CM9">
        <v>5</v>
      </c>
      <c r="CN9">
        <v>7</v>
      </c>
      <c r="CO9">
        <v>3</v>
      </c>
      <c r="CP9">
        <v>5</v>
      </c>
      <c r="CQ9">
        <v>7</v>
      </c>
      <c r="CR9">
        <v>0</v>
      </c>
      <c r="CS9">
        <v>0</v>
      </c>
      <c r="CT9">
        <v>0</v>
      </c>
      <c r="CU9">
        <v>4</v>
      </c>
      <c r="CV9">
        <v>5</v>
      </c>
      <c r="CW9">
        <v>0</v>
      </c>
      <c r="CX9">
        <v>6</v>
      </c>
      <c r="CY9">
        <v>7</v>
      </c>
      <c r="CZ9">
        <v>4</v>
      </c>
      <c r="DA9">
        <v>1</v>
      </c>
      <c r="DB9">
        <v>2</v>
      </c>
      <c r="DC9">
        <v>1</v>
      </c>
      <c r="DD9">
        <v>4</v>
      </c>
      <c r="DE9">
        <v>0</v>
      </c>
      <c r="DF9">
        <v>5</v>
      </c>
      <c r="DG9">
        <v>3</v>
      </c>
      <c r="DH9">
        <v>7</v>
      </c>
      <c r="DI9">
        <v>5</v>
      </c>
      <c r="DJ9">
        <v>5</v>
      </c>
      <c r="DK9">
        <v>5</v>
      </c>
      <c r="DL9">
        <v>8</v>
      </c>
      <c r="DM9">
        <v>4</v>
      </c>
      <c r="DN9">
        <v>7</v>
      </c>
      <c r="DO9">
        <v>2</v>
      </c>
      <c r="DP9">
        <v>1</v>
      </c>
      <c r="DQ9">
        <v>6</v>
      </c>
      <c r="DR9">
        <v>5</v>
      </c>
      <c r="DS9">
        <v>8</v>
      </c>
      <c r="DT9">
        <v>7</v>
      </c>
      <c r="DU9">
        <v>1</v>
      </c>
      <c r="DV9">
        <v>7</v>
      </c>
      <c r="DW9">
        <v>6</v>
      </c>
      <c r="DX9">
        <v>3</v>
      </c>
      <c r="DY9">
        <v>8</v>
      </c>
      <c r="DZ9">
        <v>7</v>
      </c>
      <c r="EA9">
        <v>5</v>
      </c>
      <c r="EB9">
        <v>8</v>
      </c>
      <c r="EC9">
        <v>4</v>
      </c>
      <c r="ED9">
        <v>1</v>
      </c>
      <c r="EE9">
        <v>8</v>
      </c>
      <c r="EF9">
        <v>8</v>
      </c>
      <c r="EG9">
        <v>0</v>
      </c>
      <c r="EH9">
        <v>4</v>
      </c>
      <c r="EI9">
        <v>8</v>
      </c>
      <c r="EJ9">
        <v>7</v>
      </c>
      <c r="EK9">
        <v>1</v>
      </c>
      <c r="EL9">
        <v>5</v>
      </c>
      <c r="EM9">
        <v>7</v>
      </c>
      <c r="EN9">
        <v>7</v>
      </c>
      <c r="EO9">
        <v>2</v>
      </c>
      <c r="EP9">
        <v>6</v>
      </c>
      <c r="EQ9">
        <v>5</v>
      </c>
      <c r="ER9">
        <v>1</v>
      </c>
      <c r="ES9">
        <v>8</v>
      </c>
      <c r="ET9">
        <v>2</v>
      </c>
      <c r="EU9">
        <v>4</v>
      </c>
      <c r="EV9">
        <v>5</v>
      </c>
      <c r="EW9">
        <v>3</v>
      </c>
      <c r="EX9">
        <v>5</v>
      </c>
      <c r="EY9">
        <v>4</v>
      </c>
      <c r="EZ9">
        <v>7</v>
      </c>
      <c r="FA9">
        <v>6</v>
      </c>
      <c r="FB9">
        <v>4</v>
      </c>
      <c r="FC9">
        <v>4</v>
      </c>
      <c r="FD9">
        <v>2</v>
      </c>
      <c r="FE9">
        <v>1</v>
      </c>
      <c r="FF9">
        <v>3</v>
      </c>
      <c r="FG9">
        <v>6</v>
      </c>
      <c r="FH9">
        <v>8</v>
      </c>
      <c r="FI9">
        <v>8</v>
      </c>
      <c r="FJ9">
        <v>6</v>
      </c>
      <c r="FK9">
        <v>2</v>
      </c>
      <c r="FL9">
        <v>6</v>
      </c>
      <c r="FM9">
        <v>3</v>
      </c>
      <c r="FN9">
        <v>6</v>
      </c>
      <c r="FO9">
        <v>3</v>
      </c>
      <c r="FP9">
        <v>6</v>
      </c>
      <c r="FQ9">
        <v>2</v>
      </c>
      <c r="FR9">
        <v>4</v>
      </c>
      <c r="FS9">
        <v>3</v>
      </c>
      <c r="FT9">
        <v>4</v>
      </c>
      <c r="FU9">
        <v>4</v>
      </c>
      <c r="FV9">
        <v>1</v>
      </c>
      <c r="FW9">
        <v>1</v>
      </c>
      <c r="FX9">
        <v>8</v>
      </c>
      <c r="FY9">
        <v>4</v>
      </c>
      <c r="FZ9">
        <v>3</v>
      </c>
      <c r="GA9">
        <v>4</v>
      </c>
      <c r="GB9">
        <v>3</v>
      </c>
      <c r="GC9">
        <v>2</v>
      </c>
      <c r="GD9">
        <v>3</v>
      </c>
      <c r="GE9">
        <v>6</v>
      </c>
      <c r="GF9">
        <v>0</v>
      </c>
      <c r="GG9">
        <v>3</v>
      </c>
      <c r="GH9">
        <v>1</v>
      </c>
      <c r="GI9">
        <v>7</v>
      </c>
      <c r="GJ9">
        <v>0</v>
      </c>
      <c r="GK9">
        <v>7</v>
      </c>
      <c r="GL9">
        <v>6</v>
      </c>
      <c r="GM9">
        <v>6</v>
      </c>
      <c r="GN9">
        <v>6</v>
      </c>
      <c r="GO9">
        <v>7</v>
      </c>
      <c r="GP9">
        <v>1</v>
      </c>
      <c r="GQ9">
        <v>7</v>
      </c>
      <c r="GR9">
        <v>2</v>
      </c>
      <c r="GS9">
        <v>8</v>
      </c>
      <c r="GT9">
        <v>6</v>
      </c>
      <c r="GU9">
        <v>8</v>
      </c>
      <c r="GV9">
        <v>1</v>
      </c>
      <c r="GW9">
        <v>6</v>
      </c>
      <c r="GX9">
        <v>6</v>
      </c>
      <c r="GY9">
        <v>4</v>
      </c>
      <c r="GZ9">
        <v>3</v>
      </c>
      <c r="HA9">
        <v>8</v>
      </c>
      <c r="HB9">
        <v>0</v>
      </c>
      <c r="HC9">
        <v>8</v>
      </c>
      <c r="HD9">
        <v>1</v>
      </c>
      <c r="HE9">
        <v>6</v>
      </c>
      <c r="HF9">
        <v>7</v>
      </c>
      <c r="HG9">
        <v>6</v>
      </c>
      <c r="HH9">
        <v>2</v>
      </c>
      <c r="HI9">
        <v>6</v>
      </c>
      <c r="HJ9">
        <v>0</v>
      </c>
      <c r="HK9">
        <v>3</v>
      </c>
      <c r="HL9">
        <v>7</v>
      </c>
      <c r="HM9">
        <v>1</v>
      </c>
      <c r="HN9">
        <v>8</v>
      </c>
      <c r="HO9">
        <v>7</v>
      </c>
      <c r="HP9">
        <v>1</v>
      </c>
      <c r="HQ9">
        <v>6</v>
      </c>
      <c r="HR9">
        <v>4</v>
      </c>
      <c r="HS9">
        <v>6</v>
      </c>
      <c r="HT9">
        <v>8</v>
      </c>
      <c r="HU9">
        <v>2</v>
      </c>
      <c r="HV9">
        <v>7</v>
      </c>
      <c r="HW9">
        <v>6</v>
      </c>
      <c r="HX9">
        <v>6</v>
      </c>
      <c r="HY9">
        <v>7</v>
      </c>
      <c r="HZ9">
        <v>8</v>
      </c>
      <c r="IA9">
        <v>6</v>
      </c>
      <c r="IB9">
        <v>5</v>
      </c>
      <c r="IC9">
        <v>2</v>
      </c>
      <c r="ID9">
        <v>2</v>
      </c>
      <c r="IE9">
        <v>4</v>
      </c>
      <c r="IF9">
        <v>6</v>
      </c>
      <c r="IG9">
        <v>2</v>
      </c>
      <c r="IH9">
        <v>1</v>
      </c>
      <c r="II9">
        <v>1</v>
      </c>
      <c r="IJ9">
        <v>3</v>
      </c>
      <c r="IK9">
        <v>2</v>
      </c>
      <c r="IL9">
        <v>1</v>
      </c>
      <c r="IM9">
        <v>2</v>
      </c>
      <c r="IN9">
        <v>1</v>
      </c>
      <c r="IO9">
        <v>0</v>
      </c>
      <c r="IP9">
        <v>6</v>
      </c>
      <c r="IQ9">
        <v>6</v>
      </c>
      <c r="IR9">
        <v>6</v>
      </c>
      <c r="IS9">
        <v>6</v>
      </c>
      <c r="IT9">
        <v>3</v>
      </c>
      <c r="IU9">
        <v>4</v>
      </c>
      <c r="IV9">
        <v>3</v>
      </c>
      <c r="IW9">
        <v>0</v>
      </c>
      <c r="IX9">
        <v>3</v>
      </c>
      <c r="IY9">
        <v>3</v>
      </c>
      <c r="IZ9">
        <v>0</v>
      </c>
      <c r="JA9">
        <v>2</v>
      </c>
      <c r="JB9">
        <v>2</v>
      </c>
      <c r="JC9">
        <v>8</v>
      </c>
      <c r="JD9">
        <v>0</v>
      </c>
      <c r="JE9">
        <v>6</v>
      </c>
      <c r="JF9">
        <v>2</v>
      </c>
      <c r="JG9">
        <v>3</v>
      </c>
      <c r="JH9">
        <v>4</v>
      </c>
      <c r="JI9">
        <v>6</v>
      </c>
      <c r="JJ9">
        <v>2</v>
      </c>
      <c r="JK9">
        <v>8</v>
      </c>
      <c r="JL9">
        <v>7</v>
      </c>
      <c r="JM9">
        <v>3</v>
      </c>
      <c r="JN9">
        <v>1</v>
      </c>
      <c r="JO9">
        <v>0</v>
      </c>
      <c r="JP9">
        <v>0</v>
      </c>
      <c r="JQ9">
        <v>4</v>
      </c>
      <c r="JR9">
        <v>2</v>
      </c>
      <c r="JS9">
        <v>3</v>
      </c>
      <c r="JT9">
        <v>2</v>
      </c>
      <c r="JU9">
        <v>4</v>
      </c>
      <c r="JV9">
        <v>4</v>
      </c>
      <c r="JW9">
        <v>1</v>
      </c>
      <c r="JX9">
        <v>2</v>
      </c>
      <c r="JY9">
        <v>4</v>
      </c>
      <c r="JZ9">
        <v>8</v>
      </c>
      <c r="KA9">
        <v>2</v>
      </c>
      <c r="KB9">
        <v>6</v>
      </c>
      <c r="KC9">
        <v>5</v>
      </c>
      <c r="KD9">
        <v>0</v>
      </c>
      <c r="KE9">
        <v>2</v>
      </c>
      <c r="KF9">
        <v>3</v>
      </c>
      <c r="KG9">
        <v>6</v>
      </c>
      <c r="KH9">
        <v>1</v>
      </c>
      <c r="KI9">
        <v>4</v>
      </c>
      <c r="KJ9">
        <v>6</v>
      </c>
      <c r="KK9">
        <v>6</v>
      </c>
      <c r="KL9">
        <v>8</v>
      </c>
      <c r="KM9">
        <v>7</v>
      </c>
      <c r="KN9">
        <v>8</v>
      </c>
      <c r="KO9">
        <v>6</v>
      </c>
      <c r="KP9">
        <v>4</v>
      </c>
      <c r="KQ9">
        <v>3</v>
      </c>
      <c r="KR9">
        <v>1</v>
      </c>
      <c r="KS9">
        <v>5</v>
      </c>
      <c r="KT9">
        <v>0</v>
      </c>
      <c r="KU9">
        <v>8</v>
      </c>
      <c r="KV9">
        <v>3</v>
      </c>
      <c r="KW9">
        <v>0</v>
      </c>
      <c r="KX9">
        <v>0</v>
      </c>
      <c r="KY9">
        <v>0</v>
      </c>
      <c r="KZ9">
        <v>5</v>
      </c>
      <c r="LA9">
        <v>8</v>
      </c>
      <c r="LB9">
        <v>4</v>
      </c>
      <c r="LC9">
        <v>0</v>
      </c>
      <c r="LD9">
        <v>6</v>
      </c>
      <c r="LE9">
        <v>3</v>
      </c>
      <c r="LF9">
        <v>7</v>
      </c>
      <c r="LG9">
        <v>8</v>
      </c>
      <c r="LH9">
        <v>1</v>
      </c>
      <c r="LI9">
        <v>5</v>
      </c>
      <c r="LJ9">
        <v>5</v>
      </c>
      <c r="LK9">
        <v>4</v>
      </c>
      <c r="LL9">
        <v>1</v>
      </c>
      <c r="LM9">
        <v>8</v>
      </c>
      <c r="LN9">
        <v>6</v>
      </c>
      <c r="LO9">
        <v>4</v>
      </c>
      <c r="LP9">
        <v>5</v>
      </c>
      <c r="LQ9">
        <v>4</v>
      </c>
      <c r="LR9">
        <v>1</v>
      </c>
      <c r="LS9">
        <v>0</v>
      </c>
      <c r="LT9">
        <v>8</v>
      </c>
      <c r="LU9">
        <v>0</v>
      </c>
      <c r="LV9">
        <v>2</v>
      </c>
      <c r="LW9">
        <v>6</v>
      </c>
      <c r="LX9">
        <v>6</v>
      </c>
      <c r="LY9">
        <v>8</v>
      </c>
      <c r="LZ9">
        <v>3</v>
      </c>
      <c r="MA9">
        <v>8</v>
      </c>
      <c r="MB9">
        <v>4</v>
      </c>
      <c r="MC9">
        <v>1</v>
      </c>
      <c r="MD9">
        <v>8</v>
      </c>
      <c r="ME9">
        <v>6</v>
      </c>
      <c r="MF9">
        <v>5</v>
      </c>
      <c r="MG9">
        <v>5</v>
      </c>
      <c r="MH9">
        <v>8</v>
      </c>
      <c r="MI9">
        <v>0</v>
      </c>
      <c r="MJ9">
        <v>0</v>
      </c>
      <c r="MK9">
        <v>3</v>
      </c>
      <c r="ML9">
        <v>5</v>
      </c>
      <c r="MM9">
        <v>8</v>
      </c>
      <c r="MN9">
        <v>5</v>
      </c>
      <c r="MO9">
        <v>1</v>
      </c>
      <c r="MP9">
        <v>7</v>
      </c>
      <c r="MQ9">
        <v>6</v>
      </c>
      <c r="MR9">
        <v>0</v>
      </c>
      <c r="MS9">
        <v>2</v>
      </c>
      <c r="MT9">
        <v>4</v>
      </c>
      <c r="MU9">
        <v>5</v>
      </c>
      <c r="MV9">
        <v>2</v>
      </c>
      <c r="MW9">
        <v>8</v>
      </c>
      <c r="MX9">
        <v>7</v>
      </c>
      <c r="MY9">
        <v>3</v>
      </c>
      <c r="MZ9">
        <v>3</v>
      </c>
      <c r="NA9">
        <v>8</v>
      </c>
      <c r="NB9">
        <v>7</v>
      </c>
      <c r="ND9">
        <f t="shared" si="325"/>
        <v>36</v>
      </c>
      <c r="NH9" t="str">
        <f t="shared" si="326"/>
        <v>N. Khan</v>
      </c>
      <c r="NI9" s="1">
        <f t="shared" si="327"/>
        <v>121</v>
      </c>
      <c r="NJ9" s="1">
        <f t="shared" si="327"/>
        <v>119</v>
      </c>
      <c r="NK9" s="1">
        <f t="shared" si="327"/>
        <v>126</v>
      </c>
      <c r="NL9" s="1">
        <f t="shared" si="327"/>
        <v>114</v>
      </c>
      <c r="NM9" s="1">
        <f t="shared" si="327"/>
        <v>158</v>
      </c>
      <c r="NN9" s="1">
        <f t="shared" si="327"/>
        <v>127</v>
      </c>
      <c r="NO9" s="1">
        <f t="shared" si="327"/>
        <v>136</v>
      </c>
      <c r="NP9" s="1">
        <f t="shared" si="327"/>
        <v>140</v>
      </c>
      <c r="NQ9" s="1">
        <f t="shared" si="327"/>
        <v>100</v>
      </c>
      <c r="NR9" s="1">
        <f t="shared" si="327"/>
        <v>117</v>
      </c>
      <c r="NS9" s="1">
        <f t="shared" si="327"/>
        <v>112</v>
      </c>
      <c r="NT9" s="1">
        <f t="shared" si="327"/>
        <v>146</v>
      </c>
      <c r="NV9" t="str">
        <f t="shared" si="328"/>
        <v>N. Khan</v>
      </c>
      <c r="NW9" s="30">
        <v>70</v>
      </c>
      <c r="NX9" s="30">
        <f t="shared" si="329"/>
        <v>8470</v>
      </c>
      <c r="NY9" s="30">
        <f t="shared" si="324"/>
        <v>8330</v>
      </c>
      <c r="NZ9" s="30">
        <f t="shared" si="324"/>
        <v>8820</v>
      </c>
      <c r="OA9" s="30">
        <f t="shared" si="324"/>
        <v>7980</v>
      </c>
      <c r="OB9" s="30">
        <f t="shared" si="324"/>
        <v>11060</v>
      </c>
      <c r="OC9" s="30">
        <f t="shared" si="324"/>
        <v>8890</v>
      </c>
      <c r="OD9" s="30">
        <f t="shared" si="324"/>
        <v>9520</v>
      </c>
      <c r="OE9" s="30">
        <f t="shared" si="324"/>
        <v>9800</v>
      </c>
      <c r="OF9" s="30">
        <f t="shared" si="324"/>
        <v>7000</v>
      </c>
      <c r="OG9" s="30">
        <f t="shared" si="324"/>
        <v>8190</v>
      </c>
      <c r="OH9" s="30">
        <f t="shared" si="324"/>
        <v>7840</v>
      </c>
      <c r="OI9" s="30">
        <f t="shared" si="324"/>
        <v>10220</v>
      </c>
      <c r="OK9" s="30" t="str">
        <f t="shared" si="330"/>
        <v>Below</v>
      </c>
    </row>
    <row r="10" spans="1:401" x14ac:dyDescent="0.2">
      <c r="A10" t="s">
        <v>21</v>
      </c>
      <c r="B10">
        <v>3</v>
      </c>
      <c r="C10">
        <v>1</v>
      </c>
      <c r="D10">
        <v>7</v>
      </c>
      <c r="E10">
        <v>4</v>
      </c>
      <c r="F10">
        <v>0</v>
      </c>
      <c r="G10">
        <v>3</v>
      </c>
      <c r="H10">
        <v>7</v>
      </c>
      <c r="I10">
        <v>7</v>
      </c>
      <c r="J10">
        <v>7</v>
      </c>
      <c r="K10">
        <v>0</v>
      </c>
      <c r="L10">
        <v>0</v>
      </c>
      <c r="M10">
        <v>4</v>
      </c>
      <c r="N10">
        <v>1</v>
      </c>
      <c r="O10">
        <v>6</v>
      </c>
      <c r="P10">
        <v>6</v>
      </c>
      <c r="Q10">
        <v>5</v>
      </c>
      <c r="R10">
        <v>7</v>
      </c>
      <c r="S10">
        <v>2</v>
      </c>
      <c r="T10">
        <v>1</v>
      </c>
      <c r="U10">
        <v>0</v>
      </c>
      <c r="V10">
        <v>6</v>
      </c>
      <c r="W10">
        <v>5</v>
      </c>
      <c r="X10">
        <v>8</v>
      </c>
      <c r="Y10">
        <v>6</v>
      </c>
      <c r="Z10">
        <v>5</v>
      </c>
      <c r="AA10">
        <v>1</v>
      </c>
      <c r="AB10">
        <v>7</v>
      </c>
      <c r="AC10">
        <v>3</v>
      </c>
      <c r="AD10">
        <v>1</v>
      </c>
      <c r="AE10">
        <v>0</v>
      </c>
      <c r="AF10">
        <v>4</v>
      </c>
      <c r="AG10">
        <v>0</v>
      </c>
      <c r="AH10">
        <v>3</v>
      </c>
      <c r="AI10">
        <v>6</v>
      </c>
      <c r="AJ10">
        <v>6</v>
      </c>
      <c r="AK10">
        <v>6</v>
      </c>
      <c r="AL10">
        <v>5</v>
      </c>
      <c r="AM10">
        <v>5</v>
      </c>
      <c r="AN10">
        <v>8</v>
      </c>
      <c r="AO10">
        <v>7</v>
      </c>
      <c r="AP10">
        <v>1</v>
      </c>
      <c r="AQ10">
        <v>3</v>
      </c>
      <c r="AR10">
        <v>5</v>
      </c>
      <c r="AS10">
        <v>0</v>
      </c>
      <c r="AT10">
        <v>2</v>
      </c>
      <c r="AU10">
        <v>7</v>
      </c>
      <c r="AV10">
        <v>8</v>
      </c>
      <c r="AW10">
        <v>2</v>
      </c>
      <c r="AX10">
        <v>2</v>
      </c>
      <c r="AY10">
        <v>2</v>
      </c>
      <c r="AZ10">
        <v>2</v>
      </c>
      <c r="BA10">
        <v>4</v>
      </c>
      <c r="BB10">
        <v>1</v>
      </c>
      <c r="BC10">
        <v>7</v>
      </c>
      <c r="BD10">
        <v>6</v>
      </c>
      <c r="BE10">
        <v>5</v>
      </c>
      <c r="BF10">
        <v>6</v>
      </c>
      <c r="BG10">
        <v>7</v>
      </c>
      <c r="BH10">
        <v>0</v>
      </c>
      <c r="BI10">
        <v>3</v>
      </c>
      <c r="BJ10">
        <v>1</v>
      </c>
      <c r="BK10">
        <v>5</v>
      </c>
      <c r="BL10">
        <v>4</v>
      </c>
      <c r="BM10">
        <v>5</v>
      </c>
      <c r="BN10">
        <v>2</v>
      </c>
      <c r="BO10">
        <v>8</v>
      </c>
      <c r="BP10">
        <v>8</v>
      </c>
      <c r="BQ10">
        <v>5</v>
      </c>
      <c r="BR10">
        <v>2</v>
      </c>
      <c r="BS10">
        <v>0</v>
      </c>
      <c r="BT10">
        <v>3</v>
      </c>
      <c r="BU10">
        <v>2</v>
      </c>
      <c r="BV10">
        <v>5</v>
      </c>
      <c r="BW10">
        <v>2</v>
      </c>
      <c r="BX10">
        <v>4</v>
      </c>
      <c r="BY10">
        <v>0</v>
      </c>
      <c r="BZ10">
        <v>5</v>
      </c>
      <c r="CA10">
        <v>5</v>
      </c>
      <c r="CB10">
        <v>0</v>
      </c>
      <c r="CC10">
        <v>3</v>
      </c>
      <c r="CD10">
        <v>1</v>
      </c>
      <c r="CE10">
        <v>7</v>
      </c>
      <c r="CF10">
        <v>2</v>
      </c>
      <c r="CG10">
        <v>5</v>
      </c>
      <c r="CH10">
        <v>6</v>
      </c>
      <c r="CI10">
        <v>7</v>
      </c>
      <c r="CJ10">
        <v>8</v>
      </c>
      <c r="CK10">
        <v>3</v>
      </c>
      <c r="CL10">
        <v>2</v>
      </c>
      <c r="CM10">
        <v>2</v>
      </c>
      <c r="CN10">
        <v>1</v>
      </c>
      <c r="CO10">
        <v>5</v>
      </c>
      <c r="CP10">
        <v>5</v>
      </c>
      <c r="CQ10">
        <v>6</v>
      </c>
      <c r="CR10">
        <v>0</v>
      </c>
      <c r="CS10">
        <v>4</v>
      </c>
      <c r="CT10">
        <v>1</v>
      </c>
      <c r="CU10">
        <v>1</v>
      </c>
      <c r="CV10">
        <v>4</v>
      </c>
      <c r="CW10">
        <v>4</v>
      </c>
      <c r="CX10">
        <v>7</v>
      </c>
      <c r="CY10">
        <v>5</v>
      </c>
      <c r="CZ10">
        <v>0</v>
      </c>
      <c r="DA10">
        <v>2</v>
      </c>
      <c r="DB10">
        <v>7</v>
      </c>
      <c r="DC10">
        <v>7</v>
      </c>
      <c r="DD10">
        <v>7</v>
      </c>
      <c r="DE10">
        <v>0</v>
      </c>
      <c r="DF10">
        <v>7</v>
      </c>
      <c r="DG10">
        <v>6</v>
      </c>
      <c r="DH10">
        <v>8</v>
      </c>
      <c r="DI10">
        <v>4</v>
      </c>
      <c r="DJ10">
        <v>6</v>
      </c>
      <c r="DK10">
        <v>6</v>
      </c>
      <c r="DL10">
        <v>1</v>
      </c>
      <c r="DM10">
        <v>8</v>
      </c>
      <c r="DN10">
        <v>8</v>
      </c>
      <c r="DO10">
        <v>1</v>
      </c>
      <c r="DP10">
        <v>0</v>
      </c>
      <c r="DQ10">
        <v>4</v>
      </c>
      <c r="DR10">
        <v>7</v>
      </c>
      <c r="DS10">
        <v>6</v>
      </c>
      <c r="DT10">
        <v>5</v>
      </c>
      <c r="DU10">
        <v>7</v>
      </c>
      <c r="DV10">
        <v>1</v>
      </c>
      <c r="DW10">
        <v>8</v>
      </c>
      <c r="DX10">
        <v>7</v>
      </c>
      <c r="DY10">
        <v>5</v>
      </c>
      <c r="DZ10">
        <v>4</v>
      </c>
      <c r="EA10">
        <v>6</v>
      </c>
      <c r="EB10">
        <v>8</v>
      </c>
      <c r="EC10">
        <v>1</v>
      </c>
      <c r="ED10">
        <v>1</v>
      </c>
      <c r="EE10">
        <v>0</v>
      </c>
      <c r="EF10">
        <v>8</v>
      </c>
      <c r="EG10">
        <v>0</v>
      </c>
      <c r="EH10">
        <v>1</v>
      </c>
      <c r="EI10">
        <v>7</v>
      </c>
      <c r="EJ10">
        <v>0</v>
      </c>
      <c r="EK10">
        <v>3</v>
      </c>
      <c r="EL10">
        <v>3</v>
      </c>
      <c r="EM10">
        <v>7</v>
      </c>
      <c r="EN10">
        <v>8</v>
      </c>
      <c r="EO10">
        <v>5</v>
      </c>
      <c r="EP10">
        <v>5</v>
      </c>
      <c r="EQ10">
        <v>8</v>
      </c>
      <c r="ER10">
        <v>2</v>
      </c>
      <c r="ES10">
        <v>1</v>
      </c>
      <c r="ET10">
        <v>5</v>
      </c>
      <c r="EU10">
        <v>6</v>
      </c>
      <c r="EV10">
        <v>4</v>
      </c>
      <c r="EW10">
        <v>3</v>
      </c>
      <c r="EX10">
        <v>1</v>
      </c>
      <c r="EY10">
        <v>4</v>
      </c>
      <c r="EZ10">
        <v>8</v>
      </c>
      <c r="FA10">
        <v>4</v>
      </c>
      <c r="FB10">
        <v>3</v>
      </c>
      <c r="FC10">
        <v>3</v>
      </c>
      <c r="FD10">
        <v>4</v>
      </c>
      <c r="FE10">
        <v>5</v>
      </c>
      <c r="FF10">
        <v>6</v>
      </c>
      <c r="FG10">
        <v>1</v>
      </c>
      <c r="FH10">
        <v>4</v>
      </c>
      <c r="FI10">
        <v>0</v>
      </c>
      <c r="FJ10">
        <v>4</v>
      </c>
      <c r="FK10">
        <v>5</v>
      </c>
      <c r="FL10">
        <v>6</v>
      </c>
      <c r="FM10">
        <v>2</v>
      </c>
      <c r="FN10">
        <v>6</v>
      </c>
      <c r="FO10">
        <v>6</v>
      </c>
      <c r="FP10">
        <v>7</v>
      </c>
      <c r="FQ10">
        <v>3</v>
      </c>
      <c r="FR10">
        <v>1</v>
      </c>
      <c r="FS10">
        <v>8</v>
      </c>
      <c r="FT10">
        <v>8</v>
      </c>
      <c r="FU10">
        <v>0</v>
      </c>
      <c r="FV10">
        <v>6</v>
      </c>
      <c r="FW10">
        <v>4</v>
      </c>
      <c r="FX10">
        <v>7</v>
      </c>
      <c r="FY10">
        <v>5</v>
      </c>
      <c r="FZ10">
        <v>1</v>
      </c>
      <c r="GA10">
        <v>2</v>
      </c>
      <c r="GB10">
        <v>7</v>
      </c>
      <c r="GC10">
        <v>5</v>
      </c>
      <c r="GD10">
        <v>5</v>
      </c>
      <c r="GE10">
        <v>2</v>
      </c>
      <c r="GF10">
        <v>3</v>
      </c>
      <c r="GG10">
        <v>1</v>
      </c>
      <c r="GH10">
        <v>8</v>
      </c>
      <c r="GI10">
        <v>3</v>
      </c>
      <c r="GJ10">
        <v>8</v>
      </c>
      <c r="GK10">
        <v>5</v>
      </c>
      <c r="GL10">
        <v>6</v>
      </c>
      <c r="GM10">
        <v>4</v>
      </c>
      <c r="GN10">
        <v>8</v>
      </c>
      <c r="GO10">
        <v>3</v>
      </c>
      <c r="GP10">
        <v>7</v>
      </c>
      <c r="GQ10">
        <v>5</v>
      </c>
      <c r="GR10">
        <v>5</v>
      </c>
      <c r="GS10">
        <v>1</v>
      </c>
      <c r="GT10">
        <v>3</v>
      </c>
      <c r="GU10">
        <v>3</v>
      </c>
      <c r="GV10">
        <v>8</v>
      </c>
      <c r="GW10">
        <v>3</v>
      </c>
      <c r="GX10">
        <v>4</v>
      </c>
      <c r="GY10">
        <v>6</v>
      </c>
      <c r="GZ10">
        <v>0</v>
      </c>
      <c r="HA10">
        <v>0</v>
      </c>
      <c r="HB10">
        <v>7</v>
      </c>
      <c r="HC10">
        <v>4</v>
      </c>
      <c r="HD10">
        <v>1</v>
      </c>
      <c r="HE10">
        <v>7</v>
      </c>
      <c r="HF10">
        <v>3</v>
      </c>
      <c r="HG10">
        <v>5</v>
      </c>
      <c r="HH10">
        <v>4</v>
      </c>
      <c r="HI10">
        <v>4</v>
      </c>
      <c r="HJ10">
        <v>8</v>
      </c>
      <c r="HK10">
        <v>8</v>
      </c>
      <c r="HL10">
        <v>8</v>
      </c>
      <c r="HM10">
        <v>0</v>
      </c>
      <c r="HN10">
        <v>5</v>
      </c>
      <c r="HO10">
        <v>2</v>
      </c>
      <c r="HP10">
        <v>3</v>
      </c>
      <c r="HQ10">
        <v>1</v>
      </c>
      <c r="HR10">
        <v>2</v>
      </c>
      <c r="HS10">
        <v>7</v>
      </c>
      <c r="HT10">
        <v>4</v>
      </c>
      <c r="HU10">
        <v>3</v>
      </c>
      <c r="HV10">
        <v>5</v>
      </c>
      <c r="HW10">
        <v>8</v>
      </c>
      <c r="HX10">
        <v>1</v>
      </c>
      <c r="HY10">
        <v>2</v>
      </c>
      <c r="HZ10">
        <v>7</v>
      </c>
      <c r="IA10">
        <v>4</v>
      </c>
      <c r="IB10">
        <v>5</v>
      </c>
      <c r="IC10">
        <v>1</v>
      </c>
      <c r="ID10">
        <v>1</v>
      </c>
      <c r="IE10">
        <v>6</v>
      </c>
      <c r="IF10">
        <v>7</v>
      </c>
      <c r="IG10">
        <v>3</v>
      </c>
      <c r="IH10">
        <v>1</v>
      </c>
      <c r="II10">
        <v>5</v>
      </c>
      <c r="IJ10">
        <v>8</v>
      </c>
      <c r="IK10">
        <v>6</v>
      </c>
      <c r="IL10">
        <v>7</v>
      </c>
      <c r="IM10">
        <v>4</v>
      </c>
      <c r="IN10">
        <v>6</v>
      </c>
      <c r="IO10">
        <v>1</v>
      </c>
      <c r="IP10">
        <v>0</v>
      </c>
      <c r="IQ10">
        <v>6</v>
      </c>
      <c r="IR10">
        <v>6</v>
      </c>
      <c r="IS10">
        <v>6</v>
      </c>
      <c r="IT10">
        <v>1</v>
      </c>
      <c r="IU10">
        <v>1</v>
      </c>
      <c r="IV10">
        <v>6</v>
      </c>
      <c r="IW10">
        <v>1</v>
      </c>
      <c r="IX10">
        <v>3</v>
      </c>
      <c r="IY10">
        <v>4</v>
      </c>
      <c r="IZ10">
        <v>0</v>
      </c>
      <c r="JA10">
        <v>7</v>
      </c>
      <c r="JB10">
        <v>3</v>
      </c>
      <c r="JC10">
        <v>6</v>
      </c>
      <c r="JD10">
        <v>5</v>
      </c>
      <c r="JE10">
        <v>2</v>
      </c>
      <c r="JF10">
        <v>6</v>
      </c>
      <c r="JG10">
        <v>1</v>
      </c>
      <c r="JH10">
        <v>5</v>
      </c>
      <c r="JI10">
        <v>6</v>
      </c>
      <c r="JJ10">
        <v>4</v>
      </c>
      <c r="JK10">
        <v>5</v>
      </c>
      <c r="JL10">
        <v>6</v>
      </c>
      <c r="JM10">
        <v>3</v>
      </c>
      <c r="JN10">
        <v>2</v>
      </c>
      <c r="JO10">
        <v>8</v>
      </c>
      <c r="JP10">
        <v>1</v>
      </c>
      <c r="JQ10">
        <v>1</v>
      </c>
      <c r="JR10">
        <v>5</v>
      </c>
      <c r="JS10">
        <v>6</v>
      </c>
      <c r="JT10">
        <v>7</v>
      </c>
      <c r="JU10">
        <v>0</v>
      </c>
      <c r="JV10">
        <v>5</v>
      </c>
      <c r="JW10">
        <v>5</v>
      </c>
      <c r="JX10">
        <v>7</v>
      </c>
      <c r="JY10">
        <v>7</v>
      </c>
      <c r="JZ10">
        <v>1</v>
      </c>
      <c r="KA10">
        <v>6</v>
      </c>
      <c r="KB10">
        <v>8</v>
      </c>
      <c r="KC10">
        <v>2</v>
      </c>
      <c r="KD10">
        <v>0</v>
      </c>
      <c r="KE10">
        <v>3</v>
      </c>
      <c r="KF10">
        <v>4</v>
      </c>
      <c r="KG10">
        <v>4</v>
      </c>
      <c r="KH10">
        <v>4</v>
      </c>
      <c r="KI10">
        <v>5</v>
      </c>
      <c r="KJ10">
        <v>2</v>
      </c>
      <c r="KK10">
        <v>1</v>
      </c>
      <c r="KL10">
        <v>3</v>
      </c>
      <c r="KM10">
        <v>5</v>
      </c>
      <c r="KN10">
        <v>7</v>
      </c>
      <c r="KO10">
        <v>7</v>
      </c>
      <c r="KP10">
        <v>0</v>
      </c>
      <c r="KQ10">
        <v>0</v>
      </c>
      <c r="KR10">
        <v>4</v>
      </c>
      <c r="KS10">
        <v>7</v>
      </c>
      <c r="KT10">
        <v>4</v>
      </c>
      <c r="KU10">
        <v>6</v>
      </c>
      <c r="KV10">
        <v>7</v>
      </c>
      <c r="KW10">
        <v>6</v>
      </c>
      <c r="KX10">
        <v>5</v>
      </c>
      <c r="KY10">
        <v>5</v>
      </c>
      <c r="KZ10">
        <v>3</v>
      </c>
      <c r="LA10">
        <v>2</v>
      </c>
      <c r="LB10">
        <v>3</v>
      </c>
      <c r="LC10">
        <v>4</v>
      </c>
      <c r="LD10">
        <v>6</v>
      </c>
      <c r="LE10">
        <v>5</v>
      </c>
      <c r="LF10">
        <v>4</v>
      </c>
      <c r="LG10">
        <v>0</v>
      </c>
      <c r="LH10">
        <v>1</v>
      </c>
      <c r="LI10">
        <v>7</v>
      </c>
      <c r="LJ10">
        <v>7</v>
      </c>
      <c r="LK10">
        <v>0</v>
      </c>
      <c r="LL10">
        <v>3</v>
      </c>
      <c r="LM10">
        <v>6</v>
      </c>
      <c r="LN10">
        <v>6</v>
      </c>
      <c r="LO10">
        <v>1</v>
      </c>
      <c r="LP10">
        <v>3</v>
      </c>
      <c r="LQ10">
        <v>0</v>
      </c>
      <c r="LR10">
        <v>8</v>
      </c>
      <c r="LS10">
        <v>1</v>
      </c>
      <c r="LT10">
        <v>7</v>
      </c>
      <c r="LU10">
        <v>2</v>
      </c>
      <c r="LV10">
        <v>5</v>
      </c>
      <c r="LW10">
        <v>3</v>
      </c>
      <c r="LX10">
        <v>1</v>
      </c>
      <c r="LY10">
        <v>1</v>
      </c>
      <c r="LZ10">
        <v>0</v>
      </c>
      <c r="MA10">
        <v>6</v>
      </c>
      <c r="MB10">
        <v>1</v>
      </c>
      <c r="MC10">
        <v>8</v>
      </c>
      <c r="MD10">
        <v>8</v>
      </c>
      <c r="ME10">
        <v>6</v>
      </c>
      <c r="MF10">
        <v>0</v>
      </c>
      <c r="MG10">
        <v>3</v>
      </c>
      <c r="MH10">
        <v>4</v>
      </c>
      <c r="MI10">
        <v>8</v>
      </c>
      <c r="MJ10">
        <v>5</v>
      </c>
      <c r="MK10">
        <v>6</v>
      </c>
      <c r="ML10">
        <v>7</v>
      </c>
      <c r="MM10">
        <v>6</v>
      </c>
      <c r="MN10">
        <v>4</v>
      </c>
      <c r="MO10">
        <v>3</v>
      </c>
      <c r="MP10">
        <v>6</v>
      </c>
      <c r="MQ10">
        <v>7</v>
      </c>
      <c r="MR10">
        <v>6</v>
      </c>
      <c r="MS10">
        <v>3</v>
      </c>
      <c r="MT10">
        <v>1</v>
      </c>
      <c r="MU10">
        <v>8</v>
      </c>
      <c r="MV10">
        <v>7</v>
      </c>
      <c r="MW10">
        <v>4</v>
      </c>
      <c r="MX10">
        <v>8</v>
      </c>
      <c r="MY10">
        <v>5</v>
      </c>
      <c r="MZ10">
        <v>1</v>
      </c>
      <c r="NA10">
        <v>3</v>
      </c>
      <c r="NB10">
        <v>4</v>
      </c>
      <c r="ND10">
        <f t="shared" si="325"/>
        <v>34</v>
      </c>
      <c r="NH10" t="str">
        <f t="shared" si="326"/>
        <v>G. Michael</v>
      </c>
      <c r="NI10" s="1">
        <f t="shared" si="327"/>
        <v>117</v>
      </c>
      <c r="NJ10" s="1">
        <f t="shared" si="327"/>
        <v>116</v>
      </c>
      <c r="NK10" s="1">
        <f t="shared" si="327"/>
        <v>115</v>
      </c>
      <c r="NL10" s="1">
        <f t="shared" si="327"/>
        <v>125</v>
      </c>
      <c r="NM10" s="1">
        <f t="shared" si="327"/>
        <v>139</v>
      </c>
      <c r="NN10" s="1">
        <f t="shared" si="327"/>
        <v>125</v>
      </c>
      <c r="NO10" s="1">
        <f t="shared" si="327"/>
        <v>134</v>
      </c>
      <c r="NP10" s="1">
        <f t="shared" si="327"/>
        <v>131</v>
      </c>
      <c r="NQ10" s="1">
        <f t="shared" si="327"/>
        <v>119</v>
      </c>
      <c r="NR10" s="1">
        <f t="shared" si="327"/>
        <v>125</v>
      </c>
      <c r="NS10" s="1">
        <f t="shared" si="327"/>
        <v>120</v>
      </c>
      <c r="NT10" s="1">
        <f t="shared" si="327"/>
        <v>140</v>
      </c>
      <c r="NV10" t="str">
        <f t="shared" si="328"/>
        <v>G. Michael</v>
      </c>
      <c r="NW10" s="30">
        <v>75</v>
      </c>
      <c r="NX10" s="30">
        <f t="shared" si="329"/>
        <v>8775</v>
      </c>
      <c r="NY10" s="30">
        <f t="shared" si="324"/>
        <v>8700</v>
      </c>
      <c r="NZ10" s="30">
        <f t="shared" si="324"/>
        <v>8625</v>
      </c>
      <c r="OA10" s="30">
        <f t="shared" si="324"/>
        <v>9375</v>
      </c>
      <c r="OB10" s="30">
        <f t="shared" si="324"/>
        <v>10425</v>
      </c>
      <c r="OC10" s="30">
        <f t="shared" si="324"/>
        <v>9375</v>
      </c>
      <c r="OD10" s="30">
        <f t="shared" si="324"/>
        <v>10050</v>
      </c>
      <c r="OE10" s="30">
        <f t="shared" si="324"/>
        <v>9825</v>
      </c>
      <c r="OF10" s="30">
        <f t="shared" si="324"/>
        <v>8925</v>
      </c>
      <c r="OG10" s="30">
        <f t="shared" si="324"/>
        <v>9375</v>
      </c>
      <c r="OH10" s="30">
        <f t="shared" si="324"/>
        <v>9000</v>
      </c>
      <c r="OI10" s="30">
        <f t="shared" si="324"/>
        <v>10500</v>
      </c>
      <c r="OK10" s="30" t="str">
        <f t="shared" si="330"/>
        <v>Below</v>
      </c>
    </row>
    <row r="14" spans="1:401" x14ac:dyDescent="0.2">
      <c r="D14">
        <f>FIND(" ", A3)</f>
        <v>3</v>
      </c>
      <c r="E14">
        <f>LEN(A3)</f>
        <v>8</v>
      </c>
      <c r="F14" t="str">
        <f>MID(A3,D14+1,E14)</f>
        <v>Rahul</v>
      </c>
      <c r="G14" t="str">
        <f>CONCATENATE("Hello ",F14)</f>
        <v>Hello Rahul</v>
      </c>
      <c r="H14" t="str">
        <f>REPLACE(G14,1,6,"Bye ")</f>
        <v>Bye Rahul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743A-0A0A-C548-A990-BB784EF01498}">
  <dimension ref="A1:L569"/>
  <sheetViews>
    <sheetView workbookViewId="0">
      <selection activeCell="L21" sqref="L21"/>
    </sheetView>
  </sheetViews>
  <sheetFormatPr baseColWidth="10" defaultRowHeight="16" x14ac:dyDescent="0.2"/>
  <sheetData>
    <row r="1" spans="1:12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4</v>
      </c>
      <c r="G1" t="s">
        <v>27</v>
      </c>
      <c r="H1" t="s">
        <v>8</v>
      </c>
      <c r="I1" t="s">
        <v>5</v>
      </c>
      <c r="J1" t="s">
        <v>7</v>
      </c>
      <c r="K1" t="s">
        <v>6</v>
      </c>
      <c r="L1" t="s">
        <v>28</v>
      </c>
    </row>
    <row r="2" spans="1:12" x14ac:dyDescent="0.2">
      <c r="A2" s="8">
        <v>41276</v>
      </c>
      <c r="B2" t="s">
        <v>29</v>
      </c>
      <c r="C2">
        <v>11</v>
      </c>
      <c r="D2" t="s">
        <v>30</v>
      </c>
      <c r="E2">
        <v>13</v>
      </c>
      <c r="F2" t="str">
        <f>VLOOKUP(C2,[1]Products!$A$2:$H$16,2,FALSE)</f>
        <v>The Discovery of India</v>
      </c>
      <c r="G2" t="str">
        <f>VLOOKUP(C2,[1]Products!$A$2:$H$16,3,FALSE)</f>
        <v>Jawaharlal Nehru</v>
      </c>
      <c r="H2" t="str">
        <f>VLOOKUP(C2,[1]Products!$A$2:$H$16,4,FALSE)</f>
        <v>e-book</v>
      </c>
      <c r="I2">
        <f>VLOOKUP(C2,[1]Products!$A$2:$H$16,5,FALSE)</f>
        <v>2004</v>
      </c>
      <c r="J2" s="11">
        <f>VLOOKUP(C2,[1]Products!$A$2:$H$16,6,FALSE)</f>
        <v>250</v>
      </c>
      <c r="K2" s="13">
        <f>VLOOKUP(C2,[1]Products!$A$2:$H$16,7,FALSE)</f>
        <v>0.3</v>
      </c>
      <c r="L2" s="11">
        <f>VLOOKUP(C2,[1]Products!$A$2:$H$16,8,FALSE)</f>
        <v>325</v>
      </c>
    </row>
    <row r="3" spans="1:12" x14ac:dyDescent="0.2">
      <c r="A3" s="8">
        <v>41276</v>
      </c>
      <c r="B3" t="s">
        <v>31</v>
      </c>
      <c r="C3">
        <v>11</v>
      </c>
      <c r="D3" t="s">
        <v>30</v>
      </c>
      <c r="E3">
        <v>5</v>
      </c>
      <c r="F3" t="str">
        <f>VLOOKUP(C3,[1]Products!$A$2:$H$16,2,FALSE)</f>
        <v>The Discovery of India</v>
      </c>
      <c r="G3" t="str">
        <f>VLOOKUP(C3,[1]Products!$A$2:$H$16,3,FALSE)</f>
        <v>Jawaharlal Nehru</v>
      </c>
      <c r="H3" t="str">
        <f>VLOOKUP(C3,[1]Products!$A$2:$H$16,4,FALSE)</f>
        <v>e-book</v>
      </c>
      <c r="I3">
        <f>VLOOKUP(C3,[1]Products!$A$2:$H$16,5,FALSE)</f>
        <v>2004</v>
      </c>
      <c r="J3" s="11">
        <f>VLOOKUP(C3,[1]Products!$A$2:$H$16,6,FALSE)</f>
        <v>250</v>
      </c>
      <c r="K3" s="13">
        <f>VLOOKUP(C3,[1]Products!$A$2:$H$16,7,FALSE)</f>
        <v>0.3</v>
      </c>
      <c r="L3" s="11">
        <f>VLOOKUP(C3,[1]Products!$A$2:$H$16,8,FALSE)</f>
        <v>325</v>
      </c>
    </row>
    <row r="4" spans="1:12" x14ac:dyDescent="0.2">
      <c r="A4" s="8">
        <v>41278</v>
      </c>
      <c r="B4" t="s">
        <v>31</v>
      </c>
      <c r="C4">
        <v>8</v>
      </c>
      <c r="D4" t="s">
        <v>30</v>
      </c>
      <c r="E4">
        <v>10</v>
      </c>
      <c r="F4" t="str">
        <f>VLOOKUP(C4,[1]Products!$A$2:$H$16,2,FALSE)</f>
        <v>Glimpses of World History</v>
      </c>
      <c r="G4" t="str">
        <f>VLOOKUP(C4,[1]Products!$A$2:$H$16,3,FALSE)</f>
        <v>Jawaharlal Nehru</v>
      </c>
      <c r="H4" t="str">
        <f>VLOOKUP(C4,[1]Products!$A$2:$H$16,4,FALSE)</f>
        <v>Soft Cover</v>
      </c>
      <c r="I4">
        <f>VLOOKUP(C4,[1]Products!$A$2:$H$16,5,FALSE)</f>
        <v>1934</v>
      </c>
      <c r="J4" s="11">
        <f>VLOOKUP(C4,[1]Products!$A$2:$H$16,6,FALSE)</f>
        <v>650</v>
      </c>
      <c r="K4" s="13">
        <f>VLOOKUP(C4,[1]Products!$A$2:$H$16,7,FALSE)</f>
        <v>0.2</v>
      </c>
      <c r="L4" s="11">
        <f>VLOOKUP(C4,[1]Products!$A$2:$H$16,8,FALSE)</f>
        <v>780</v>
      </c>
    </row>
    <row r="5" spans="1:12" x14ac:dyDescent="0.2">
      <c r="A5" s="8">
        <v>41278</v>
      </c>
      <c r="B5" t="s">
        <v>32</v>
      </c>
      <c r="C5">
        <v>10</v>
      </c>
      <c r="D5" t="s">
        <v>30</v>
      </c>
      <c r="E5">
        <v>11</v>
      </c>
      <c r="F5" t="str">
        <f>VLOOKUP(C5,[1]Products!$A$2:$H$16,2,FALSE)</f>
        <v>Wings of Fire</v>
      </c>
      <c r="G5" t="str">
        <f>VLOOKUP(C5,[1]Products!$A$2:$H$16,3,FALSE)</f>
        <v>APJ Abdul Kalam,
Arun Tiwari</v>
      </c>
      <c r="H5" t="str">
        <f>VLOOKUP(C5,[1]Products!$A$2:$H$16,4,FALSE)</f>
        <v>Soft Cover</v>
      </c>
      <c r="I5">
        <f>VLOOKUP(C5,[1]Products!$A$2:$H$16,5,FALSE)</f>
        <v>1999</v>
      </c>
      <c r="J5" s="11">
        <f>VLOOKUP(C5,[1]Products!$A$2:$H$16,6,FALSE)</f>
        <v>1200</v>
      </c>
      <c r="K5" s="13">
        <f>VLOOKUP(C5,[1]Products!$A$2:$H$16,7,FALSE)</f>
        <v>0.1</v>
      </c>
      <c r="L5" s="11">
        <f>VLOOKUP(C5,[1]Products!$A$2:$H$16,8,FALSE)</f>
        <v>1320</v>
      </c>
    </row>
    <row r="6" spans="1:12" x14ac:dyDescent="0.2">
      <c r="A6" s="8">
        <v>41280</v>
      </c>
      <c r="B6" t="s">
        <v>33</v>
      </c>
      <c r="C6">
        <v>6</v>
      </c>
      <c r="D6" t="s">
        <v>34</v>
      </c>
      <c r="E6">
        <v>18</v>
      </c>
      <c r="F6" t="str">
        <f>VLOOKUP(C6,[1]Products!$A$2:$H$16,2,FALSE)</f>
        <v>The Discovery of India</v>
      </c>
      <c r="G6" t="str">
        <f>VLOOKUP(C6,[1]Products!$A$2:$H$16,3,FALSE)</f>
        <v>Jawaharlal Nehru</v>
      </c>
      <c r="H6" t="str">
        <f>VLOOKUP(C6,[1]Products!$A$2:$H$16,4,FALSE)</f>
        <v>Soft Cover</v>
      </c>
      <c r="I6">
        <f>VLOOKUP(C6,[1]Products!$A$2:$H$16,5,FALSE)</f>
        <v>1946</v>
      </c>
      <c r="J6" s="11">
        <f>VLOOKUP(C6,[1]Products!$A$2:$H$16,6,FALSE)</f>
        <v>499</v>
      </c>
      <c r="K6" s="13">
        <f>VLOOKUP(C6,[1]Products!$A$2:$H$16,7,FALSE)</f>
        <v>0.3</v>
      </c>
      <c r="L6" s="11">
        <f>VLOOKUP(C6,[1]Products!$A$2:$H$16,8,FALSE)</f>
        <v>648.70000000000005</v>
      </c>
    </row>
    <row r="7" spans="1:12" x14ac:dyDescent="0.2">
      <c r="A7" s="8">
        <v>41280</v>
      </c>
      <c r="B7" t="s">
        <v>31</v>
      </c>
      <c r="C7">
        <v>15</v>
      </c>
      <c r="D7" t="s">
        <v>30</v>
      </c>
      <c r="E7">
        <v>12</v>
      </c>
      <c r="F7" t="str">
        <f>VLOOKUP(C7,[1]Products!$A$2:$H$16,2,FALSE)</f>
        <v>Wings of Fire</v>
      </c>
      <c r="G7" t="str">
        <f>VLOOKUP(C7,[1]Products!$A$2:$H$16,3,FALSE)</f>
        <v>APJ Abdul Kalam,
Arun Tiwari</v>
      </c>
      <c r="H7" t="str">
        <f>VLOOKUP(C7,[1]Products!$A$2:$H$16,4,FALSE)</f>
        <v>e-book</v>
      </c>
      <c r="I7">
        <f>VLOOKUP(C7,[1]Products!$A$2:$H$16,5,FALSE)</f>
        <v>2005</v>
      </c>
      <c r="J7" s="11">
        <f>VLOOKUP(C7,[1]Products!$A$2:$H$16,6,FALSE)</f>
        <v>500</v>
      </c>
      <c r="K7" s="13">
        <f>VLOOKUP(C7,[1]Products!$A$2:$H$16,7,FALSE)</f>
        <v>0.1</v>
      </c>
      <c r="L7" s="11">
        <f>VLOOKUP(C7,[1]Products!$A$2:$H$16,8,FALSE)</f>
        <v>550</v>
      </c>
    </row>
    <row r="8" spans="1:12" x14ac:dyDescent="0.2">
      <c r="A8" s="8">
        <v>41282</v>
      </c>
      <c r="B8" t="s">
        <v>31</v>
      </c>
      <c r="C8">
        <v>13</v>
      </c>
      <c r="D8" t="s">
        <v>34</v>
      </c>
      <c r="E8">
        <v>6</v>
      </c>
      <c r="F8" t="str">
        <f>VLOOKUP(C8,[1]Products!$A$2:$H$16,2,FALSE)</f>
        <v>Glimpses of World History</v>
      </c>
      <c r="G8" t="str">
        <f>VLOOKUP(C8,[1]Products!$A$2:$H$16,3,FALSE)</f>
        <v>Jawaharlal Nehru</v>
      </c>
      <c r="H8" t="str">
        <f>VLOOKUP(C8,[1]Products!$A$2:$H$16,4,FALSE)</f>
        <v>e-book</v>
      </c>
      <c r="I8">
        <f>VLOOKUP(C8,[1]Products!$A$2:$H$16,5,FALSE)</f>
        <v>2005</v>
      </c>
      <c r="J8" s="11">
        <f>VLOOKUP(C8,[1]Products!$A$2:$H$16,6,FALSE)</f>
        <v>300</v>
      </c>
      <c r="K8" s="13">
        <f>VLOOKUP(C8,[1]Products!$A$2:$H$16,7,FALSE)</f>
        <v>0.2</v>
      </c>
      <c r="L8" s="11">
        <f>VLOOKUP(C8,[1]Products!$A$2:$H$16,8,FALSE)</f>
        <v>360</v>
      </c>
    </row>
    <row r="9" spans="1:12" x14ac:dyDescent="0.2">
      <c r="A9" s="8">
        <v>41283</v>
      </c>
      <c r="B9" t="s">
        <v>35</v>
      </c>
      <c r="C9">
        <v>4</v>
      </c>
      <c r="D9" t="s">
        <v>30</v>
      </c>
      <c r="E9">
        <v>2</v>
      </c>
      <c r="F9" t="str">
        <f>VLOOKUP(C9,[1]Products!$A$2:$H$16,2,FALSE)</f>
        <v>A Guide to Health</v>
      </c>
      <c r="G9" t="str">
        <f>VLOOKUP(C9,[1]Products!$A$2:$H$16,3,FALSE)</f>
        <v>Mahatma Gandhi</v>
      </c>
      <c r="H9" t="str">
        <f>VLOOKUP(C9,[1]Products!$A$2:$H$16,4,FALSE)</f>
        <v>Hard Cover</v>
      </c>
      <c r="I9">
        <f>VLOOKUP(C9,[1]Products!$A$2:$H$16,5,FALSE)</f>
        <v>1921</v>
      </c>
      <c r="J9" s="11">
        <f>VLOOKUP(C9,[1]Products!$A$2:$H$16,6,FALSE)</f>
        <v>250</v>
      </c>
      <c r="K9" s="13">
        <f>VLOOKUP(C9,[1]Products!$A$2:$H$16,7,FALSE)</f>
        <v>0.15</v>
      </c>
      <c r="L9" s="11">
        <f>VLOOKUP(C9,[1]Products!$A$2:$H$16,8,FALSE)</f>
        <v>287.5</v>
      </c>
    </row>
    <row r="10" spans="1:12" x14ac:dyDescent="0.2">
      <c r="A10" s="8">
        <v>41284</v>
      </c>
      <c r="B10" t="s">
        <v>36</v>
      </c>
      <c r="C10">
        <v>4</v>
      </c>
      <c r="D10" t="s">
        <v>30</v>
      </c>
      <c r="E10">
        <v>15</v>
      </c>
      <c r="F10" t="str">
        <f>VLOOKUP(C10,[1]Products!$A$2:$H$16,2,FALSE)</f>
        <v>A Guide to Health</v>
      </c>
      <c r="G10" t="str">
        <f>VLOOKUP(C10,[1]Products!$A$2:$H$16,3,FALSE)</f>
        <v>Mahatma Gandhi</v>
      </c>
      <c r="H10" t="str">
        <f>VLOOKUP(C10,[1]Products!$A$2:$H$16,4,FALSE)</f>
        <v>Hard Cover</v>
      </c>
      <c r="I10">
        <f>VLOOKUP(C10,[1]Products!$A$2:$H$16,5,FALSE)</f>
        <v>1921</v>
      </c>
      <c r="J10" s="11">
        <f>VLOOKUP(C10,[1]Products!$A$2:$H$16,6,FALSE)</f>
        <v>250</v>
      </c>
      <c r="K10" s="13">
        <f>VLOOKUP(C10,[1]Products!$A$2:$H$16,7,FALSE)</f>
        <v>0.15</v>
      </c>
      <c r="L10" s="11">
        <f>VLOOKUP(C10,[1]Products!$A$2:$H$16,8,FALSE)</f>
        <v>287.5</v>
      </c>
    </row>
    <row r="11" spans="1:12" x14ac:dyDescent="0.2">
      <c r="A11" s="8">
        <v>41284</v>
      </c>
      <c r="B11" t="s">
        <v>32</v>
      </c>
      <c r="C11">
        <v>8</v>
      </c>
      <c r="D11" t="s">
        <v>30</v>
      </c>
      <c r="E11">
        <v>20</v>
      </c>
      <c r="F11" t="str">
        <f>VLOOKUP(C11,[1]Products!$A$2:$H$16,2,FALSE)</f>
        <v>Glimpses of World History</v>
      </c>
      <c r="G11" t="str">
        <f>VLOOKUP(C11,[1]Products!$A$2:$H$16,3,FALSE)</f>
        <v>Jawaharlal Nehru</v>
      </c>
      <c r="H11" t="str">
        <f>VLOOKUP(C11,[1]Products!$A$2:$H$16,4,FALSE)</f>
        <v>Soft Cover</v>
      </c>
      <c r="I11">
        <f>VLOOKUP(C11,[1]Products!$A$2:$H$16,5,FALSE)</f>
        <v>1934</v>
      </c>
      <c r="J11" s="11">
        <f>VLOOKUP(C11,[1]Products!$A$2:$H$16,6,FALSE)</f>
        <v>650</v>
      </c>
      <c r="K11" s="13">
        <f>VLOOKUP(C11,[1]Products!$A$2:$H$16,7,FALSE)</f>
        <v>0.2</v>
      </c>
      <c r="L11" s="11">
        <f>VLOOKUP(C11,[1]Products!$A$2:$H$16,8,FALSE)</f>
        <v>780</v>
      </c>
    </row>
    <row r="12" spans="1:12" x14ac:dyDescent="0.2">
      <c r="A12" s="8">
        <v>41285</v>
      </c>
      <c r="B12" t="s">
        <v>37</v>
      </c>
      <c r="C12">
        <v>5</v>
      </c>
      <c r="D12" t="s">
        <v>30</v>
      </c>
      <c r="E12">
        <v>4</v>
      </c>
      <c r="F12" t="str">
        <f>VLOOKUP(C12,[1]Products!$A$2:$H$16,2,FALSE)</f>
        <v>Wings of Fire</v>
      </c>
      <c r="G12" t="str">
        <f>VLOOKUP(C12,[1]Products!$A$2:$H$16,3,FALSE)</f>
        <v>APJ Abdul Kalam,
Arun Tiwari</v>
      </c>
      <c r="H12" t="str">
        <f>VLOOKUP(C12,[1]Products!$A$2:$H$16,4,FALSE)</f>
        <v>Hard Cover</v>
      </c>
      <c r="I12">
        <f>VLOOKUP(C12,[1]Products!$A$2:$H$16,5,FALSE)</f>
        <v>1999</v>
      </c>
      <c r="J12" s="11">
        <f>VLOOKUP(C12,[1]Products!$A$2:$H$16,6,FALSE)</f>
        <v>1275.2488000000001</v>
      </c>
      <c r="K12" s="13">
        <f>VLOOKUP(C12,[1]Products!$A$2:$H$16,7,FALSE)</f>
        <v>0.1</v>
      </c>
      <c r="L12" s="11">
        <f>VLOOKUP(C12,[1]Products!$A$2:$H$16,8,FALSE)</f>
        <v>1402.77368</v>
      </c>
    </row>
    <row r="13" spans="1:12" x14ac:dyDescent="0.2">
      <c r="A13" s="8">
        <v>41285</v>
      </c>
      <c r="B13" t="s">
        <v>35</v>
      </c>
      <c r="C13">
        <v>1</v>
      </c>
      <c r="D13" t="s">
        <v>34</v>
      </c>
      <c r="E13">
        <v>10</v>
      </c>
      <c r="F13" t="str">
        <f>VLOOKUP(C13,[1]Products!$A$2:$H$16,2,FALSE)</f>
        <v>The Discovery of India</v>
      </c>
      <c r="G13" t="str">
        <f>VLOOKUP(C13,[1]Products!$A$2:$H$16,3,FALSE)</f>
        <v>Jawaharlal Nehru</v>
      </c>
      <c r="H13" t="str">
        <f>VLOOKUP(C13,[1]Products!$A$2:$H$16,4,FALSE)</f>
        <v>Hard Cover</v>
      </c>
      <c r="I13">
        <f>VLOOKUP(C13,[1]Products!$A$2:$H$16,5,FALSE)</f>
        <v>1946</v>
      </c>
      <c r="J13" s="11">
        <f>VLOOKUP(C13,[1]Products!$A$2:$H$16,6,FALSE)</f>
        <v>599.95000000000005</v>
      </c>
      <c r="K13" s="13">
        <f>VLOOKUP(C13,[1]Products!$A$2:$H$16,7,FALSE)</f>
        <v>0.3</v>
      </c>
      <c r="L13" s="11">
        <f>VLOOKUP(C13,[1]Products!$A$2:$H$16,8,FALSE)</f>
        <v>779.93500000000006</v>
      </c>
    </row>
    <row r="14" spans="1:12" x14ac:dyDescent="0.2">
      <c r="A14" s="8">
        <v>41286</v>
      </c>
      <c r="B14" t="s">
        <v>32</v>
      </c>
      <c r="C14">
        <v>1</v>
      </c>
      <c r="D14" t="s">
        <v>30</v>
      </c>
      <c r="E14">
        <v>18</v>
      </c>
      <c r="F14" t="str">
        <f>VLOOKUP(C14,[1]Products!$A$2:$H$16,2,FALSE)</f>
        <v>The Discovery of India</v>
      </c>
      <c r="G14" t="str">
        <f>VLOOKUP(C14,[1]Products!$A$2:$H$16,3,FALSE)</f>
        <v>Jawaharlal Nehru</v>
      </c>
      <c r="H14" t="str">
        <f>VLOOKUP(C14,[1]Products!$A$2:$H$16,4,FALSE)</f>
        <v>Hard Cover</v>
      </c>
      <c r="I14">
        <f>VLOOKUP(C14,[1]Products!$A$2:$H$16,5,FALSE)</f>
        <v>1946</v>
      </c>
      <c r="J14" s="11">
        <f>VLOOKUP(C14,[1]Products!$A$2:$H$16,6,FALSE)</f>
        <v>599.95000000000005</v>
      </c>
      <c r="K14" s="13">
        <f>VLOOKUP(C14,[1]Products!$A$2:$H$16,7,FALSE)</f>
        <v>0.3</v>
      </c>
      <c r="L14" s="11">
        <f>VLOOKUP(C14,[1]Products!$A$2:$H$16,8,FALSE)</f>
        <v>779.93500000000006</v>
      </c>
    </row>
    <row r="15" spans="1:12" x14ac:dyDescent="0.2">
      <c r="A15" s="8">
        <v>41286</v>
      </c>
      <c r="B15" t="s">
        <v>38</v>
      </c>
      <c r="C15">
        <v>9</v>
      </c>
      <c r="D15" t="s">
        <v>30</v>
      </c>
      <c r="E15">
        <v>19</v>
      </c>
      <c r="F15" t="str">
        <f>VLOOKUP(C15,[1]Products!$A$2:$H$16,2,FALSE)</f>
        <v>A Guide to Health</v>
      </c>
      <c r="G15" t="str">
        <f>VLOOKUP(C15,[1]Products!$A$2:$H$16,3,FALSE)</f>
        <v>Mahatma Gandhi</v>
      </c>
      <c r="H15" t="str">
        <f>VLOOKUP(C15,[1]Products!$A$2:$H$16,4,FALSE)</f>
        <v>Soft Cover</v>
      </c>
      <c r="I15">
        <f>VLOOKUP(C15,[1]Products!$A$2:$H$16,5,FALSE)</f>
        <v>1921</v>
      </c>
      <c r="J15" s="11">
        <f>VLOOKUP(C15,[1]Products!$A$2:$H$16,6,FALSE)</f>
        <v>220</v>
      </c>
      <c r="K15" s="13">
        <f>VLOOKUP(C15,[1]Products!$A$2:$H$16,7,FALSE)</f>
        <v>0.15</v>
      </c>
      <c r="L15" s="11">
        <f>VLOOKUP(C15,[1]Products!$A$2:$H$16,8,FALSE)</f>
        <v>253</v>
      </c>
    </row>
    <row r="16" spans="1:12" x14ac:dyDescent="0.2">
      <c r="A16" s="8">
        <v>41287</v>
      </c>
      <c r="B16" t="s">
        <v>29</v>
      </c>
      <c r="C16">
        <v>8</v>
      </c>
      <c r="D16" t="s">
        <v>34</v>
      </c>
      <c r="E16">
        <v>16</v>
      </c>
      <c r="F16" t="str">
        <f>VLOOKUP(C16,[1]Products!$A$2:$H$16,2,FALSE)</f>
        <v>Glimpses of World History</v>
      </c>
      <c r="G16" t="str">
        <f>VLOOKUP(C16,[1]Products!$A$2:$H$16,3,FALSE)</f>
        <v>Jawaharlal Nehru</v>
      </c>
      <c r="H16" t="str">
        <f>VLOOKUP(C16,[1]Products!$A$2:$H$16,4,FALSE)</f>
        <v>Soft Cover</v>
      </c>
      <c r="I16">
        <f>VLOOKUP(C16,[1]Products!$A$2:$H$16,5,FALSE)</f>
        <v>1934</v>
      </c>
      <c r="J16" s="11">
        <f>VLOOKUP(C16,[1]Products!$A$2:$H$16,6,FALSE)</f>
        <v>650</v>
      </c>
      <c r="K16" s="13">
        <f>VLOOKUP(C16,[1]Products!$A$2:$H$16,7,FALSE)</f>
        <v>0.2</v>
      </c>
      <c r="L16" s="11">
        <f>VLOOKUP(C16,[1]Products!$A$2:$H$16,8,FALSE)</f>
        <v>780</v>
      </c>
    </row>
    <row r="17" spans="1:12" x14ac:dyDescent="0.2">
      <c r="A17" s="8">
        <v>41287</v>
      </c>
      <c r="B17" t="s">
        <v>31</v>
      </c>
      <c r="C17">
        <v>9</v>
      </c>
      <c r="D17" t="s">
        <v>34</v>
      </c>
      <c r="E17">
        <v>15</v>
      </c>
      <c r="F17" t="str">
        <f>VLOOKUP(C17,[1]Products!$A$2:$H$16,2,FALSE)</f>
        <v>A Guide to Health</v>
      </c>
      <c r="G17" t="str">
        <f>VLOOKUP(C17,[1]Products!$A$2:$H$16,3,FALSE)</f>
        <v>Mahatma Gandhi</v>
      </c>
      <c r="H17" t="str">
        <f>VLOOKUP(C17,[1]Products!$A$2:$H$16,4,FALSE)</f>
        <v>Soft Cover</v>
      </c>
      <c r="I17">
        <f>VLOOKUP(C17,[1]Products!$A$2:$H$16,5,FALSE)</f>
        <v>1921</v>
      </c>
      <c r="J17" s="11">
        <f>VLOOKUP(C17,[1]Products!$A$2:$H$16,6,FALSE)</f>
        <v>220</v>
      </c>
      <c r="K17" s="13">
        <f>VLOOKUP(C17,[1]Products!$A$2:$H$16,7,FALSE)</f>
        <v>0.15</v>
      </c>
      <c r="L17" s="11">
        <f>VLOOKUP(C17,[1]Products!$A$2:$H$16,8,FALSE)</f>
        <v>253</v>
      </c>
    </row>
    <row r="18" spans="1:12" x14ac:dyDescent="0.2">
      <c r="A18" s="8">
        <v>41288</v>
      </c>
      <c r="B18" t="s">
        <v>37</v>
      </c>
      <c r="C18">
        <v>11</v>
      </c>
      <c r="D18" t="s">
        <v>30</v>
      </c>
      <c r="E18">
        <v>4</v>
      </c>
      <c r="F18" t="str">
        <f>VLOOKUP(C18,[1]Products!$A$2:$H$16,2,FALSE)</f>
        <v>The Discovery of India</v>
      </c>
      <c r="G18" t="str">
        <f>VLOOKUP(C18,[1]Products!$A$2:$H$16,3,FALSE)</f>
        <v>Jawaharlal Nehru</v>
      </c>
      <c r="H18" t="str">
        <f>VLOOKUP(C18,[1]Products!$A$2:$H$16,4,FALSE)</f>
        <v>e-book</v>
      </c>
      <c r="I18">
        <f>VLOOKUP(C18,[1]Products!$A$2:$H$16,5,FALSE)</f>
        <v>2004</v>
      </c>
      <c r="J18" s="11">
        <f>VLOOKUP(C18,[1]Products!$A$2:$H$16,6,FALSE)</f>
        <v>250</v>
      </c>
      <c r="K18" s="13">
        <f>VLOOKUP(C18,[1]Products!$A$2:$H$16,7,FALSE)</f>
        <v>0.3</v>
      </c>
      <c r="L18" s="11">
        <f>VLOOKUP(C18,[1]Products!$A$2:$H$16,8,FALSE)</f>
        <v>325</v>
      </c>
    </row>
    <row r="19" spans="1:12" x14ac:dyDescent="0.2">
      <c r="A19" s="8">
        <v>41288</v>
      </c>
      <c r="B19" t="s">
        <v>37</v>
      </c>
      <c r="C19">
        <v>9</v>
      </c>
      <c r="D19" t="s">
        <v>30</v>
      </c>
      <c r="E19">
        <v>5</v>
      </c>
      <c r="F19" t="str">
        <f>VLOOKUP(C19,[1]Products!$A$2:$H$16,2,FALSE)</f>
        <v>A Guide to Health</v>
      </c>
      <c r="G19" t="str">
        <f>VLOOKUP(C19,[1]Products!$A$2:$H$16,3,FALSE)</f>
        <v>Mahatma Gandhi</v>
      </c>
      <c r="H19" t="str">
        <f>VLOOKUP(C19,[1]Products!$A$2:$H$16,4,FALSE)</f>
        <v>Soft Cover</v>
      </c>
      <c r="I19">
        <f>VLOOKUP(C19,[1]Products!$A$2:$H$16,5,FALSE)</f>
        <v>1921</v>
      </c>
      <c r="J19" s="11">
        <f>VLOOKUP(C19,[1]Products!$A$2:$H$16,6,FALSE)</f>
        <v>220</v>
      </c>
      <c r="K19" s="13">
        <f>VLOOKUP(C19,[1]Products!$A$2:$H$16,7,FALSE)</f>
        <v>0.15</v>
      </c>
      <c r="L19" s="11">
        <f>VLOOKUP(C19,[1]Products!$A$2:$H$16,8,FALSE)</f>
        <v>253</v>
      </c>
    </row>
    <row r="20" spans="1:12" x14ac:dyDescent="0.2">
      <c r="A20" s="8">
        <v>41288</v>
      </c>
      <c r="B20" t="s">
        <v>33</v>
      </c>
      <c r="C20">
        <v>7</v>
      </c>
      <c r="D20" t="s">
        <v>34</v>
      </c>
      <c r="E20">
        <v>4</v>
      </c>
      <c r="F20" t="str">
        <f>VLOOKUP(C20,[1]Products!$A$2:$H$16,2,FALSE)</f>
        <v>The Story of my Experiments with Truth</v>
      </c>
      <c r="G20" t="str">
        <f>VLOOKUP(C20,[1]Products!$A$2:$H$16,3,FALSE)</f>
        <v>Mahatma Gandhi</v>
      </c>
      <c r="H20" t="str">
        <f>VLOOKUP(C20,[1]Products!$A$2:$H$16,4,FALSE)</f>
        <v>Soft Cover</v>
      </c>
      <c r="I20">
        <f>VLOOKUP(C20,[1]Products!$A$2:$H$16,5,FALSE)</f>
        <v>1927</v>
      </c>
      <c r="J20" s="11">
        <f>VLOOKUP(C20,[1]Products!$A$2:$H$16,6,FALSE)</f>
        <v>109</v>
      </c>
      <c r="K20" s="13">
        <f>VLOOKUP(C20,[1]Products!$A$2:$H$16,7,FALSE)</f>
        <v>0.3</v>
      </c>
      <c r="L20" s="11">
        <f>VLOOKUP(C20,[1]Products!$A$2:$H$16,8,FALSE)</f>
        <v>141.69999999999999</v>
      </c>
    </row>
    <row r="21" spans="1:12" x14ac:dyDescent="0.2">
      <c r="A21" s="8">
        <v>41288</v>
      </c>
      <c r="B21" t="s">
        <v>33</v>
      </c>
      <c r="C21">
        <v>9</v>
      </c>
      <c r="D21" t="s">
        <v>30</v>
      </c>
      <c r="E21">
        <v>15</v>
      </c>
      <c r="F21" t="str">
        <f>VLOOKUP(C21,[1]Products!$A$2:$H$16,2,FALSE)</f>
        <v>A Guide to Health</v>
      </c>
      <c r="G21" t="str">
        <f>VLOOKUP(C21,[1]Products!$A$2:$H$16,3,FALSE)</f>
        <v>Mahatma Gandhi</v>
      </c>
      <c r="H21" t="str">
        <f>VLOOKUP(C21,[1]Products!$A$2:$H$16,4,FALSE)</f>
        <v>Soft Cover</v>
      </c>
      <c r="I21">
        <f>VLOOKUP(C21,[1]Products!$A$2:$H$16,5,FALSE)</f>
        <v>1921</v>
      </c>
      <c r="J21" s="11">
        <f>VLOOKUP(C21,[1]Products!$A$2:$H$16,6,FALSE)</f>
        <v>220</v>
      </c>
      <c r="K21" s="13">
        <f>VLOOKUP(C21,[1]Products!$A$2:$H$16,7,FALSE)</f>
        <v>0.15</v>
      </c>
      <c r="L21" s="11">
        <f>VLOOKUP(C21,[1]Products!$A$2:$H$16,8,FALSE)</f>
        <v>253</v>
      </c>
    </row>
    <row r="22" spans="1:12" x14ac:dyDescent="0.2">
      <c r="A22" s="8">
        <v>41289</v>
      </c>
      <c r="B22" t="s">
        <v>35</v>
      </c>
      <c r="C22">
        <v>5</v>
      </c>
      <c r="D22" t="s">
        <v>30</v>
      </c>
      <c r="E22">
        <v>10</v>
      </c>
      <c r="F22" t="str">
        <f>VLOOKUP(C22,[1]Products!$A$2:$H$16,2,FALSE)</f>
        <v>Wings of Fire</v>
      </c>
      <c r="G22" t="str">
        <f>VLOOKUP(C22,[1]Products!$A$2:$H$16,3,FALSE)</f>
        <v>APJ Abdul Kalam,
Arun Tiwari</v>
      </c>
      <c r="H22" t="str">
        <f>VLOOKUP(C22,[1]Products!$A$2:$H$16,4,FALSE)</f>
        <v>Hard Cover</v>
      </c>
      <c r="I22">
        <f>VLOOKUP(C22,[1]Products!$A$2:$H$16,5,FALSE)</f>
        <v>1999</v>
      </c>
      <c r="J22" s="11">
        <f>VLOOKUP(C22,[1]Products!$A$2:$H$16,6,FALSE)</f>
        <v>1275.2488000000001</v>
      </c>
      <c r="K22" s="13">
        <f>VLOOKUP(C22,[1]Products!$A$2:$H$16,7,FALSE)</f>
        <v>0.1</v>
      </c>
      <c r="L22" s="11">
        <f>VLOOKUP(C22,[1]Products!$A$2:$H$16,8,FALSE)</f>
        <v>1402.77368</v>
      </c>
    </row>
    <row r="23" spans="1:12" x14ac:dyDescent="0.2">
      <c r="A23" s="8">
        <v>41289</v>
      </c>
      <c r="B23" t="s">
        <v>32</v>
      </c>
      <c r="C23">
        <v>5</v>
      </c>
      <c r="D23" t="s">
        <v>34</v>
      </c>
      <c r="E23">
        <v>3</v>
      </c>
      <c r="F23" t="str">
        <f>VLOOKUP(C23,[1]Products!$A$2:$H$16,2,FALSE)</f>
        <v>Wings of Fire</v>
      </c>
      <c r="G23" t="str">
        <f>VLOOKUP(C23,[1]Products!$A$2:$H$16,3,FALSE)</f>
        <v>APJ Abdul Kalam,
Arun Tiwari</v>
      </c>
      <c r="H23" t="str">
        <f>VLOOKUP(C23,[1]Products!$A$2:$H$16,4,FALSE)</f>
        <v>Hard Cover</v>
      </c>
      <c r="I23">
        <f>VLOOKUP(C23,[1]Products!$A$2:$H$16,5,FALSE)</f>
        <v>1999</v>
      </c>
      <c r="J23" s="11">
        <f>VLOOKUP(C23,[1]Products!$A$2:$H$16,6,FALSE)</f>
        <v>1275.2488000000001</v>
      </c>
      <c r="K23" s="13">
        <f>VLOOKUP(C23,[1]Products!$A$2:$H$16,7,FALSE)</f>
        <v>0.1</v>
      </c>
      <c r="L23" s="11">
        <f>VLOOKUP(C23,[1]Products!$A$2:$H$16,8,FALSE)</f>
        <v>1402.77368</v>
      </c>
    </row>
    <row r="24" spans="1:12" x14ac:dyDescent="0.2">
      <c r="A24" s="8">
        <v>41290</v>
      </c>
      <c r="B24" t="s">
        <v>36</v>
      </c>
      <c r="C24">
        <v>12</v>
      </c>
      <c r="D24" t="s">
        <v>30</v>
      </c>
      <c r="E24">
        <v>14</v>
      </c>
      <c r="F24" t="str">
        <f>VLOOKUP(C24,[1]Products!$A$2:$H$16,2,FALSE)</f>
        <v>The Story of my Experiments with Truth</v>
      </c>
      <c r="G24" t="str">
        <f>VLOOKUP(C24,[1]Products!$A$2:$H$16,3,FALSE)</f>
        <v>Mahatma Gandhi</v>
      </c>
      <c r="H24" t="str">
        <f>VLOOKUP(C24,[1]Products!$A$2:$H$16,4,FALSE)</f>
        <v>e-book</v>
      </c>
      <c r="I24">
        <f>VLOOKUP(C24,[1]Products!$A$2:$H$16,5,FALSE)</f>
        <v>2004</v>
      </c>
      <c r="J24" s="11">
        <f>VLOOKUP(C24,[1]Products!$A$2:$H$16,6,FALSE)</f>
        <v>50</v>
      </c>
      <c r="K24" s="13">
        <f>VLOOKUP(C24,[1]Products!$A$2:$H$16,7,FALSE)</f>
        <v>0.3</v>
      </c>
      <c r="L24" s="11">
        <f>VLOOKUP(C24,[1]Products!$A$2:$H$16,8,FALSE)</f>
        <v>65</v>
      </c>
    </row>
    <row r="25" spans="1:12" x14ac:dyDescent="0.2">
      <c r="A25" s="8">
        <v>41292</v>
      </c>
      <c r="B25" t="s">
        <v>35</v>
      </c>
      <c r="C25">
        <v>13</v>
      </c>
      <c r="D25" t="s">
        <v>30</v>
      </c>
      <c r="E25">
        <v>12</v>
      </c>
      <c r="F25" t="str">
        <f>VLOOKUP(C25,[1]Products!$A$2:$H$16,2,FALSE)</f>
        <v>Glimpses of World History</v>
      </c>
      <c r="G25" t="str">
        <f>VLOOKUP(C25,[1]Products!$A$2:$H$16,3,FALSE)</f>
        <v>Jawaharlal Nehru</v>
      </c>
      <c r="H25" t="str">
        <f>VLOOKUP(C25,[1]Products!$A$2:$H$16,4,FALSE)</f>
        <v>e-book</v>
      </c>
      <c r="I25">
        <f>VLOOKUP(C25,[1]Products!$A$2:$H$16,5,FALSE)</f>
        <v>2005</v>
      </c>
      <c r="J25" s="11">
        <f>VLOOKUP(C25,[1]Products!$A$2:$H$16,6,FALSE)</f>
        <v>300</v>
      </c>
      <c r="K25" s="13">
        <f>VLOOKUP(C25,[1]Products!$A$2:$H$16,7,FALSE)</f>
        <v>0.2</v>
      </c>
      <c r="L25" s="11">
        <f>VLOOKUP(C25,[1]Products!$A$2:$H$16,8,FALSE)</f>
        <v>360</v>
      </c>
    </row>
    <row r="26" spans="1:12" x14ac:dyDescent="0.2">
      <c r="A26" s="8">
        <v>41293</v>
      </c>
      <c r="B26" t="s">
        <v>38</v>
      </c>
      <c r="C26">
        <v>14</v>
      </c>
      <c r="D26" t="s">
        <v>30</v>
      </c>
      <c r="E26">
        <v>16</v>
      </c>
      <c r="F26" t="str">
        <f>VLOOKUP(C26,[1]Products!$A$2:$H$16,2,FALSE)</f>
        <v>A Guide to Health</v>
      </c>
      <c r="G26" t="str">
        <f>VLOOKUP(C26,[1]Products!$A$2:$H$16,3,FALSE)</f>
        <v>Mahatma Gandhi</v>
      </c>
      <c r="H26" t="str">
        <f>VLOOKUP(C26,[1]Products!$A$2:$H$16,4,FALSE)</f>
        <v>e-book</v>
      </c>
      <c r="I26">
        <f>VLOOKUP(C26,[1]Products!$A$2:$H$16,5,FALSE)</f>
        <v>2005</v>
      </c>
      <c r="J26" s="11">
        <f>VLOOKUP(C26,[1]Products!$A$2:$H$16,6,FALSE)</f>
        <v>105</v>
      </c>
      <c r="K26" s="13">
        <f>VLOOKUP(C26,[1]Products!$A$2:$H$16,7,FALSE)</f>
        <v>0.15</v>
      </c>
      <c r="L26" s="11">
        <f>VLOOKUP(C26,[1]Products!$A$2:$H$16,8,FALSE)</f>
        <v>120.75</v>
      </c>
    </row>
    <row r="27" spans="1:12" x14ac:dyDescent="0.2">
      <c r="A27" s="8">
        <v>41293</v>
      </c>
      <c r="B27" t="s">
        <v>29</v>
      </c>
      <c r="C27">
        <v>1</v>
      </c>
      <c r="D27" t="s">
        <v>30</v>
      </c>
      <c r="E27">
        <v>5</v>
      </c>
      <c r="F27" t="str">
        <f>VLOOKUP(C27,[1]Products!$A$2:$H$16,2,FALSE)</f>
        <v>The Discovery of India</v>
      </c>
      <c r="G27" t="str">
        <f>VLOOKUP(C27,[1]Products!$A$2:$H$16,3,FALSE)</f>
        <v>Jawaharlal Nehru</v>
      </c>
      <c r="H27" t="str">
        <f>VLOOKUP(C27,[1]Products!$A$2:$H$16,4,FALSE)</f>
        <v>Hard Cover</v>
      </c>
      <c r="I27">
        <f>VLOOKUP(C27,[1]Products!$A$2:$H$16,5,FALSE)</f>
        <v>1946</v>
      </c>
      <c r="J27" s="11">
        <f>VLOOKUP(C27,[1]Products!$A$2:$H$16,6,FALSE)</f>
        <v>599.95000000000005</v>
      </c>
      <c r="K27" s="13">
        <f>VLOOKUP(C27,[1]Products!$A$2:$H$16,7,FALSE)</f>
        <v>0.3</v>
      </c>
      <c r="L27" s="11">
        <f>VLOOKUP(C27,[1]Products!$A$2:$H$16,8,FALSE)</f>
        <v>779.93500000000006</v>
      </c>
    </row>
    <row r="28" spans="1:12" x14ac:dyDescent="0.2">
      <c r="A28" s="8">
        <v>41294</v>
      </c>
      <c r="B28" t="s">
        <v>35</v>
      </c>
      <c r="C28">
        <v>2</v>
      </c>
      <c r="D28" t="s">
        <v>34</v>
      </c>
      <c r="E28">
        <v>8</v>
      </c>
      <c r="F28" t="str">
        <f>VLOOKUP(C28,[1]Products!$A$2:$H$16,2,FALSE)</f>
        <v>The Story of my Experiments with Truth</v>
      </c>
      <c r="G28" t="str">
        <f>VLOOKUP(C28,[1]Products!$A$2:$H$16,3,FALSE)</f>
        <v>Mahatma Gandhi</v>
      </c>
      <c r="H28" t="str">
        <f>VLOOKUP(C28,[1]Products!$A$2:$H$16,4,FALSE)</f>
        <v>Hard Cover</v>
      </c>
      <c r="I28">
        <f>VLOOKUP(C28,[1]Products!$A$2:$H$16,5,FALSE)</f>
        <v>1927</v>
      </c>
      <c r="J28" s="11">
        <f>VLOOKUP(C28,[1]Products!$A$2:$H$16,6,FALSE)</f>
        <v>159</v>
      </c>
      <c r="K28" s="13">
        <f>VLOOKUP(C28,[1]Products!$A$2:$H$16,7,FALSE)</f>
        <v>0.3</v>
      </c>
      <c r="L28" s="11">
        <f>VLOOKUP(C28,[1]Products!$A$2:$H$16,8,FALSE)</f>
        <v>206.7</v>
      </c>
    </row>
    <row r="29" spans="1:12" x14ac:dyDescent="0.2">
      <c r="A29" s="8">
        <v>41294</v>
      </c>
      <c r="B29" t="s">
        <v>32</v>
      </c>
      <c r="C29">
        <v>9</v>
      </c>
      <c r="D29" t="s">
        <v>34</v>
      </c>
      <c r="E29">
        <v>19</v>
      </c>
      <c r="F29" t="str">
        <f>VLOOKUP(C29,[1]Products!$A$2:$H$16,2,FALSE)</f>
        <v>A Guide to Health</v>
      </c>
      <c r="G29" t="str">
        <f>VLOOKUP(C29,[1]Products!$A$2:$H$16,3,FALSE)</f>
        <v>Mahatma Gandhi</v>
      </c>
      <c r="H29" t="str">
        <f>VLOOKUP(C29,[1]Products!$A$2:$H$16,4,FALSE)</f>
        <v>Soft Cover</v>
      </c>
      <c r="I29">
        <f>VLOOKUP(C29,[1]Products!$A$2:$H$16,5,FALSE)</f>
        <v>1921</v>
      </c>
      <c r="J29" s="11">
        <f>VLOOKUP(C29,[1]Products!$A$2:$H$16,6,FALSE)</f>
        <v>220</v>
      </c>
      <c r="K29" s="13">
        <f>VLOOKUP(C29,[1]Products!$A$2:$H$16,7,FALSE)</f>
        <v>0.15</v>
      </c>
      <c r="L29" s="11">
        <f>VLOOKUP(C29,[1]Products!$A$2:$H$16,8,FALSE)</f>
        <v>253</v>
      </c>
    </row>
    <row r="30" spans="1:12" x14ac:dyDescent="0.2">
      <c r="A30" s="8">
        <v>41295</v>
      </c>
      <c r="B30" t="s">
        <v>31</v>
      </c>
      <c r="C30">
        <v>11</v>
      </c>
      <c r="D30" t="s">
        <v>30</v>
      </c>
      <c r="E30">
        <v>5</v>
      </c>
      <c r="F30" t="str">
        <f>VLOOKUP(C30,[1]Products!$A$2:$H$16,2,FALSE)</f>
        <v>The Discovery of India</v>
      </c>
      <c r="G30" t="str">
        <f>VLOOKUP(C30,[1]Products!$A$2:$H$16,3,FALSE)</f>
        <v>Jawaharlal Nehru</v>
      </c>
      <c r="H30" t="str">
        <f>VLOOKUP(C30,[1]Products!$A$2:$H$16,4,FALSE)</f>
        <v>e-book</v>
      </c>
      <c r="I30">
        <f>VLOOKUP(C30,[1]Products!$A$2:$H$16,5,FALSE)</f>
        <v>2004</v>
      </c>
      <c r="J30" s="11">
        <f>VLOOKUP(C30,[1]Products!$A$2:$H$16,6,FALSE)</f>
        <v>250</v>
      </c>
      <c r="K30" s="13">
        <f>VLOOKUP(C30,[1]Products!$A$2:$H$16,7,FALSE)</f>
        <v>0.3</v>
      </c>
      <c r="L30" s="11">
        <f>VLOOKUP(C30,[1]Products!$A$2:$H$16,8,FALSE)</f>
        <v>325</v>
      </c>
    </row>
    <row r="31" spans="1:12" x14ac:dyDescent="0.2">
      <c r="A31" s="8">
        <v>41295</v>
      </c>
      <c r="B31" t="s">
        <v>29</v>
      </c>
      <c r="C31">
        <v>12</v>
      </c>
      <c r="D31" t="s">
        <v>34</v>
      </c>
      <c r="E31">
        <v>11</v>
      </c>
      <c r="F31" t="str">
        <f>VLOOKUP(C31,[1]Products!$A$2:$H$16,2,FALSE)</f>
        <v>The Story of my Experiments with Truth</v>
      </c>
      <c r="G31" t="str">
        <f>VLOOKUP(C31,[1]Products!$A$2:$H$16,3,FALSE)</f>
        <v>Mahatma Gandhi</v>
      </c>
      <c r="H31" t="str">
        <f>VLOOKUP(C31,[1]Products!$A$2:$H$16,4,FALSE)</f>
        <v>e-book</v>
      </c>
      <c r="I31">
        <f>VLOOKUP(C31,[1]Products!$A$2:$H$16,5,FALSE)</f>
        <v>2004</v>
      </c>
      <c r="J31" s="11">
        <f>VLOOKUP(C31,[1]Products!$A$2:$H$16,6,FALSE)</f>
        <v>50</v>
      </c>
      <c r="K31" s="13">
        <f>VLOOKUP(C31,[1]Products!$A$2:$H$16,7,FALSE)</f>
        <v>0.3</v>
      </c>
      <c r="L31" s="11">
        <f>VLOOKUP(C31,[1]Products!$A$2:$H$16,8,FALSE)</f>
        <v>65</v>
      </c>
    </row>
    <row r="32" spans="1:12" x14ac:dyDescent="0.2">
      <c r="A32" s="8">
        <v>41296</v>
      </c>
      <c r="B32" t="s">
        <v>29</v>
      </c>
      <c r="C32">
        <v>13</v>
      </c>
      <c r="D32" t="s">
        <v>30</v>
      </c>
      <c r="E32">
        <v>17</v>
      </c>
      <c r="F32" t="str">
        <f>VLOOKUP(C32,[1]Products!$A$2:$H$16,2,FALSE)</f>
        <v>Glimpses of World History</v>
      </c>
      <c r="G32" t="str">
        <f>VLOOKUP(C32,[1]Products!$A$2:$H$16,3,FALSE)</f>
        <v>Jawaharlal Nehru</v>
      </c>
      <c r="H32" t="str">
        <f>VLOOKUP(C32,[1]Products!$A$2:$H$16,4,FALSE)</f>
        <v>e-book</v>
      </c>
      <c r="I32">
        <f>VLOOKUP(C32,[1]Products!$A$2:$H$16,5,FALSE)</f>
        <v>2005</v>
      </c>
      <c r="J32" s="11">
        <f>VLOOKUP(C32,[1]Products!$A$2:$H$16,6,FALSE)</f>
        <v>300</v>
      </c>
      <c r="K32" s="13">
        <f>VLOOKUP(C32,[1]Products!$A$2:$H$16,7,FALSE)</f>
        <v>0.2</v>
      </c>
      <c r="L32" s="11">
        <f>VLOOKUP(C32,[1]Products!$A$2:$H$16,8,FALSE)</f>
        <v>360</v>
      </c>
    </row>
    <row r="33" spans="1:12" x14ac:dyDescent="0.2">
      <c r="A33" s="8">
        <v>41297</v>
      </c>
      <c r="B33" t="s">
        <v>38</v>
      </c>
      <c r="C33">
        <v>3</v>
      </c>
      <c r="D33" t="s">
        <v>30</v>
      </c>
      <c r="E33">
        <v>6</v>
      </c>
      <c r="F33" t="str">
        <f>VLOOKUP(C33,[1]Products!$A$2:$H$16,2,FALSE)</f>
        <v>Glimpses of World History</v>
      </c>
      <c r="G33" t="str">
        <f>VLOOKUP(C33,[1]Products!$A$2:$H$16,3,FALSE)</f>
        <v>Jawaharlal Nehru</v>
      </c>
      <c r="H33" t="str">
        <f>VLOOKUP(C33,[1]Products!$A$2:$H$16,4,FALSE)</f>
        <v>Hard Cover</v>
      </c>
      <c r="I33">
        <f>VLOOKUP(C33,[1]Products!$A$2:$H$16,5,FALSE)</f>
        <v>1934</v>
      </c>
      <c r="J33" s="11">
        <f>VLOOKUP(C33,[1]Products!$A$2:$H$16,6,FALSE)</f>
        <v>750.45899999999995</v>
      </c>
      <c r="K33" s="13">
        <f>VLOOKUP(C33,[1]Products!$A$2:$H$16,7,FALSE)</f>
        <v>0.2</v>
      </c>
      <c r="L33" s="11">
        <f>VLOOKUP(C33,[1]Products!$A$2:$H$16,8,FALSE)</f>
        <v>900.55079999999998</v>
      </c>
    </row>
    <row r="34" spans="1:12" x14ac:dyDescent="0.2">
      <c r="A34" s="8">
        <v>41297</v>
      </c>
      <c r="B34" t="s">
        <v>38</v>
      </c>
      <c r="C34">
        <v>5</v>
      </c>
      <c r="D34" t="s">
        <v>34</v>
      </c>
      <c r="E34">
        <v>16</v>
      </c>
      <c r="F34" t="str">
        <f>VLOOKUP(C34,[1]Products!$A$2:$H$16,2,FALSE)</f>
        <v>Wings of Fire</v>
      </c>
      <c r="G34" t="str">
        <f>VLOOKUP(C34,[1]Products!$A$2:$H$16,3,FALSE)</f>
        <v>APJ Abdul Kalam,
Arun Tiwari</v>
      </c>
      <c r="H34" t="str">
        <f>VLOOKUP(C34,[1]Products!$A$2:$H$16,4,FALSE)</f>
        <v>Hard Cover</v>
      </c>
      <c r="I34">
        <f>VLOOKUP(C34,[1]Products!$A$2:$H$16,5,FALSE)</f>
        <v>1999</v>
      </c>
      <c r="J34" s="11">
        <f>VLOOKUP(C34,[1]Products!$A$2:$H$16,6,FALSE)</f>
        <v>1275.2488000000001</v>
      </c>
      <c r="K34" s="13">
        <f>VLOOKUP(C34,[1]Products!$A$2:$H$16,7,FALSE)</f>
        <v>0.1</v>
      </c>
      <c r="L34" s="11">
        <f>VLOOKUP(C34,[1]Products!$A$2:$H$16,8,FALSE)</f>
        <v>1402.77368</v>
      </c>
    </row>
    <row r="35" spans="1:12" x14ac:dyDescent="0.2">
      <c r="A35" s="8">
        <v>41299</v>
      </c>
      <c r="B35" t="s">
        <v>38</v>
      </c>
      <c r="C35">
        <v>9</v>
      </c>
      <c r="D35" t="s">
        <v>30</v>
      </c>
      <c r="E35">
        <v>19</v>
      </c>
      <c r="F35" t="str">
        <f>VLOOKUP(C35,[1]Products!$A$2:$H$16,2,FALSE)</f>
        <v>A Guide to Health</v>
      </c>
      <c r="G35" t="str">
        <f>VLOOKUP(C35,[1]Products!$A$2:$H$16,3,FALSE)</f>
        <v>Mahatma Gandhi</v>
      </c>
      <c r="H35" t="str">
        <f>VLOOKUP(C35,[1]Products!$A$2:$H$16,4,FALSE)</f>
        <v>Soft Cover</v>
      </c>
      <c r="I35">
        <f>VLOOKUP(C35,[1]Products!$A$2:$H$16,5,FALSE)</f>
        <v>1921</v>
      </c>
      <c r="J35" s="11">
        <f>VLOOKUP(C35,[1]Products!$A$2:$H$16,6,FALSE)</f>
        <v>220</v>
      </c>
      <c r="K35" s="13">
        <f>VLOOKUP(C35,[1]Products!$A$2:$H$16,7,FALSE)</f>
        <v>0.15</v>
      </c>
      <c r="L35" s="11">
        <f>VLOOKUP(C35,[1]Products!$A$2:$H$16,8,FALSE)</f>
        <v>253</v>
      </c>
    </row>
    <row r="36" spans="1:12" x14ac:dyDescent="0.2">
      <c r="A36" s="8">
        <v>41300</v>
      </c>
      <c r="B36" t="s">
        <v>37</v>
      </c>
      <c r="C36">
        <v>12</v>
      </c>
      <c r="D36" t="s">
        <v>34</v>
      </c>
      <c r="E36">
        <v>17</v>
      </c>
      <c r="F36" t="str">
        <f>VLOOKUP(C36,[1]Products!$A$2:$H$16,2,FALSE)</f>
        <v>The Story of my Experiments with Truth</v>
      </c>
      <c r="G36" t="str">
        <f>VLOOKUP(C36,[1]Products!$A$2:$H$16,3,FALSE)</f>
        <v>Mahatma Gandhi</v>
      </c>
      <c r="H36" t="str">
        <f>VLOOKUP(C36,[1]Products!$A$2:$H$16,4,FALSE)</f>
        <v>e-book</v>
      </c>
      <c r="I36">
        <f>VLOOKUP(C36,[1]Products!$A$2:$H$16,5,FALSE)</f>
        <v>2004</v>
      </c>
      <c r="J36" s="11">
        <f>VLOOKUP(C36,[1]Products!$A$2:$H$16,6,FALSE)</f>
        <v>50</v>
      </c>
      <c r="K36" s="13">
        <f>VLOOKUP(C36,[1]Products!$A$2:$H$16,7,FALSE)</f>
        <v>0.3</v>
      </c>
      <c r="L36" s="11">
        <f>VLOOKUP(C36,[1]Products!$A$2:$H$16,8,FALSE)</f>
        <v>65</v>
      </c>
    </row>
    <row r="37" spans="1:12" x14ac:dyDescent="0.2">
      <c r="A37" s="8">
        <v>41302</v>
      </c>
      <c r="B37" t="s">
        <v>37</v>
      </c>
      <c r="C37">
        <v>13</v>
      </c>
      <c r="D37" t="s">
        <v>30</v>
      </c>
      <c r="E37">
        <v>12</v>
      </c>
      <c r="F37" t="str">
        <f>VLOOKUP(C37,[1]Products!$A$2:$H$16,2,FALSE)</f>
        <v>Glimpses of World History</v>
      </c>
      <c r="G37" t="str">
        <f>VLOOKUP(C37,[1]Products!$A$2:$H$16,3,FALSE)</f>
        <v>Jawaharlal Nehru</v>
      </c>
      <c r="H37" t="str">
        <f>VLOOKUP(C37,[1]Products!$A$2:$H$16,4,FALSE)</f>
        <v>e-book</v>
      </c>
      <c r="I37">
        <f>VLOOKUP(C37,[1]Products!$A$2:$H$16,5,FALSE)</f>
        <v>2005</v>
      </c>
      <c r="J37" s="11">
        <f>VLOOKUP(C37,[1]Products!$A$2:$H$16,6,FALSE)</f>
        <v>300</v>
      </c>
      <c r="K37" s="13">
        <f>VLOOKUP(C37,[1]Products!$A$2:$H$16,7,FALSE)</f>
        <v>0.2</v>
      </c>
      <c r="L37" s="11">
        <f>VLOOKUP(C37,[1]Products!$A$2:$H$16,8,FALSE)</f>
        <v>360</v>
      </c>
    </row>
    <row r="38" spans="1:12" x14ac:dyDescent="0.2">
      <c r="A38" s="8">
        <v>41302</v>
      </c>
      <c r="B38" t="s">
        <v>32</v>
      </c>
      <c r="C38">
        <v>11</v>
      </c>
      <c r="D38" t="s">
        <v>34</v>
      </c>
      <c r="E38">
        <v>17</v>
      </c>
      <c r="F38" t="str">
        <f>VLOOKUP(C38,[1]Products!$A$2:$H$16,2,FALSE)</f>
        <v>The Discovery of India</v>
      </c>
      <c r="G38" t="str">
        <f>VLOOKUP(C38,[1]Products!$A$2:$H$16,3,FALSE)</f>
        <v>Jawaharlal Nehru</v>
      </c>
      <c r="H38" t="str">
        <f>VLOOKUP(C38,[1]Products!$A$2:$H$16,4,FALSE)</f>
        <v>e-book</v>
      </c>
      <c r="I38">
        <f>VLOOKUP(C38,[1]Products!$A$2:$H$16,5,FALSE)</f>
        <v>2004</v>
      </c>
      <c r="J38" s="11">
        <f>VLOOKUP(C38,[1]Products!$A$2:$H$16,6,FALSE)</f>
        <v>250</v>
      </c>
      <c r="K38" s="13">
        <f>VLOOKUP(C38,[1]Products!$A$2:$H$16,7,FALSE)</f>
        <v>0.3</v>
      </c>
      <c r="L38" s="11">
        <f>VLOOKUP(C38,[1]Products!$A$2:$H$16,8,FALSE)</f>
        <v>325</v>
      </c>
    </row>
    <row r="39" spans="1:12" x14ac:dyDescent="0.2">
      <c r="A39" s="8">
        <v>41302</v>
      </c>
      <c r="B39" t="s">
        <v>31</v>
      </c>
      <c r="C39">
        <v>1</v>
      </c>
      <c r="D39" t="s">
        <v>30</v>
      </c>
      <c r="E39">
        <v>18</v>
      </c>
      <c r="F39" t="str">
        <f>VLOOKUP(C39,[1]Products!$A$2:$H$16,2,FALSE)</f>
        <v>The Discovery of India</v>
      </c>
      <c r="G39" t="str">
        <f>VLOOKUP(C39,[1]Products!$A$2:$H$16,3,FALSE)</f>
        <v>Jawaharlal Nehru</v>
      </c>
      <c r="H39" t="str">
        <f>VLOOKUP(C39,[1]Products!$A$2:$H$16,4,FALSE)</f>
        <v>Hard Cover</v>
      </c>
      <c r="I39">
        <f>VLOOKUP(C39,[1]Products!$A$2:$H$16,5,FALSE)</f>
        <v>1946</v>
      </c>
      <c r="J39" s="11">
        <f>VLOOKUP(C39,[1]Products!$A$2:$H$16,6,FALSE)</f>
        <v>599.95000000000005</v>
      </c>
      <c r="K39" s="13">
        <f>VLOOKUP(C39,[1]Products!$A$2:$H$16,7,FALSE)</f>
        <v>0.3</v>
      </c>
      <c r="L39" s="11">
        <f>VLOOKUP(C39,[1]Products!$A$2:$H$16,8,FALSE)</f>
        <v>779.93500000000006</v>
      </c>
    </row>
    <row r="40" spans="1:12" x14ac:dyDescent="0.2">
      <c r="A40" s="8">
        <v>41302</v>
      </c>
      <c r="B40" t="s">
        <v>29</v>
      </c>
      <c r="C40">
        <v>6</v>
      </c>
      <c r="D40" t="s">
        <v>30</v>
      </c>
      <c r="E40">
        <v>6</v>
      </c>
      <c r="F40" t="str">
        <f>VLOOKUP(C40,[1]Products!$A$2:$H$16,2,FALSE)</f>
        <v>The Discovery of India</v>
      </c>
      <c r="G40" t="str">
        <f>VLOOKUP(C40,[1]Products!$A$2:$H$16,3,FALSE)</f>
        <v>Jawaharlal Nehru</v>
      </c>
      <c r="H40" t="str">
        <f>VLOOKUP(C40,[1]Products!$A$2:$H$16,4,FALSE)</f>
        <v>Soft Cover</v>
      </c>
      <c r="I40">
        <f>VLOOKUP(C40,[1]Products!$A$2:$H$16,5,FALSE)</f>
        <v>1946</v>
      </c>
      <c r="J40" s="11">
        <f>VLOOKUP(C40,[1]Products!$A$2:$H$16,6,FALSE)</f>
        <v>499</v>
      </c>
      <c r="K40" s="13">
        <f>VLOOKUP(C40,[1]Products!$A$2:$H$16,7,FALSE)</f>
        <v>0.3</v>
      </c>
      <c r="L40" s="11">
        <f>VLOOKUP(C40,[1]Products!$A$2:$H$16,8,FALSE)</f>
        <v>648.70000000000005</v>
      </c>
    </row>
    <row r="41" spans="1:12" x14ac:dyDescent="0.2">
      <c r="A41" s="8">
        <v>41302</v>
      </c>
      <c r="B41" t="s">
        <v>37</v>
      </c>
      <c r="C41">
        <v>6</v>
      </c>
      <c r="D41" t="s">
        <v>30</v>
      </c>
      <c r="E41">
        <v>19</v>
      </c>
      <c r="F41" t="str">
        <f>VLOOKUP(C41,[1]Products!$A$2:$H$16,2,FALSE)</f>
        <v>The Discovery of India</v>
      </c>
      <c r="G41" t="str">
        <f>VLOOKUP(C41,[1]Products!$A$2:$H$16,3,FALSE)</f>
        <v>Jawaharlal Nehru</v>
      </c>
      <c r="H41" t="str">
        <f>VLOOKUP(C41,[1]Products!$A$2:$H$16,4,FALSE)</f>
        <v>Soft Cover</v>
      </c>
      <c r="I41">
        <f>VLOOKUP(C41,[1]Products!$A$2:$H$16,5,FALSE)</f>
        <v>1946</v>
      </c>
      <c r="J41" s="11">
        <f>VLOOKUP(C41,[1]Products!$A$2:$H$16,6,FALSE)</f>
        <v>499</v>
      </c>
      <c r="K41" s="13">
        <f>VLOOKUP(C41,[1]Products!$A$2:$H$16,7,FALSE)</f>
        <v>0.3</v>
      </c>
      <c r="L41" s="11">
        <f>VLOOKUP(C41,[1]Products!$A$2:$H$16,8,FALSE)</f>
        <v>648.70000000000005</v>
      </c>
    </row>
    <row r="42" spans="1:12" x14ac:dyDescent="0.2">
      <c r="A42" s="8">
        <v>41303</v>
      </c>
      <c r="B42" t="s">
        <v>33</v>
      </c>
      <c r="C42">
        <v>1</v>
      </c>
      <c r="D42" t="s">
        <v>34</v>
      </c>
      <c r="E42">
        <v>19</v>
      </c>
      <c r="F42" t="str">
        <f>VLOOKUP(C42,[1]Products!$A$2:$H$16,2,FALSE)</f>
        <v>The Discovery of India</v>
      </c>
      <c r="G42" t="str">
        <f>VLOOKUP(C42,[1]Products!$A$2:$H$16,3,FALSE)</f>
        <v>Jawaharlal Nehru</v>
      </c>
      <c r="H42" t="str">
        <f>VLOOKUP(C42,[1]Products!$A$2:$H$16,4,FALSE)</f>
        <v>Hard Cover</v>
      </c>
      <c r="I42">
        <f>VLOOKUP(C42,[1]Products!$A$2:$H$16,5,FALSE)</f>
        <v>1946</v>
      </c>
      <c r="J42" s="11">
        <f>VLOOKUP(C42,[1]Products!$A$2:$H$16,6,FALSE)</f>
        <v>599.95000000000005</v>
      </c>
      <c r="K42" s="13">
        <f>VLOOKUP(C42,[1]Products!$A$2:$H$16,7,FALSE)</f>
        <v>0.3</v>
      </c>
      <c r="L42" s="11">
        <f>VLOOKUP(C42,[1]Products!$A$2:$H$16,8,FALSE)</f>
        <v>779.93500000000006</v>
      </c>
    </row>
    <row r="43" spans="1:12" x14ac:dyDescent="0.2">
      <c r="A43" s="8">
        <v>41305</v>
      </c>
      <c r="B43" t="s">
        <v>35</v>
      </c>
      <c r="C43">
        <v>5</v>
      </c>
      <c r="D43" t="s">
        <v>34</v>
      </c>
      <c r="E43">
        <v>4</v>
      </c>
      <c r="F43" t="str">
        <f>VLOOKUP(C43,[1]Products!$A$2:$H$16,2,FALSE)</f>
        <v>Wings of Fire</v>
      </c>
      <c r="G43" t="str">
        <f>VLOOKUP(C43,[1]Products!$A$2:$H$16,3,FALSE)</f>
        <v>APJ Abdul Kalam,
Arun Tiwari</v>
      </c>
      <c r="H43" t="str">
        <f>VLOOKUP(C43,[1]Products!$A$2:$H$16,4,FALSE)</f>
        <v>Hard Cover</v>
      </c>
      <c r="I43">
        <f>VLOOKUP(C43,[1]Products!$A$2:$H$16,5,FALSE)</f>
        <v>1999</v>
      </c>
      <c r="J43" s="11">
        <f>VLOOKUP(C43,[1]Products!$A$2:$H$16,6,FALSE)</f>
        <v>1275.2488000000001</v>
      </c>
      <c r="K43" s="13">
        <f>VLOOKUP(C43,[1]Products!$A$2:$H$16,7,FALSE)</f>
        <v>0.1</v>
      </c>
      <c r="L43" s="11">
        <f>VLOOKUP(C43,[1]Products!$A$2:$H$16,8,FALSE)</f>
        <v>1402.77368</v>
      </c>
    </row>
    <row r="44" spans="1:12" x14ac:dyDescent="0.2">
      <c r="A44" s="8">
        <v>41305</v>
      </c>
      <c r="B44" t="s">
        <v>35</v>
      </c>
      <c r="C44">
        <v>12</v>
      </c>
      <c r="D44" t="s">
        <v>30</v>
      </c>
      <c r="E44">
        <v>11</v>
      </c>
      <c r="F44" t="str">
        <f>VLOOKUP(C44,[1]Products!$A$2:$H$16,2,FALSE)</f>
        <v>The Story of my Experiments with Truth</v>
      </c>
      <c r="G44" t="str">
        <f>VLOOKUP(C44,[1]Products!$A$2:$H$16,3,FALSE)</f>
        <v>Mahatma Gandhi</v>
      </c>
      <c r="H44" t="str">
        <f>VLOOKUP(C44,[1]Products!$A$2:$H$16,4,FALSE)</f>
        <v>e-book</v>
      </c>
      <c r="I44">
        <f>VLOOKUP(C44,[1]Products!$A$2:$H$16,5,FALSE)</f>
        <v>2004</v>
      </c>
      <c r="J44" s="11">
        <f>VLOOKUP(C44,[1]Products!$A$2:$H$16,6,FALSE)</f>
        <v>50</v>
      </c>
      <c r="K44" s="13">
        <f>VLOOKUP(C44,[1]Products!$A$2:$H$16,7,FALSE)</f>
        <v>0.3</v>
      </c>
      <c r="L44" s="11">
        <f>VLOOKUP(C44,[1]Products!$A$2:$H$16,8,FALSE)</f>
        <v>65</v>
      </c>
    </row>
    <row r="45" spans="1:12" x14ac:dyDescent="0.2">
      <c r="A45" s="8">
        <v>41306</v>
      </c>
      <c r="B45" t="s">
        <v>31</v>
      </c>
      <c r="C45">
        <v>9</v>
      </c>
      <c r="D45" t="s">
        <v>34</v>
      </c>
      <c r="E45">
        <v>15</v>
      </c>
      <c r="F45" t="str">
        <f>VLOOKUP(C45,[1]Products!$A$2:$H$16,2,FALSE)</f>
        <v>A Guide to Health</v>
      </c>
      <c r="G45" t="str">
        <f>VLOOKUP(C45,[1]Products!$A$2:$H$16,3,FALSE)</f>
        <v>Mahatma Gandhi</v>
      </c>
      <c r="H45" t="str">
        <f>VLOOKUP(C45,[1]Products!$A$2:$H$16,4,FALSE)</f>
        <v>Soft Cover</v>
      </c>
      <c r="I45">
        <f>VLOOKUP(C45,[1]Products!$A$2:$H$16,5,FALSE)</f>
        <v>1921</v>
      </c>
      <c r="J45" s="11">
        <f>VLOOKUP(C45,[1]Products!$A$2:$H$16,6,FALSE)</f>
        <v>220</v>
      </c>
      <c r="K45" s="13">
        <f>VLOOKUP(C45,[1]Products!$A$2:$H$16,7,FALSE)</f>
        <v>0.15</v>
      </c>
      <c r="L45" s="11">
        <f>VLOOKUP(C45,[1]Products!$A$2:$H$16,8,FALSE)</f>
        <v>253</v>
      </c>
    </row>
    <row r="46" spans="1:12" x14ac:dyDescent="0.2">
      <c r="A46" s="8">
        <v>41307</v>
      </c>
      <c r="B46" t="s">
        <v>33</v>
      </c>
      <c r="C46">
        <v>9</v>
      </c>
      <c r="D46" t="s">
        <v>34</v>
      </c>
      <c r="E46">
        <v>4</v>
      </c>
      <c r="F46" t="str">
        <f>VLOOKUP(C46,[1]Products!$A$2:$H$16,2,FALSE)</f>
        <v>A Guide to Health</v>
      </c>
      <c r="G46" t="str">
        <f>VLOOKUP(C46,[1]Products!$A$2:$H$16,3,FALSE)</f>
        <v>Mahatma Gandhi</v>
      </c>
      <c r="H46" t="str">
        <f>VLOOKUP(C46,[1]Products!$A$2:$H$16,4,FALSE)</f>
        <v>Soft Cover</v>
      </c>
      <c r="I46">
        <f>VLOOKUP(C46,[1]Products!$A$2:$H$16,5,FALSE)</f>
        <v>1921</v>
      </c>
      <c r="J46" s="11">
        <f>VLOOKUP(C46,[1]Products!$A$2:$H$16,6,FALSE)</f>
        <v>220</v>
      </c>
      <c r="K46" s="13">
        <f>VLOOKUP(C46,[1]Products!$A$2:$H$16,7,FALSE)</f>
        <v>0.15</v>
      </c>
      <c r="L46" s="11">
        <f>VLOOKUP(C46,[1]Products!$A$2:$H$16,8,FALSE)</f>
        <v>253</v>
      </c>
    </row>
    <row r="47" spans="1:12" x14ac:dyDescent="0.2">
      <c r="A47" s="8">
        <v>41307</v>
      </c>
      <c r="B47" t="s">
        <v>37</v>
      </c>
      <c r="C47">
        <v>3</v>
      </c>
      <c r="D47" t="s">
        <v>34</v>
      </c>
      <c r="E47">
        <v>12</v>
      </c>
      <c r="F47" t="str">
        <f>VLOOKUP(C47,[1]Products!$A$2:$H$16,2,FALSE)</f>
        <v>Glimpses of World History</v>
      </c>
      <c r="G47" t="str">
        <f>VLOOKUP(C47,[1]Products!$A$2:$H$16,3,FALSE)</f>
        <v>Jawaharlal Nehru</v>
      </c>
      <c r="H47" t="str">
        <f>VLOOKUP(C47,[1]Products!$A$2:$H$16,4,FALSE)</f>
        <v>Hard Cover</v>
      </c>
      <c r="I47">
        <f>VLOOKUP(C47,[1]Products!$A$2:$H$16,5,FALSE)</f>
        <v>1934</v>
      </c>
      <c r="J47" s="11">
        <f>VLOOKUP(C47,[1]Products!$A$2:$H$16,6,FALSE)</f>
        <v>750.45899999999995</v>
      </c>
      <c r="K47" s="13">
        <f>VLOOKUP(C47,[1]Products!$A$2:$H$16,7,FALSE)</f>
        <v>0.2</v>
      </c>
      <c r="L47" s="11">
        <f>VLOOKUP(C47,[1]Products!$A$2:$H$16,8,FALSE)</f>
        <v>900.55079999999998</v>
      </c>
    </row>
    <row r="48" spans="1:12" x14ac:dyDescent="0.2">
      <c r="A48" s="8">
        <v>41307</v>
      </c>
      <c r="B48" t="s">
        <v>31</v>
      </c>
      <c r="C48">
        <v>15</v>
      </c>
      <c r="D48" t="s">
        <v>34</v>
      </c>
      <c r="E48">
        <v>4</v>
      </c>
      <c r="F48" t="str">
        <f>VLOOKUP(C48,[1]Products!$A$2:$H$16,2,FALSE)</f>
        <v>Wings of Fire</v>
      </c>
      <c r="G48" t="str">
        <f>VLOOKUP(C48,[1]Products!$A$2:$H$16,3,FALSE)</f>
        <v>APJ Abdul Kalam,
Arun Tiwari</v>
      </c>
      <c r="H48" t="str">
        <f>VLOOKUP(C48,[1]Products!$A$2:$H$16,4,FALSE)</f>
        <v>e-book</v>
      </c>
      <c r="I48">
        <f>VLOOKUP(C48,[1]Products!$A$2:$H$16,5,FALSE)</f>
        <v>2005</v>
      </c>
      <c r="J48" s="11">
        <f>VLOOKUP(C48,[1]Products!$A$2:$H$16,6,FALSE)</f>
        <v>500</v>
      </c>
      <c r="K48" s="13">
        <f>VLOOKUP(C48,[1]Products!$A$2:$H$16,7,FALSE)</f>
        <v>0.1</v>
      </c>
      <c r="L48" s="11">
        <f>VLOOKUP(C48,[1]Products!$A$2:$H$16,8,FALSE)</f>
        <v>550</v>
      </c>
    </row>
    <row r="49" spans="1:12" x14ac:dyDescent="0.2">
      <c r="A49" s="8">
        <v>41308</v>
      </c>
      <c r="B49" t="s">
        <v>29</v>
      </c>
      <c r="C49">
        <v>9</v>
      </c>
      <c r="D49" t="s">
        <v>34</v>
      </c>
      <c r="E49">
        <v>1</v>
      </c>
      <c r="F49" t="str">
        <f>VLOOKUP(C49,[1]Products!$A$2:$H$16,2,FALSE)</f>
        <v>A Guide to Health</v>
      </c>
      <c r="G49" t="str">
        <f>VLOOKUP(C49,[1]Products!$A$2:$H$16,3,FALSE)</f>
        <v>Mahatma Gandhi</v>
      </c>
      <c r="H49" t="str">
        <f>VLOOKUP(C49,[1]Products!$A$2:$H$16,4,FALSE)</f>
        <v>Soft Cover</v>
      </c>
      <c r="I49">
        <f>VLOOKUP(C49,[1]Products!$A$2:$H$16,5,FALSE)</f>
        <v>1921</v>
      </c>
      <c r="J49" s="11">
        <f>VLOOKUP(C49,[1]Products!$A$2:$H$16,6,FALSE)</f>
        <v>220</v>
      </c>
      <c r="K49" s="13">
        <f>VLOOKUP(C49,[1]Products!$A$2:$H$16,7,FALSE)</f>
        <v>0.15</v>
      </c>
      <c r="L49" s="11">
        <f>VLOOKUP(C49,[1]Products!$A$2:$H$16,8,FALSE)</f>
        <v>253</v>
      </c>
    </row>
    <row r="50" spans="1:12" x14ac:dyDescent="0.2">
      <c r="A50" s="8">
        <v>41308</v>
      </c>
      <c r="B50" t="s">
        <v>35</v>
      </c>
      <c r="C50">
        <v>13</v>
      </c>
      <c r="D50" t="s">
        <v>34</v>
      </c>
      <c r="E50">
        <v>12</v>
      </c>
      <c r="F50" t="str">
        <f>VLOOKUP(C50,[1]Products!$A$2:$H$16,2,FALSE)</f>
        <v>Glimpses of World History</v>
      </c>
      <c r="G50" t="str">
        <f>VLOOKUP(C50,[1]Products!$A$2:$H$16,3,FALSE)</f>
        <v>Jawaharlal Nehru</v>
      </c>
      <c r="H50" t="str">
        <f>VLOOKUP(C50,[1]Products!$A$2:$H$16,4,FALSE)</f>
        <v>e-book</v>
      </c>
      <c r="I50">
        <f>VLOOKUP(C50,[1]Products!$A$2:$H$16,5,FALSE)</f>
        <v>2005</v>
      </c>
      <c r="J50" s="11">
        <f>VLOOKUP(C50,[1]Products!$A$2:$H$16,6,FALSE)</f>
        <v>300</v>
      </c>
      <c r="K50" s="13">
        <f>VLOOKUP(C50,[1]Products!$A$2:$H$16,7,FALSE)</f>
        <v>0.2</v>
      </c>
      <c r="L50" s="11">
        <f>VLOOKUP(C50,[1]Products!$A$2:$H$16,8,FALSE)</f>
        <v>360</v>
      </c>
    </row>
    <row r="51" spans="1:12" x14ac:dyDescent="0.2">
      <c r="A51" s="8">
        <v>41310</v>
      </c>
      <c r="B51" t="s">
        <v>32</v>
      </c>
      <c r="C51">
        <v>14</v>
      </c>
      <c r="D51" t="s">
        <v>30</v>
      </c>
      <c r="E51">
        <v>10</v>
      </c>
      <c r="F51" t="str">
        <f>VLOOKUP(C51,[1]Products!$A$2:$H$16,2,FALSE)</f>
        <v>A Guide to Health</v>
      </c>
      <c r="G51" t="str">
        <f>VLOOKUP(C51,[1]Products!$A$2:$H$16,3,FALSE)</f>
        <v>Mahatma Gandhi</v>
      </c>
      <c r="H51" t="str">
        <f>VLOOKUP(C51,[1]Products!$A$2:$H$16,4,FALSE)</f>
        <v>e-book</v>
      </c>
      <c r="I51">
        <f>VLOOKUP(C51,[1]Products!$A$2:$H$16,5,FALSE)</f>
        <v>2005</v>
      </c>
      <c r="J51" s="11">
        <f>VLOOKUP(C51,[1]Products!$A$2:$H$16,6,FALSE)</f>
        <v>105</v>
      </c>
      <c r="K51" s="13">
        <f>VLOOKUP(C51,[1]Products!$A$2:$H$16,7,FALSE)</f>
        <v>0.15</v>
      </c>
      <c r="L51" s="11">
        <f>VLOOKUP(C51,[1]Products!$A$2:$H$16,8,FALSE)</f>
        <v>120.75</v>
      </c>
    </row>
    <row r="52" spans="1:12" x14ac:dyDescent="0.2">
      <c r="A52" s="8">
        <v>41312</v>
      </c>
      <c r="B52" t="s">
        <v>37</v>
      </c>
      <c r="C52">
        <v>15</v>
      </c>
      <c r="D52" t="s">
        <v>30</v>
      </c>
      <c r="E52">
        <v>7</v>
      </c>
      <c r="F52" t="str">
        <f>VLOOKUP(C52,[1]Products!$A$2:$H$16,2,FALSE)</f>
        <v>Wings of Fire</v>
      </c>
      <c r="G52" t="str">
        <f>VLOOKUP(C52,[1]Products!$A$2:$H$16,3,FALSE)</f>
        <v>APJ Abdul Kalam,
Arun Tiwari</v>
      </c>
      <c r="H52" t="str">
        <f>VLOOKUP(C52,[1]Products!$A$2:$H$16,4,FALSE)</f>
        <v>e-book</v>
      </c>
      <c r="I52">
        <f>VLOOKUP(C52,[1]Products!$A$2:$H$16,5,FALSE)</f>
        <v>2005</v>
      </c>
      <c r="J52" s="11">
        <f>VLOOKUP(C52,[1]Products!$A$2:$H$16,6,FALSE)</f>
        <v>500</v>
      </c>
      <c r="K52" s="13">
        <f>VLOOKUP(C52,[1]Products!$A$2:$H$16,7,FALSE)</f>
        <v>0.1</v>
      </c>
      <c r="L52" s="11">
        <f>VLOOKUP(C52,[1]Products!$A$2:$H$16,8,FALSE)</f>
        <v>550</v>
      </c>
    </row>
    <row r="53" spans="1:12" x14ac:dyDescent="0.2">
      <c r="A53" s="8">
        <v>41312</v>
      </c>
      <c r="B53" t="s">
        <v>31</v>
      </c>
      <c r="C53">
        <v>10</v>
      </c>
      <c r="D53" t="s">
        <v>34</v>
      </c>
      <c r="E53">
        <v>20</v>
      </c>
      <c r="F53" t="str">
        <f>VLOOKUP(C53,[1]Products!$A$2:$H$16,2,FALSE)</f>
        <v>Wings of Fire</v>
      </c>
      <c r="G53" t="str">
        <f>VLOOKUP(C53,[1]Products!$A$2:$H$16,3,FALSE)</f>
        <v>APJ Abdul Kalam,
Arun Tiwari</v>
      </c>
      <c r="H53" t="str">
        <f>VLOOKUP(C53,[1]Products!$A$2:$H$16,4,FALSE)</f>
        <v>Soft Cover</v>
      </c>
      <c r="I53">
        <f>VLOOKUP(C53,[1]Products!$A$2:$H$16,5,FALSE)</f>
        <v>1999</v>
      </c>
      <c r="J53" s="11">
        <f>VLOOKUP(C53,[1]Products!$A$2:$H$16,6,FALSE)</f>
        <v>1200</v>
      </c>
      <c r="K53" s="13">
        <f>VLOOKUP(C53,[1]Products!$A$2:$H$16,7,FALSE)</f>
        <v>0.1</v>
      </c>
      <c r="L53" s="11">
        <f>VLOOKUP(C53,[1]Products!$A$2:$H$16,8,FALSE)</f>
        <v>1320</v>
      </c>
    </row>
    <row r="54" spans="1:12" x14ac:dyDescent="0.2">
      <c r="A54" s="8">
        <v>41312</v>
      </c>
      <c r="B54" t="s">
        <v>32</v>
      </c>
      <c r="C54">
        <v>4</v>
      </c>
      <c r="D54" t="s">
        <v>34</v>
      </c>
      <c r="E54">
        <v>12</v>
      </c>
      <c r="F54" t="str">
        <f>VLOOKUP(C54,[1]Products!$A$2:$H$16,2,FALSE)</f>
        <v>A Guide to Health</v>
      </c>
      <c r="G54" t="str">
        <f>VLOOKUP(C54,[1]Products!$A$2:$H$16,3,FALSE)</f>
        <v>Mahatma Gandhi</v>
      </c>
      <c r="H54" t="str">
        <f>VLOOKUP(C54,[1]Products!$A$2:$H$16,4,FALSE)</f>
        <v>Hard Cover</v>
      </c>
      <c r="I54">
        <f>VLOOKUP(C54,[1]Products!$A$2:$H$16,5,FALSE)</f>
        <v>1921</v>
      </c>
      <c r="J54" s="11">
        <f>VLOOKUP(C54,[1]Products!$A$2:$H$16,6,FALSE)</f>
        <v>250</v>
      </c>
      <c r="K54" s="13">
        <f>VLOOKUP(C54,[1]Products!$A$2:$H$16,7,FALSE)</f>
        <v>0.15</v>
      </c>
      <c r="L54" s="11">
        <f>VLOOKUP(C54,[1]Products!$A$2:$H$16,8,FALSE)</f>
        <v>287.5</v>
      </c>
    </row>
    <row r="55" spans="1:12" x14ac:dyDescent="0.2">
      <c r="A55" s="8">
        <v>41313</v>
      </c>
      <c r="B55" t="s">
        <v>36</v>
      </c>
      <c r="C55">
        <v>7</v>
      </c>
      <c r="D55" t="s">
        <v>30</v>
      </c>
      <c r="E55">
        <v>20</v>
      </c>
      <c r="F55" t="str">
        <f>VLOOKUP(C55,[1]Products!$A$2:$H$16,2,FALSE)</f>
        <v>The Story of my Experiments with Truth</v>
      </c>
      <c r="G55" t="str">
        <f>VLOOKUP(C55,[1]Products!$A$2:$H$16,3,FALSE)</f>
        <v>Mahatma Gandhi</v>
      </c>
      <c r="H55" t="str">
        <f>VLOOKUP(C55,[1]Products!$A$2:$H$16,4,FALSE)</f>
        <v>Soft Cover</v>
      </c>
      <c r="I55">
        <f>VLOOKUP(C55,[1]Products!$A$2:$H$16,5,FALSE)</f>
        <v>1927</v>
      </c>
      <c r="J55" s="11">
        <f>VLOOKUP(C55,[1]Products!$A$2:$H$16,6,FALSE)</f>
        <v>109</v>
      </c>
      <c r="K55" s="13">
        <f>VLOOKUP(C55,[1]Products!$A$2:$H$16,7,FALSE)</f>
        <v>0.3</v>
      </c>
      <c r="L55" s="11">
        <f>VLOOKUP(C55,[1]Products!$A$2:$H$16,8,FALSE)</f>
        <v>141.69999999999999</v>
      </c>
    </row>
    <row r="56" spans="1:12" x14ac:dyDescent="0.2">
      <c r="A56" s="8">
        <v>41314</v>
      </c>
      <c r="B56" t="s">
        <v>35</v>
      </c>
      <c r="C56">
        <v>5</v>
      </c>
      <c r="D56" t="s">
        <v>34</v>
      </c>
      <c r="E56">
        <v>12</v>
      </c>
      <c r="F56" t="str">
        <f>VLOOKUP(C56,[1]Products!$A$2:$H$16,2,FALSE)</f>
        <v>Wings of Fire</v>
      </c>
      <c r="G56" t="str">
        <f>VLOOKUP(C56,[1]Products!$A$2:$H$16,3,FALSE)</f>
        <v>APJ Abdul Kalam,
Arun Tiwari</v>
      </c>
      <c r="H56" t="str">
        <f>VLOOKUP(C56,[1]Products!$A$2:$H$16,4,FALSE)</f>
        <v>Hard Cover</v>
      </c>
      <c r="I56">
        <f>VLOOKUP(C56,[1]Products!$A$2:$H$16,5,FALSE)</f>
        <v>1999</v>
      </c>
      <c r="J56" s="11">
        <f>VLOOKUP(C56,[1]Products!$A$2:$H$16,6,FALSE)</f>
        <v>1275.2488000000001</v>
      </c>
      <c r="K56" s="13">
        <f>VLOOKUP(C56,[1]Products!$A$2:$H$16,7,FALSE)</f>
        <v>0.1</v>
      </c>
      <c r="L56" s="11">
        <f>VLOOKUP(C56,[1]Products!$A$2:$H$16,8,FALSE)</f>
        <v>1402.77368</v>
      </c>
    </row>
    <row r="57" spans="1:12" x14ac:dyDescent="0.2">
      <c r="A57" s="8">
        <v>41314</v>
      </c>
      <c r="B57" t="s">
        <v>32</v>
      </c>
      <c r="C57">
        <v>12</v>
      </c>
      <c r="D57" t="s">
        <v>34</v>
      </c>
      <c r="E57">
        <v>7</v>
      </c>
      <c r="F57" t="str">
        <f>VLOOKUP(C57,[1]Products!$A$2:$H$16,2,FALSE)</f>
        <v>The Story of my Experiments with Truth</v>
      </c>
      <c r="G57" t="str">
        <f>VLOOKUP(C57,[1]Products!$A$2:$H$16,3,FALSE)</f>
        <v>Mahatma Gandhi</v>
      </c>
      <c r="H57" t="str">
        <f>VLOOKUP(C57,[1]Products!$A$2:$H$16,4,FALSE)</f>
        <v>e-book</v>
      </c>
      <c r="I57">
        <f>VLOOKUP(C57,[1]Products!$A$2:$H$16,5,FALSE)</f>
        <v>2004</v>
      </c>
      <c r="J57" s="11">
        <f>VLOOKUP(C57,[1]Products!$A$2:$H$16,6,FALSE)</f>
        <v>50</v>
      </c>
      <c r="K57" s="13">
        <f>VLOOKUP(C57,[1]Products!$A$2:$H$16,7,FALSE)</f>
        <v>0.3</v>
      </c>
      <c r="L57" s="11">
        <f>VLOOKUP(C57,[1]Products!$A$2:$H$16,8,FALSE)</f>
        <v>65</v>
      </c>
    </row>
    <row r="58" spans="1:12" x14ac:dyDescent="0.2">
      <c r="A58" s="8">
        <v>41315</v>
      </c>
      <c r="B58" t="s">
        <v>35</v>
      </c>
      <c r="C58">
        <v>4</v>
      </c>
      <c r="D58" t="s">
        <v>30</v>
      </c>
      <c r="E58">
        <v>12</v>
      </c>
      <c r="F58" t="str">
        <f>VLOOKUP(C58,[1]Products!$A$2:$H$16,2,FALSE)</f>
        <v>A Guide to Health</v>
      </c>
      <c r="G58" t="str">
        <f>VLOOKUP(C58,[1]Products!$A$2:$H$16,3,FALSE)</f>
        <v>Mahatma Gandhi</v>
      </c>
      <c r="H58" t="str">
        <f>VLOOKUP(C58,[1]Products!$A$2:$H$16,4,FALSE)</f>
        <v>Hard Cover</v>
      </c>
      <c r="I58">
        <f>VLOOKUP(C58,[1]Products!$A$2:$H$16,5,FALSE)</f>
        <v>1921</v>
      </c>
      <c r="J58" s="11">
        <f>VLOOKUP(C58,[1]Products!$A$2:$H$16,6,FALSE)</f>
        <v>250</v>
      </c>
      <c r="K58" s="13">
        <f>VLOOKUP(C58,[1]Products!$A$2:$H$16,7,FALSE)</f>
        <v>0.15</v>
      </c>
      <c r="L58" s="11">
        <f>VLOOKUP(C58,[1]Products!$A$2:$H$16,8,FALSE)</f>
        <v>287.5</v>
      </c>
    </row>
    <row r="59" spans="1:12" x14ac:dyDescent="0.2">
      <c r="A59" s="8">
        <v>41316</v>
      </c>
      <c r="B59" t="s">
        <v>36</v>
      </c>
      <c r="C59">
        <v>11</v>
      </c>
      <c r="D59" t="s">
        <v>30</v>
      </c>
      <c r="E59">
        <v>18</v>
      </c>
      <c r="F59" t="str">
        <f>VLOOKUP(C59,[1]Products!$A$2:$H$16,2,FALSE)</f>
        <v>The Discovery of India</v>
      </c>
      <c r="G59" t="str">
        <f>VLOOKUP(C59,[1]Products!$A$2:$H$16,3,FALSE)</f>
        <v>Jawaharlal Nehru</v>
      </c>
      <c r="H59" t="str">
        <f>VLOOKUP(C59,[1]Products!$A$2:$H$16,4,FALSE)</f>
        <v>e-book</v>
      </c>
      <c r="I59">
        <f>VLOOKUP(C59,[1]Products!$A$2:$H$16,5,FALSE)</f>
        <v>2004</v>
      </c>
      <c r="J59" s="11">
        <f>VLOOKUP(C59,[1]Products!$A$2:$H$16,6,FALSE)</f>
        <v>250</v>
      </c>
      <c r="K59" s="13">
        <f>VLOOKUP(C59,[1]Products!$A$2:$H$16,7,FALSE)</f>
        <v>0.3</v>
      </c>
      <c r="L59" s="11">
        <f>VLOOKUP(C59,[1]Products!$A$2:$H$16,8,FALSE)</f>
        <v>325</v>
      </c>
    </row>
    <row r="60" spans="1:12" x14ac:dyDescent="0.2">
      <c r="A60" s="8">
        <v>41316</v>
      </c>
      <c r="B60" t="s">
        <v>38</v>
      </c>
      <c r="C60">
        <v>10</v>
      </c>
      <c r="D60" t="s">
        <v>34</v>
      </c>
      <c r="E60">
        <v>8</v>
      </c>
      <c r="F60" t="str">
        <f>VLOOKUP(C60,[1]Products!$A$2:$H$16,2,FALSE)</f>
        <v>Wings of Fire</v>
      </c>
      <c r="G60" t="str">
        <f>VLOOKUP(C60,[1]Products!$A$2:$H$16,3,FALSE)</f>
        <v>APJ Abdul Kalam,
Arun Tiwari</v>
      </c>
      <c r="H60" t="str">
        <f>VLOOKUP(C60,[1]Products!$A$2:$H$16,4,FALSE)</f>
        <v>Soft Cover</v>
      </c>
      <c r="I60">
        <f>VLOOKUP(C60,[1]Products!$A$2:$H$16,5,FALSE)</f>
        <v>1999</v>
      </c>
      <c r="J60" s="11">
        <f>VLOOKUP(C60,[1]Products!$A$2:$H$16,6,FALSE)</f>
        <v>1200</v>
      </c>
      <c r="K60" s="13">
        <f>VLOOKUP(C60,[1]Products!$A$2:$H$16,7,FALSE)</f>
        <v>0.1</v>
      </c>
      <c r="L60" s="11">
        <f>VLOOKUP(C60,[1]Products!$A$2:$H$16,8,FALSE)</f>
        <v>1320</v>
      </c>
    </row>
    <row r="61" spans="1:12" x14ac:dyDescent="0.2">
      <c r="A61" s="8">
        <v>41316</v>
      </c>
      <c r="B61" t="s">
        <v>32</v>
      </c>
      <c r="C61">
        <v>9</v>
      </c>
      <c r="D61" t="s">
        <v>30</v>
      </c>
      <c r="E61">
        <v>6</v>
      </c>
      <c r="F61" t="str">
        <f>VLOOKUP(C61,[1]Products!$A$2:$H$16,2,FALSE)</f>
        <v>A Guide to Health</v>
      </c>
      <c r="G61" t="str">
        <f>VLOOKUP(C61,[1]Products!$A$2:$H$16,3,FALSE)</f>
        <v>Mahatma Gandhi</v>
      </c>
      <c r="H61" t="str">
        <f>VLOOKUP(C61,[1]Products!$A$2:$H$16,4,FALSE)</f>
        <v>Soft Cover</v>
      </c>
      <c r="I61">
        <f>VLOOKUP(C61,[1]Products!$A$2:$H$16,5,FALSE)</f>
        <v>1921</v>
      </c>
      <c r="J61" s="11">
        <f>VLOOKUP(C61,[1]Products!$A$2:$H$16,6,FALSE)</f>
        <v>220</v>
      </c>
      <c r="K61" s="13">
        <f>VLOOKUP(C61,[1]Products!$A$2:$H$16,7,FALSE)</f>
        <v>0.15</v>
      </c>
      <c r="L61" s="11">
        <f>VLOOKUP(C61,[1]Products!$A$2:$H$16,8,FALSE)</f>
        <v>253</v>
      </c>
    </row>
    <row r="62" spans="1:12" x14ac:dyDescent="0.2">
      <c r="A62" s="8">
        <v>41317</v>
      </c>
      <c r="B62" t="s">
        <v>36</v>
      </c>
      <c r="C62">
        <v>9</v>
      </c>
      <c r="D62" t="s">
        <v>34</v>
      </c>
      <c r="E62">
        <v>20</v>
      </c>
      <c r="F62" t="str">
        <f>VLOOKUP(C62,[1]Products!$A$2:$H$16,2,FALSE)</f>
        <v>A Guide to Health</v>
      </c>
      <c r="G62" t="str">
        <f>VLOOKUP(C62,[1]Products!$A$2:$H$16,3,FALSE)</f>
        <v>Mahatma Gandhi</v>
      </c>
      <c r="H62" t="str">
        <f>VLOOKUP(C62,[1]Products!$A$2:$H$16,4,FALSE)</f>
        <v>Soft Cover</v>
      </c>
      <c r="I62">
        <f>VLOOKUP(C62,[1]Products!$A$2:$H$16,5,FALSE)</f>
        <v>1921</v>
      </c>
      <c r="J62" s="11">
        <f>VLOOKUP(C62,[1]Products!$A$2:$H$16,6,FALSE)</f>
        <v>220</v>
      </c>
      <c r="K62" s="13">
        <f>VLOOKUP(C62,[1]Products!$A$2:$H$16,7,FALSE)</f>
        <v>0.15</v>
      </c>
      <c r="L62" s="11">
        <f>VLOOKUP(C62,[1]Products!$A$2:$H$16,8,FALSE)</f>
        <v>253</v>
      </c>
    </row>
    <row r="63" spans="1:12" x14ac:dyDescent="0.2">
      <c r="A63" s="8">
        <v>41317</v>
      </c>
      <c r="B63" t="s">
        <v>36</v>
      </c>
      <c r="C63">
        <v>7</v>
      </c>
      <c r="D63" t="s">
        <v>34</v>
      </c>
      <c r="E63">
        <v>11</v>
      </c>
      <c r="F63" t="str">
        <f>VLOOKUP(C63,[1]Products!$A$2:$H$16,2,FALSE)</f>
        <v>The Story of my Experiments with Truth</v>
      </c>
      <c r="G63" t="str">
        <f>VLOOKUP(C63,[1]Products!$A$2:$H$16,3,FALSE)</f>
        <v>Mahatma Gandhi</v>
      </c>
      <c r="H63" t="str">
        <f>VLOOKUP(C63,[1]Products!$A$2:$H$16,4,FALSE)</f>
        <v>Soft Cover</v>
      </c>
      <c r="I63">
        <f>VLOOKUP(C63,[1]Products!$A$2:$H$16,5,FALSE)</f>
        <v>1927</v>
      </c>
      <c r="J63" s="11">
        <f>VLOOKUP(C63,[1]Products!$A$2:$H$16,6,FALSE)</f>
        <v>109</v>
      </c>
      <c r="K63" s="13">
        <f>VLOOKUP(C63,[1]Products!$A$2:$H$16,7,FALSE)</f>
        <v>0.3</v>
      </c>
      <c r="L63" s="11">
        <f>VLOOKUP(C63,[1]Products!$A$2:$H$16,8,FALSE)</f>
        <v>141.69999999999999</v>
      </c>
    </row>
    <row r="64" spans="1:12" x14ac:dyDescent="0.2">
      <c r="A64" s="8">
        <v>41317</v>
      </c>
      <c r="B64" t="s">
        <v>29</v>
      </c>
      <c r="C64">
        <v>11</v>
      </c>
      <c r="D64" t="s">
        <v>34</v>
      </c>
      <c r="E64">
        <v>9</v>
      </c>
      <c r="F64" t="str">
        <f>VLOOKUP(C64,[1]Products!$A$2:$H$16,2,FALSE)</f>
        <v>The Discovery of India</v>
      </c>
      <c r="G64" t="str">
        <f>VLOOKUP(C64,[1]Products!$A$2:$H$16,3,FALSE)</f>
        <v>Jawaharlal Nehru</v>
      </c>
      <c r="H64" t="str">
        <f>VLOOKUP(C64,[1]Products!$A$2:$H$16,4,FALSE)</f>
        <v>e-book</v>
      </c>
      <c r="I64">
        <f>VLOOKUP(C64,[1]Products!$A$2:$H$16,5,FALSE)</f>
        <v>2004</v>
      </c>
      <c r="J64" s="11">
        <f>VLOOKUP(C64,[1]Products!$A$2:$H$16,6,FALSE)</f>
        <v>250</v>
      </c>
      <c r="K64" s="13">
        <f>VLOOKUP(C64,[1]Products!$A$2:$H$16,7,FALSE)</f>
        <v>0.3</v>
      </c>
      <c r="L64" s="11">
        <f>VLOOKUP(C64,[1]Products!$A$2:$H$16,8,FALSE)</f>
        <v>325</v>
      </c>
    </row>
    <row r="65" spans="1:12" x14ac:dyDescent="0.2">
      <c r="A65" s="8">
        <v>41320</v>
      </c>
      <c r="B65" t="s">
        <v>36</v>
      </c>
      <c r="C65">
        <v>1</v>
      </c>
      <c r="D65" t="s">
        <v>30</v>
      </c>
      <c r="E65">
        <v>15</v>
      </c>
      <c r="F65" t="str">
        <f>VLOOKUP(C65,[1]Products!$A$2:$H$16,2,FALSE)</f>
        <v>The Discovery of India</v>
      </c>
      <c r="G65" t="str">
        <f>VLOOKUP(C65,[1]Products!$A$2:$H$16,3,FALSE)</f>
        <v>Jawaharlal Nehru</v>
      </c>
      <c r="H65" t="str">
        <f>VLOOKUP(C65,[1]Products!$A$2:$H$16,4,FALSE)</f>
        <v>Hard Cover</v>
      </c>
      <c r="I65">
        <f>VLOOKUP(C65,[1]Products!$A$2:$H$16,5,FALSE)</f>
        <v>1946</v>
      </c>
      <c r="J65" s="11">
        <f>VLOOKUP(C65,[1]Products!$A$2:$H$16,6,FALSE)</f>
        <v>599.95000000000005</v>
      </c>
      <c r="K65" s="13">
        <f>VLOOKUP(C65,[1]Products!$A$2:$H$16,7,FALSE)</f>
        <v>0.3</v>
      </c>
      <c r="L65" s="11">
        <f>VLOOKUP(C65,[1]Products!$A$2:$H$16,8,FALSE)</f>
        <v>779.93500000000006</v>
      </c>
    </row>
    <row r="66" spans="1:12" x14ac:dyDescent="0.2">
      <c r="A66" s="8">
        <v>41320</v>
      </c>
      <c r="B66" t="s">
        <v>38</v>
      </c>
      <c r="C66">
        <v>3</v>
      </c>
      <c r="D66" t="s">
        <v>30</v>
      </c>
      <c r="E66">
        <v>18</v>
      </c>
      <c r="F66" t="str">
        <f>VLOOKUP(C66,[1]Products!$A$2:$H$16,2,FALSE)</f>
        <v>Glimpses of World History</v>
      </c>
      <c r="G66" t="str">
        <f>VLOOKUP(C66,[1]Products!$A$2:$H$16,3,FALSE)</f>
        <v>Jawaharlal Nehru</v>
      </c>
      <c r="H66" t="str">
        <f>VLOOKUP(C66,[1]Products!$A$2:$H$16,4,FALSE)</f>
        <v>Hard Cover</v>
      </c>
      <c r="I66">
        <f>VLOOKUP(C66,[1]Products!$A$2:$H$16,5,FALSE)</f>
        <v>1934</v>
      </c>
      <c r="J66" s="11">
        <f>VLOOKUP(C66,[1]Products!$A$2:$H$16,6,FALSE)</f>
        <v>750.45899999999995</v>
      </c>
      <c r="K66" s="13">
        <f>VLOOKUP(C66,[1]Products!$A$2:$H$16,7,FALSE)</f>
        <v>0.2</v>
      </c>
      <c r="L66" s="11">
        <f>VLOOKUP(C66,[1]Products!$A$2:$H$16,8,FALSE)</f>
        <v>900.55079999999998</v>
      </c>
    </row>
    <row r="67" spans="1:12" x14ac:dyDescent="0.2">
      <c r="A67" s="8">
        <v>41321</v>
      </c>
      <c r="B67" t="s">
        <v>35</v>
      </c>
      <c r="C67">
        <v>9</v>
      </c>
      <c r="D67" t="s">
        <v>34</v>
      </c>
      <c r="E67">
        <v>11</v>
      </c>
      <c r="F67" t="str">
        <f>VLOOKUP(C67,[1]Products!$A$2:$H$16,2,FALSE)</f>
        <v>A Guide to Health</v>
      </c>
      <c r="G67" t="str">
        <f>VLOOKUP(C67,[1]Products!$A$2:$H$16,3,FALSE)</f>
        <v>Mahatma Gandhi</v>
      </c>
      <c r="H67" t="str">
        <f>VLOOKUP(C67,[1]Products!$A$2:$H$16,4,FALSE)</f>
        <v>Soft Cover</v>
      </c>
      <c r="I67">
        <f>VLOOKUP(C67,[1]Products!$A$2:$H$16,5,FALSE)</f>
        <v>1921</v>
      </c>
      <c r="J67" s="11">
        <f>VLOOKUP(C67,[1]Products!$A$2:$H$16,6,FALSE)</f>
        <v>220</v>
      </c>
      <c r="K67" s="13">
        <f>VLOOKUP(C67,[1]Products!$A$2:$H$16,7,FALSE)</f>
        <v>0.15</v>
      </c>
      <c r="L67" s="11">
        <f>VLOOKUP(C67,[1]Products!$A$2:$H$16,8,FALSE)</f>
        <v>253</v>
      </c>
    </row>
    <row r="68" spans="1:12" x14ac:dyDescent="0.2">
      <c r="A68" s="8">
        <v>41321</v>
      </c>
      <c r="B68" t="s">
        <v>31</v>
      </c>
      <c r="C68">
        <v>6</v>
      </c>
      <c r="D68" t="s">
        <v>30</v>
      </c>
      <c r="E68">
        <v>7</v>
      </c>
      <c r="F68" t="str">
        <f>VLOOKUP(C68,[1]Products!$A$2:$H$16,2,FALSE)</f>
        <v>The Discovery of India</v>
      </c>
      <c r="G68" t="str">
        <f>VLOOKUP(C68,[1]Products!$A$2:$H$16,3,FALSE)</f>
        <v>Jawaharlal Nehru</v>
      </c>
      <c r="H68" t="str">
        <f>VLOOKUP(C68,[1]Products!$A$2:$H$16,4,FALSE)</f>
        <v>Soft Cover</v>
      </c>
      <c r="I68">
        <f>VLOOKUP(C68,[1]Products!$A$2:$H$16,5,FALSE)</f>
        <v>1946</v>
      </c>
      <c r="J68" s="11">
        <f>VLOOKUP(C68,[1]Products!$A$2:$H$16,6,FALSE)</f>
        <v>499</v>
      </c>
      <c r="K68" s="13">
        <f>VLOOKUP(C68,[1]Products!$A$2:$H$16,7,FALSE)</f>
        <v>0.3</v>
      </c>
      <c r="L68" s="11">
        <f>VLOOKUP(C68,[1]Products!$A$2:$H$16,8,FALSE)</f>
        <v>648.70000000000005</v>
      </c>
    </row>
    <row r="69" spans="1:12" x14ac:dyDescent="0.2">
      <c r="A69" s="8">
        <v>41323</v>
      </c>
      <c r="B69" t="s">
        <v>35</v>
      </c>
      <c r="C69">
        <v>15</v>
      </c>
      <c r="D69" t="s">
        <v>30</v>
      </c>
      <c r="E69">
        <v>16</v>
      </c>
      <c r="F69" t="str">
        <f>VLOOKUP(C69,[1]Products!$A$2:$H$16,2,FALSE)</f>
        <v>Wings of Fire</v>
      </c>
      <c r="G69" t="str">
        <f>VLOOKUP(C69,[1]Products!$A$2:$H$16,3,FALSE)</f>
        <v>APJ Abdul Kalam,
Arun Tiwari</v>
      </c>
      <c r="H69" t="str">
        <f>VLOOKUP(C69,[1]Products!$A$2:$H$16,4,FALSE)</f>
        <v>e-book</v>
      </c>
      <c r="I69">
        <f>VLOOKUP(C69,[1]Products!$A$2:$H$16,5,FALSE)</f>
        <v>2005</v>
      </c>
      <c r="J69" s="11">
        <f>VLOOKUP(C69,[1]Products!$A$2:$H$16,6,FALSE)</f>
        <v>500</v>
      </c>
      <c r="K69" s="13">
        <f>VLOOKUP(C69,[1]Products!$A$2:$H$16,7,FALSE)</f>
        <v>0.1</v>
      </c>
      <c r="L69" s="11">
        <f>VLOOKUP(C69,[1]Products!$A$2:$H$16,8,FALSE)</f>
        <v>550</v>
      </c>
    </row>
    <row r="70" spans="1:12" x14ac:dyDescent="0.2">
      <c r="A70" s="8">
        <v>41323</v>
      </c>
      <c r="B70" t="s">
        <v>36</v>
      </c>
      <c r="C70">
        <v>11</v>
      </c>
      <c r="D70" t="s">
        <v>34</v>
      </c>
      <c r="E70">
        <v>1</v>
      </c>
      <c r="F70" t="str">
        <f>VLOOKUP(C70,[1]Products!$A$2:$H$16,2,FALSE)</f>
        <v>The Discovery of India</v>
      </c>
      <c r="G70" t="str">
        <f>VLOOKUP(C70,[1]Products!$A$2:$H$16,3,FALSE)</f>
        <v>Jawaharlal Nehru</v>
      </c>
      <c r="H70" t="str">
        <f>VLOOKUP(C70,[1]Products!$A$2:$H$16,4,FALSE)</f>
        <v>e-book</v>
      </c>
      <c r="I70">
        <f>VLOOKUP(C70,[1]Products!$A$2:$H$16,5,FALSE)</f>
        <v>2004</v>
      </c>
      <c r="J70" s="11">
        <f>VLOOKUP(C70,[1]Products!$A$2:$H$16,6,FALSE)</f>
        <v>250</v>
      </c>
      <c r="K70" s="13">
        <f>VLOOKUP(C70,[1]Products!$A$2:$H$16,7,FALSE)</f>
        <v>0.3</v>
      </c>
      <c r="L70" s="11">
        <f>VLOOKUP(C70,[1]Products!$A$2:$H$16,8,FALSE)</f>
        <v>325</v>
      </c>
    </row>
    <row r="71" spans="1:12" x14ac:dyDescent="0.2">
      <c r="A71" s="8">
        <v>41323</v>
      </c>
      <c r="B71" t="s">
        <v>33</v>
      </c>
      <c r="C71">
        <v>14</v>
      </c>
      <c r="D71" t="s">
        <v>34</v>
      </c>
      <c r="E71">
        <v>1</v>
      </c>
      <c r="F71" t="str">
        <f>VLOOKUP(C71,[1]Products!$A$2:$H$16,2,FALSE)</f>
        <v>A Guide to Health</v>
      </c>
      <c r="G71" t="str">
        <f>VLOOKUP(C71,[1]Products!$A$2:$H$16,3,FALSE)</f>
        <v>Mahatma Gandhi</v>
      </c>
      <c r="H71" t="str">
        <f>VLOOKUP(C71,[1]Products!$A$2:$H$16,4,FALSE)</f>
        <v>e-book</v>
      </c>
      <c r="I71">
        <f>VLOOKUP(C71,[1]Products!$A$2:$H$16,5,FALSE)</f>
        <v>2005</v>
      </c>
      <c r="J71" s="11">
        <f>VLOOKUP(C71,[1]Products!$A$2:$H$16,6,FALSE)</f>
        <v>105</v>
      </c>
      <c r="K71" s="13">
        <f>VLOOKUP(C71,[1]Products!$A$2:$H$16,7,FALSE)</f>
        <v>0.15</v>
      </c>
      <c r="L71" s="11">
        <f>VLOOKUP(C71,[1]Products!$A$2:$H$16,8,FALSE)</f>
        <v>120.75</v>
      </c>
    </row>
    <row r="72" spans="1:12" x14ac:dyDescent="0.2">
      <c r="A72" s="8">
        <v>41326</v>
      </c>
      <c r="B72" t="s">
        <v>37</v>
      </c>
      <c r="C72">
        <v>13</v>
      </c>
      <c r="D72" t="s">
        <v>34</v>
      </c>
      <c r="E72">
        <v>13</v>
      </c>
      <c r="F72" t="str">
        <f>VLOOKUP(C72,[1]Products!$A$2:$H$16,2,FALSE)</f>
        <v>Glimpses of World History</v>
      </c>
      <c r="G72" t="str">
        <f>VLOOKUP(C72,[1]Products!$A$2:$H$16,3,FALSE)</f>
        <v>Jawaharlal Nehru</v>
      </c>
      <c r="H72" t="str">
        <f>VLOOKUP(C72,[1]Products!$A$2:$H$16,4,FALSE)</f>
        <v>e-book</v>
      </c>
      <c r="I72">
        <f>VLOOKUP(C72,[1]Products!$A$2:$H$16,5,FALSE)</f>
        <v>2005</v>
      </c>
      <c r="J72" s="11">
        <f>VLOOKUP(C72,[1]Products!$A$2:$H$16,6,FALSE)</f>
        <v>300</v>
      </c>
      <c r="K72" s="13">
        <f>VLOOKUP(C72,[1]Products!$A$2:$H$16,7,FALSE)</f>
        <v>0.2</v>
      </c>
      <c r="L72" s="11">
        <f>VLOOKUP(C72,[1]Products!$A$2:$H$16,8,FALSE)</f>
        <v>360</v>
      </c>
    </row>
    <row r="73" spans="1:12" x14ac:dyDescent="0.2">
      <c r="A73" s="8">
        <v>41326</v>
      </c>
      <c r="B73" t="s">
        <v>38</v>
      </c>
      <c r="C73">
        <v>1</v>
      </c>
      <c r="D73" t="s">
        <v>34</v>
      </c>
      <c r="E73">
        <v>1</v>
      </c>
      <c r="F73" t="str">
        <f>VLOOKUP(C73,[1]Products!$A$2:$H$16,2,FALSE)</f>
        <v>The Discovery of India</v>
      </c>
      <c r="G73" t="str">
        <f>VLOOKUP(C73,[1]Products!$A$2:$H$16,3,FALSE)</f>
        <v>Jawaharlal Nehru</v>
      </c>
      <c r="H73" t="str">
        <f>VLOOKUP(C73,[1]Products!$A$2:$H$16,4,FALSE)</f>
        <v>Hard Cover</v>
      </c>
      <c r="I73">
        <f>VLOOKUP(C73,[1]Products!$A$2:$H$16,5,FALSE)</f>
        <v>1946</v>
      </c>
      <c r="J73" s="11">
        <f>VLOOKUP(C73,[1]Products!$A$2:$H$16,6,FALSE)</f>
        <v>599.95000000000005</v>
      </c>
      <c r="K73" s="13">
        <f>VLOOKUP(C73,[1]Products!$A$2:$H$16,7,FALSE)</f>
        <v>0.3</v>
      </c>
      <c r="L73" s="11">
        <f>VLOOKUP(C73,[1]Products!$A$2:$H$16,8,FALSE)</f>
        <v>779.93500000000006</v>
      </c>
    </row>
    <row r="74" spans="1:12" x14ac:dyDescent="0.2">
      <c r="A74" s="8">
        <v>41327</v>
      </c>
      <c r="B74" t="s">
        <v>36</v>
      </c>
      <c r="C74">
        <v>10</v>
      </c>
      <c r="D74" t="s">
        <v>30</v>
      </c>
      <c r="E74">
        <v>16</v>
      </c>
      <c r="F74" t="str">
        <f>VLOOKUP(C74,[1]Products!$A$2:$H$16,2,FALSE)</f>
        <v>Wings of Fire</v>
      </c>
      <c r="G74" t="str">
        <f>VLOOKUP(C74,[1]Products!$A$2:$H$16,3,FALSE)</f>
        <v>APJ Abdul Kalam,
Arun Tiwari</v>
      </c>
      <c r="H74" t="str">
        <f>VLOOKUP(C74,[1]Products!$A$2:$H$16,4,FALSE)</f>
        <v>Soft Cover</v>
      </c>
      <c r="I74">
        <f>VLOOKUP(C74,[1]Products!$A$2:$H$16,5,FALSE)</f>
        <v>1999</v>
      </c>
      <c r="J74" s="11">
        <f>VLOOKUP(C74,[1]Products!$A$2:$H$16,6,FALSE)</f>
        <v>1200</v>
      </c>
      <c r="K74" s="13">
        <f>VLOOKUP(C74,[1]Products!$A$2:$H$16,7,FALSE)</f>
        <v>0.1</v>
      </c>
      <c r="L74" s="11">
        <f>VLOOKUP(C74,[1]Products!$A$2:$H$16,8,FALSE)</f>
        <v>1320</v>
      </c>
    </row>
    <row r="75" spans="1:12" x14ac:dyDescent="0.2">
      <c r="A75" s="8">
        <v>41327</v>
      </c>
      <c r="B75" t="s">
        <v>38</v>
      </c>
      <c r="C75">
        <v>10</v>
      </c>
      <c r="D75" t="s">
        <v>30</v>
      </c>
      <c r="E75">
        <v>7</v>
      </c>
      <c r="F75" t="str">
        <f>VLOOKUP(C75,[1]Products!$A$2:$H$16,2,FALSE)</f>
        <v>Wings of Fire</v>
      </c>
      <c r="G75" t="str">
        <f>VLOOKUP(C75,[1]Products!$A$2:$H$16,3,FALSE)</f>
        <v>APJ Abdul Kalam,
Arun Tiwari</v>
      </c>
      <c r="H75" t="str">
        <f>VLOOKUP(C75,[1]Products!$A$2:$H$16,4,FALSE)</f>
        <v>Soft Cover</v>
      </c>
      <c r="I75">
        <f>VLOOKUP(C75,[1]Products!$A$2:$H$16,5,FALSE)</f>
        <v>1999</v>
      </c>
      <c r="J75" s="11">
        <f>VLOOKUP(C75,[1]Products!$A$2:$H$16,6,FALSE)</f>
        <v>1200</v>
      </c>
      <c r="K75" s="13">
        <f>VLOOKUP(C75,[1]Products!$A$2:$H$16,7,FALSE)</f>
        <v>0.1</v>
      </c>
      <c r="L75" s="11">
        <f>VLOOKUP(C75,[1]Products!$A$2:$H$16,8,FALSE)</f>
        <v>1320</v>
      </c>
    </row>
    <row r="76" spans="1:12" x14ac:dyDescent="0.2">
      <c r="A76" s="8">
        <v>41327</v>
      </c>
      <c r="B76" t="s">
        <v>35</v>
      </c>
      <c r="C76">
        <v>4</v>
      </c>
      <c r="D76" t="s">
        <v>30</v>
      </c>
      <c r="E76">
        <v>7</v>
      </c>
      <c r="F76" t="str">
        <f>VLOOKUP(C76,[1]Products!$A$2:$H$16,2,FALSE)</f>
        <v>A Guide to Health</v>
      </c>
      <c r="G76" t="str">
        <f>VLOOKUP(C76,[1]Products!$A$2:$H$16,3,FALSE)</f>
        <v>Mahatma Gandhi</v>
      </c>
      <c r="H76" t="str">
        <f>VLOOKUP(C76,[1]Products!$A$2:$H$16,4,FALSE)</f>
        <v>Hard Cover</v>
      </c>
      <c r="I76">
        <f>VLOOKUP(C76,[1]Products!$A$2:$H$16,5,FALSE)</f>
        <v>1921</v>
      </c>
      <c r="J76" s="11">
        <f>VLOOKUP(C76,[1]Products!$A$2:$H$16,6,FALSE)</f>
        <v>250</v>
      </c>
      <c r="K76" s="13">
        <f>VLOOKUP(C76,[1]Products!$A$2:$H$16,7,FALSE)</f>
        <v>0.15</v>
      </c>
      <c r="L76" s="11">
        <f>VLOOKUP(C76,[1]Products!$A$2:$H$16,8,FALSE)</f>
        <v>287.5</v>
      </c>
    </row>
    <row r="77" spans="1:12" x14ac:dyDescent="0.2">
      <c r="A77" s="8">
        <v>41327</v>
      </c>
      <c r="B77" t="s">
        <v>37</v>
      </c>
      <c r="C77">
        <v>14</v>
      </c>
      <c r="D77" t="s">
        <v>30</v>
      </c>
      <c r="E77">
        <v>12</v>
      </c>
      <c r="F77" t="str">
        <f>VLOOKUP(C77,[1]Products!$A$2:$H$16,2,FALSE)</f>
        <v>A Guide to Health</v>
      </c>
      <c r="G77" t="str">
        <f>VLOOKUP(C77,[1]Products!$A$2:$H$16,3,FALSE)</f>
        <v>Mahatma Gandhi</v>
      </c>
      <c r="H77" t="str">
        <f>VLOOKUP(C77,[1]Products!$A$2:$H$16,4,FALSE)</f>
        <v>e-book</v>
      </c>
      <c r="I77">
        <f>VLOOKUP(C77,[1]Products!$A$2:$H$16,5,FALSE)</f>
        <v>2005</v>
      </c>
      <c r="J77" s="11">
        <f>VLOOKUP(C77,[1]Products!$A$2:$H$16,6,FALSE)</f>
        <v>105</v>
      </c>
      <c r="K77" s="13">
        <f>VLOOKUP(C77,[1]Products!$A$2:$H$16,7,FALSE)</f>
        <v>0.15</v>
      </c>
      <c r="L77" s="11">
        <f>VLOOKUP(C77,[1]Products!$A$2:$H$16,8,FALSE)</f>
        <v>120.75</v>
      </c>
    </row>
    <row r="78" spans="1:12" x14ac:dyDescent="0.2">
      <c r="A78" s="8">
        <v>41327</v>
      </c>
      <c r="B78" t="s">
        <v>35</v>
      </c>
      <c r="C78">
        <v>3</v>
      </c>
      <c r="D78" t="s">
        <v>34</v>
      </c>
      <c r="E78">
        <v>19</v>
      </c>
      <c r="F78" t="str">
        <f>VLOOKUP(C78,[1]Products!$A$2:$H$16,2,FALSE)</f>
        <v>Glimpses of World History</v>
      </c>
      <c r="G78" t="str">
        <f>VLOOKUP(C78,[1]Products!$A$2:$H$16,3,FALSE)</f>
        <v>Jawaharlal Nehru</v>
      </c>
      <c r="H78" t="str">
        <f>VLOOKUP(C78,[1]Products!$A$2:$H$16,4,FALSE)</f>
        <v>Hard Cover</v>
      </c>
      <c r="I78">
        <f>VLOOKUP(C78,[1]Products!$A$2:$H$16,5,FALSE)</f>
        <v>1934</v>
      </c>
      <c r="J78" s="11">
        <f>VLOOKUP(C78,[1]Products!$A$2:$H$16,6,FALSE)</f>
        <v>750.45899999999995</v>
      </c>
      <c r="K78" s="13">
        <f>VLOOKUP(C78,[1]Products!$A$2:$H$16,7,FALSE)</f>
        <v>0.2</v>
      </c>
      <c r="L78" s="11">
        <f>VLOOKUP(C78,[1]Products!$A$2:$H$16,8,FALSE)</f>
        <v>900.55079999999998</v>
      </c>
    </row>
    <row r="79" spans="1:12" x14ac:dyDescent="0.2">
      <c r="A79" s="8">
        <v>41328</v>
      </c>
      <c r="B79" t="s">
        <v>38</v>
      </c>
      <c r="C79">
        <v>1</v>
      </c>
      <c r="D79" t="s">
        <v>34</v>
      </c>
      <c r="E79">
        <v>6</v>
      </c>
      <c r="F79" t="str">
        <f>VLOOKUP(C79,[1]Products!$A$2:$H$16,2,FALSE)</f>
        <v>The Discovery of India</v>
      </c>
      <c r="G79" t="str">
        <f>VLOOKUP(C79,[1]Products!$A$2:$H$16,3,FALSE)</f>
        <v>Jawaharlal Nehru</v>
      </c>
      <c r="H79" t="str">
        <f>VLOOKUP(C79,[1]Products!$A$2:$H$16,4,FALSE)</f>
        <v>Hard Cover</v>
      </c>
      <c r="I79">
        <f>VLOOKUP(C79,[1]Products!$A$2:$H$16,5,FALSE)</f>
        <v>1946</v>
      </c>
      <c r="J79" s="11">
        <f>VLOOKUP(C79,[1]Products!$A$2:$H$16,6,FALSE)</f>
        <v>599.95000000000005</v>
      </c>
      <c r="K79" s="13">
        <f>VLOOKUP(C79,[1]Products!$A$2:$H$16,7,FALSE)</f>
        <v>0.3</v>
      </c>
      <c r="L79" s="11">
        <f>VLOOKUP(C79,[1]Products!$A$2:$H$16,8,FALSE)</f>
        <v>779.93500000000006</v>
      </c>
    </row>
    <row r="80" spans="1:12" x14ac:dyDescent="0.2">
      <c r="A80" s="8">
        <v>41329</v>
      </c>
      <c r="B80" t="s">
        <v>33</v>
      </c>
      <c r="C80">
        <v>13</v>
      </c>
      <c r="D80" t="s">
        <v>34</v>
      </c>
      <c r="E80">
        <v>20</v>
      </c>
      <c r="F80" t="str">
        <f>VLOOKUP(C80,[1]Products!$A$2:$H$16,2,FALSE)</f>
        <v>Glimpses of World History</v>
      </c>
      <c r="G80" t="str">
        <f>VLOOKUP(C80,[1]Products!$A$2:$H$16,3,FALSE)</f>
        <v>Jawaharlal Nehru</v>
      </c>
      <c r="H80" t="str">
        <f>VLOOKUP(C80,[1]Products!$A$2:$H$16,4,FALSE)</f>
        <v>e-book</v>
      </c>
      <c r="I80">
        <f>VLOOKUP(C80,[1]Products!$A$2:$H$16,5,FALSE)</f>
        <v>2005</v>
      </c>
      <c r="J80" s="11">
        <f>VLOOKUP(C80,[1]Products!$A$2:$H$16,6,FALSE)</f>
        <v>300</v>
      </c>
      <c r="K80" s="13">
        <f>VLOOKUP(C80,[1]Products!$A$2:$H$16,7,FALSE)</f>
        <v>0.2</v>
      </c>
      <c r="L80" s="11">
        <f>VLOOKUP(C80,[1]Products!$A$2:$H$16,8,FALSE)</f>
        <v>360</v>
      </c>
    </row>
    <row r="81" spans="1:12" x14ac:dyDescent="0.2">
      <c r="A81" s="8">
        <v>41329</v>
      </c>
      <c r="B81" t="s">
        <v>32</v>
      </c>
      <c r="C81">
        <v>8</v>
      </c>
      <c r="D81" t="s">
        <v>34</v>
      </c>
      <c r="E81">
        <v>16</v>
      </c>
      <c r="F81" t="str">
        <f>VLOOKUP(C81,[1]Products!$A$2:$H$16,2,FALSE)</f>
        <v>Glimpses of World History</v>
      </c>
      <c r="G81" t="str">
        <f>VLOOKUP(C81,[1]Products!$A$2:$H$16,3,FALSE)</f>
        <v>Jawaharlal Nehru</v>
      </c>
      <c r="H81" t="str">
        <f>VLOOKUP(C81,[1]Products!$A$2:$H$16,4,FALSE)</f>
        <v>Soft Cover</v>
      </c>
      <c r="I81">
        <f>VLOOKUP(C81,[1]Products!$A$2:$H$16,5,FALSE)</f>
        <v>1934</v>
      </c>
      <c r="J81" s="11">
        <f>VLOOKUP(C81,[1]Products!$A$2:$H$16,6,FALSE)</f>
        <v>650</v>
      </c>
      <c r="K81" s="13">
        <f>VLOOKUP(C81,[1]Products!$A$2:$H$16,7,FALSE)</f>
        <v>0.2</v>
      </c>
      <c r="L81" s="11">
        <f>VLOOKUP(C81,[1]Products!$A$2:$H$16,8,FALSE)</f>
        <v>780</v>
      </c>
    </row>
    <row r="82" spans="1:12" x14ac:dyDescent="0.2">
      <c r="A82" s="8">
        <v>41329</v>
      </c>
      <c r="B82" t="s">
        <v>29</v>
      </c>
      <c r="C82">
        <v>1</v>
      </c>
      <c r="D82" t="s">
        <v>30</v>
      </c>
      <c r="E82">
        <v>4</v>
      </c>
      <c r="F82" t="str">
        <f>VLOOKUP(C82,[1]Products!$A$2:$H$16,2,FALSE)</f>
        <v>The Discovery of India</v>
      </c>
      <c r="G82" t="str">
        <f>VLOOKUP(C82,[1]Products!$A$2:$H$16,3,FALSE)</f>
        <v>Jawaharlal Nehru</v>
      </c>
      <c r="H82" t="str">
        <f>VLOOKUP(C82,[1]Products!$A$2:$H$16,4,FALSE)</f>
        <v>Hard Cover</v>
      </c>
      <c r="I82">
        <f>VLOOKUP(C82,[1]Products!$A$2:$H$16,5,FALSE)</f>
        <v>1946</v>
      </c>
      <c r="J82" s="11">
        <f>VLOOKUP(C82,[1]Products!$A$2:$H$16,6,FALSE)</f>
        <v>599.95000000000005</v>
      </c>
      <c r="K82" s="13">
        <f>VLOOKUP(C82,[1]Products!$A$2:$H$16,7,FALSE)</f>
        <v>0.3</v>
      </c>
      <c r="L82" s="11">
        <f>VLOOKUP(C82,[1]Products!$A$2:$H$16,8,FALSE)</f>
        <v>779.93500000000006</v>
      </c>
    </row>
    <row r="83" spans="1:12" x14ac:dyDescent="0.2">
      <c r="A83" s="8">
        <v>41329</v>
      </c>
      <c r="B83" t="s">
        <v>32</v>
      </c>
      <c r="C83">
        <v>14</v>
      </c>
      <c r="D83" t="s">
        <v>34</v>
      </c>
      <c r="E83">
        <v>4</v>
      </c>
      <c r="F83" t="str">
        <f>VLOOKUP(C83,[1]Products!$A$2:$H$16,2,FALSE)</f>
        <v>A Guide to Health</v>
      </c>
      <c r="G83" t="str">
        <f>VLOOKUP(C83,[1]Products!$A$2:$H$16,3,FALSE)</f>
        <v>Mahatma Gandhi</v>
      </c>
      <c r="H83" t="str">
        <f>VLOOKUP(C83,[1]Products!$A$2:$H$16,4,FALSE)</f>
        <v>e-book</v>
      </c>
      <c r="I83">
        <f>VLOOKUP(C83,[1]Products!$A$2:$H$16,5,FALSE)</f>
        <v>2005</v>
      </c>
      <c r="J83" s="11">
        <f>VLOOKUP(C83,[1]Products!$A$2:$H$16,6,FALSE)</f>
        <v>105</v>
      </c>
      <c r="K83" s="13">
        <f>VLOOKUP(C83,[1]Products!$A$2:$H$16,7,FALSE)</f>
        <v>0.15</v>
      </c>
      <c r="L83" s="11">
        <f>VLOOKUP(C83,[1]Products!$A$2:$H$16,8,FALSE)</f>
        <v>120.75</v>
      </c>
    </row>
    <row r="84" spans="1:12" x14ac:dyDescent="0.2">
      <c r="A84" s="8">
        <v>41330</v>
      </c>
      <c r="B84" t="s">
        <v>29</v>
      </c>
      <c r="C84">
        <v>5</v>
      </c>
      <c r="D84" t="s">
        <v>30</v>
      </c>
      <c r="E84">
        <v>3</v>
      </c>
      <c r="F84" t="str">
        <f>VLOOKUP(C84,[1]Products!$A$2:$H$16,2,FALSE)</f>
        <v>Wings of Fire</v>
      </c>
      <c r="G84" t="str">
        <f>VLOOKUP(C84,[1]Products!$A$2:$H$16,3,FALSE)</f>
        <v>APJ Abdul Kalam,
Arun Tiwari</v>
      </c>
      <c r="H84" t="str">
        <f>VLOOKUP(C84,[1]Products!$A$2:$H$16,4,FALSE)</f>
        <v>Hard Cover</v>
      </c>
      <c r="I84">
        <f>VLOOKUP(C84,[1]Products!$A$2:$H$16,5,FALSE)</f>
        <v>1999</v>
      </c>
      <c r="J84" s="11">
        <f>VLOOKUP(C84,[1]Products!$A$2:$H$16,6,FALSE)</f>
        <v>1275.2488000000001</v>
      </c>
      <c r="K84" s="13">
        <f>VLOOKUP(C84,[1]Products!$A$2:$H$16,7,FALSE)</f>
        <v>0.1</v>
      </c>
      <c r="L84" s="11">
        <f>VLOOKUP(C84,[1]Products!$A$2:$H$16,8,FALSE)</f>
        <v>1402.77368</v>
      </c>
    </row>
    <row r="85" spans="1:12" x14ac:dyDescent="0.2">
      <c r="A85" s="8">
        <v>41331</v>
      </c>
      <c r="B85" t="s">
        <v>37</v>
      </c>
      <c r="C85">
        <v>2</v>
      </c>
      <c r="D85" t="s">
        <v>34</v>
      </c>
      <c r="E85">
        <v>13</v>
      </c>
      <c r="F85" t="str">
        <f>VLOOKUP(C85,[1]Products!$A$2:$H$16,2,FALSE)</f>
        <v>The Story of my Experiments with Truth</v>
      </c>
      <c r="G85" t="str">
        <f>VLOOKUP(C85,[1]Products!$A$2:$H$16,3,FALSE)</f>
        <v>Mahatma Gandhi</v>
      </c>
      <c r="H85" t="str">
        <f>VLOOKUP(C85,[1]Products!$A$2:$H$16,4,FALSE)</f>
        <v>Hard Cover</v>
      </c>
      <c r="I85">
        <f>VLOOKUP(C85,[1]Products!$A$2:$H$16,5,FALSE)</f>
        <v>1927</v>
      </c>
      <c r="J85" s="11">
        <f>VLOOKUP(C85,[1]Products!$A$2:$H$16,6,FALSE)</f>
        <v>159</v>
      </c>
      <c r="K85" s="13">
        <f>VLOOKUP(C85,[1]Products!$A$2:$H$16,7,FALSE)</f>
        <v>0.3</v>
      </c>
      <c r="L85" s="11">
        <f>VLOOKUP(C85,[1]Products!$A$2:$H$16,8,FALSE)</f>
        <v>206.7</v>
      </c>
    </row>
    <row r="86" spans="1:12" x14ac:dyDescent="0.2">
      <c r="A86" s="8">
        <v>41331</v>
      </c>
      <c r="B86" t="s">
        <v>36</v>
      </c>
      <c r="C86">
        <v>15</v>
      </c>
      <c r="D86" t="s">
        <v>34</v>
      </c>
      <c r="E86">
        <v>3</v>
      </c>
      <c r="F86" t="str">
        <f>VLOOKUP(C86,[1]Products!$A$2:$H$16,2,FALSE)</f>
        <v>Wings of Fire</v>
      </c>
      <c r="G86" t="str">
        <f>VLOOKUP(C86,[1]Products!$A$2:$H$16,3,FALSE)</f>
        <v>APJ Abdul Kalam,
Arun Tiwari</v>
      </c>
      <c r="H86" t="str">
        <f>VLOOKUP(C86,[1]Products!$A$2:$H$16,4,FALSE)</f>
        <v>e-book</v>
      </c>
      <c r="I86">
        <f>VLOOKUP(C86,[1]Products!$A$2:$H$16,5,FALSE)</f>
        <v>2005</v>
      </c>
      <c r="J86" s="11">
        <f>VLOOKUP(C86,[1]Products!$A$2:$H$16,6,FALSE)</f>
        <v>500</v>
      </c>
      <c r="K86" s="13">
        <f>VLOOKUP(C86,[1]Products!$A$2:$H$16,7,FALSE)</f>
        <v>0.1</v>
      </c>
      <c r="L86" s="11">
        <f>VLOOKUP(C86,[1]Products!$A$2:$H$16,8,FALSE)</f>
        <v>550</v>
      </c>
    </row>
    <row r="87" spans="1:12" x14ac:dyDescent="0.2">
      <c r="A87" s="8">
        <v>41332</v>
      </c>
      <c r="B87" t="s">
        <v>36</v>
      </c>
      <c r="C87">
        <v>7</v>
      </c>
      <c r="D87" t="s">
        <v>34</v>
      </c>
      <c r="E87">
        <v>4</v>
      </c>
      <c r="F87" t="str">
        <f>VLOOKUP(C87,[1]Products!$A$2:$H$16,2,FALSE)</f>
        <v>The Story of my Experiments with Truth</v>
      </c>
      <c r="G87" t="str">
        <f>VLOOKUP(C87,[1]Products!$A$2:$H$16,3,FALSE)</f>
        <v>Mahatma Gandhi</v>
      </c>
      <c r="H87" t="str">
        <f>VLOOKUP(C87,[1]Products!$A$2:$H$16,4,FALSE)</f>
        <v>Soft Cover</v>
      </c>
      <c r="I87">
        <f>VLOOKUP(C87,[1]Products!$A$2:$H$16,5,FALSE)</f>
        <v>1927</v>
      </c>
      <c r="J87" s="11">
        <f>VLOOKUP(C87,[1]Products!$A$2:$H$16,6,FALSE)</f>
        <v>109</v>
      </c>
      <c r="K87" s="13">
        <f>VLOOKUP(C87,[1]Products!$A$2:$H$16,7,FALSE)</f>
        <v>0.3</v>
      </c>
      <c r="L87" s="11">
        <f>VLOOKUP(C87,[1]Products!$A$2:$H$16,8,FALSE)</f>
        <v>141.69999999999999</v>
      </c>
    </row>
    <row r="88" spans="1:12" x14ac:dyDescent="0.2">
      <c r="A88" s="8">
        <v>41333</v>
      </c>
      <c r="B88" t="s">
        <v>32</v>
      </c>
      <c r="C88">
        <v>15</v>
      </c>
      <c r="D88" t="s">
        <v>30</v>
      </c>
      <c r="E88">
        <v>6</v>
      </c>
      <c r="F88" t="str">
        <f>VLOOKUP(C88,[1]Products!$A$2:$H$16,2,FALSE)</f>
        <v>Wings of Fire</v>
      </c>
      <c r="G88" t="str">
        <f>VLOOKUP(C88,[1]Products!$A$2:$H$16,3,FALSE)</f>
        <v>APJ Abdul Kalam,
Arun Tiwari</v>
      </c>
      <c r="H88" t="str">
        <f>VLOOKUP(C88,[1]Products!$A$2:$H$16,4,FALSE)</f>
        <v>e-book</v>
      </c>
      <c r="I88">
        <f>VLOOKUP(C88,[1]Products!$A$2:$H$16,5,FALSE)</f>
        <v>2005</v>
      </c>
      <c r="J88" s="11">
        <f>VLOOKUP(C88,[1]Products!$A$2:$H$16,6,FALSE)</f>
        <v>500</v>
      </c>
      <c r="K88" s="13">
        <f>VLOOKUP(C88,[1]Products!$A$2:$H$16,7,FALSE)</f>
        <v>0.1</v>
      </c>
      <c r="L88" s="11">
        <f>VLOOKUP(C88,[1]Products!$A$2:$H$16,8,FALSE)</f>
        <v>550</v>
      </c>
    </row>
    <row r="89" spans="1:12" x14ac:dyDescent="0.2">
      <c r="A89" s="8">
        <v>41333</v>
      </c>
      <c r="B89" t="s">
        <v>35</v>
      </c>
      <c r="C89">
        <v>11</v>
      </c>
      <c r="D89" t="s">
        <v>30</v>
      </c>
      <c r="E89">
        <v>4</v>
      </c>
      <c r="F89" t="str">
        <f>VLOOKUP(C89,[1]Products!$A$2:$H$16,2,FALSE)</f>
        <v>The Discovery of India</v>
      </c>
      <c r="G89" t="str">
        <f>VLOOKUP(C89,[1]Products!$A$2:$H$16,3,FALSE)</f>
        <v>Jawaharlal Nehru</v>
      </c>
      <c r="H89" t="str">
        <f>VLOOKUP(C89,[1]Products!$A$2:$H$16,4,FALSE)</f>
        <v>e-book</v>
      </c>
      <c r="I89">
        <f>VLOOKUP(C89,[1]Products!$A$2:$H$16,5,FALSE)</f>
        <v>2004</v>
      </c>
      <c r="J89" s="11">
        <f>VLOOKUP(C89,[1]Products!$A$2:$H$16,6,FALSE)</f>
        <v>250</v>
      </c>
      <c r="K89" s="13">
        <f>VLOOKUP(C89,[1]Products!$A$2:$H$16,7,FALSE)</f>
        <v>0.3</v>
      </c>
      <c r="L89" s="11">
        <f>VLOOKUP(C89,[1]Products!$A$2:$H$16,8,FALSE)</f>
        <v>325</v>
      </c>
    </row>
    <row r="90" spans="1:12" x14ac:dyDescent="0.2">
      <c r="A90" s="8">
        <v>41333</v>
      </c>
      <c r="B90" t="s">
        <v>35</v>
      </c>
      <c r="C90">
        <v>6</v>
      </c>
      <c r="D90" t="s">
        <v>34</v>
      </c>
      <c r="E90">
        <v>16</v>
      </c>
      <c r="F90" t="str">
        <f>VLOOKUP(C90,[1]Products!$A$2:$H$16,2,FALSE)</f>
        <v>The Discovery of India</v>
      </c>
      <c r="G90" t="str">
        <f>VLOOKUP(C90,[1]Products!$A$2:$H$16,3,FALSE)</f>
        <v>Jawaharlal Nehru</v>
      </c>
      <c r="H90" t="str">
        <f>VLOOKUP(C90,[1]Products!$A$2:$H$16,4,FALSE)</f>
        <v>Soft Cover</v>
      </c>
      <c r="I90">
        <f>VLOOKUP(C90,[1]Products!$A$2:$H$16,5,FALSE)</f>
        <v>1946</v>
      </c>
      <c r="J90" s="11">
        <f>VLOOKUP(C90,[1]Products!$A$2:$H$16,6,FALSE)</f>
        <v>499</v>
      </c>
      <c r="K90" s="13">
        <f>VLOOKUP(C90,[1]Products!$A$2:$H$16,7,FALSE)</f>
        <v>0.3</v>
      </c>
      <c r="L90" s="11">
        <f>VLOOKUP(C90,[1]Products!$A$2:$H$16,8,FALSE)</f>
        <v>648.70000000000005</v>
      </c>
    </row>
    <row r="91" spans="1:12" x14ac:dyDescent="0.2">
      <c r="A91" s="8">
        <v>41333</v>
      </c>
      <c r="B91" t="s">
        <v>31</v>
      </c>
      <c r="C91">
        <v>3</v>
      </c>
      <c r="D91" t="s">
        <v>34</v>
      </c>
      <c r="E91">
        <v>15</v>
      </c>
      <c r="F91" t="str">
        <f>VLOOKUP(C91,[1]Products!$A$2:$H$16,2,FALSE)</f>
        <v>Glimpses of World History</v>
      </c>
      <c r="G91" t="str">
        <f>VLOOKUP(C91,[1]Products!$A$2:$H$16,3,FALSE)</f>
        <v>Jawaharlal Nehru</v>
      </c>
      <c r="H91" t="str">
        <f>VLOOKUP(C91,[1]Products!$A$2:$H$16,4,FALSE)</f>
        <v>Hard Cover</v>
      </c>
      <c r="I91">
        <f>VLOOKUP(C91,[1]Products!$A$2:$H$16,5,FALSE)</f>
        <v>1934</v>
      </c>
      <c r="J91" s="11">
        <f>VLOOKUP(C91,[1]Products!$A$2:$H$16,6,FALSE)</f>
        <v>750.45899999999995</v>
      </c>
      <c r="K91" s="13">
        <f>VLOOKUP(C91,[1]Products!$A$2:$H$16,7,FALSE)</f>
        <v>0.2</v>
      </c>
      <c r="L91" s="11">
        <f>VLOOKUP(C91,[1]Products!$A$2:$H$16,8,FALSE)</f>
        <v>900.55079999999998</v>
      </c>
    </row>
    <row r="92" spans="1:12" x14ac:dyDescent="0.2">
      <c r="A92" s="8">
        <v>41334</v>
      </c>
      <c r="B92" t="s">
        <v>29</v>
      </c>
      <c r="C92">
        <v>12</v>
      </c>
      <c r="D92" t="s">
        <v>30</v>
      </c>
      <c r="E92">
        <v>8</v>
      </c>
      <c r="F92" t="str">
        <f>VLOOKUP(C92,[1]Products!$A$2:$H$16,2,FALSE)</f>
        <v>The Story of my Experiments with Truth</v>
      </c>
      <c r="G92" t="str">
        <f>VLOOKUP(C92,[1]Products!$A$2:$H$16,3,FALSE)</f>
        <v>Mahatma Gandhi</v>
      </c>
      <c r="H92" t="str">
        <f>VLOOKUP(C92,[1]Products!$A$2:$H$16,4,FALSE)</f>
        <v>e-book</v>
      </c>
      <c r="I92">
        <f>VLOOKUP(C92,[1]Products!$A$2:$H$16,5,FALSE)</f>
        <v>2004</v>
      </c>
      <c r="J92" s="11">
        <f>VLOOKUP(C92,[1]Products!$A$2:$H$16,6,FALSE)</f>
        <v>50</v>
      </c>
      <c r="K92" s="13">
        <f>VLOOKUP(C92,[1]Products!$A$2:$H$16,7,FALSE)</f>
        <v>0.3</v>
      </c>
      <c r="L92" s="11">
        <f>VLOOKUP(C92,[1]Products!$A$2:$H$16,8,FALSE)</f>
        <v>65</v>
      </c>
    </row>
    <row r="93" spans="1:12" x14ac:dyDescent="0.2">
      <c r="A93" s="8">
        <v>41334</v>
      </c>
      <c r="B93" t="s">
        <v>29</v>
      </c>
      <c r="C93">
        <v>6</v>
      </c>
      <c r="D93" t="s">
        <v>30</v>
      </c>
      <c r="E93">
        <v>4</v>
      </c>
      <c r="F93" t="str">
        <f>VLOOKUP(C93,[1]Products!$A$2:$H$16,2,FALSE)</f>
        <v>The Discovery of India</v>
      </c>
      <c r="G93" t="str">
        <f>VLOOKUP(C93,[1]Products!$A$2:$H$16,3,FALSE)</f>
        <v>Jawaharlal Nehru</v>
      </c>
      <c r="H93" t="str">
        <f>VLOOKUP(C93,[1]Products!$A$2:$H$16,4,FALSE)</f>
        <v>Soft Cover</v>
      </c>
      <c r="I93">
        <f>VLOOKUP(C93,[1]Products!$A$2:$H$16,5,FALSE)</f>
        <v>1946</v>
      </c>
      <c r="J93" s="11">
        <f>VLOOKUP(C93,[1]Products!$A$2:$H$16,6,FALSE)</f>
        <v>499</v>
      </c>
      <c r="K93" s="13">
        <f>VLOOKUP(C93,[1]Products!$A$2:$H$16,7,FALSE)</f>
        <v>0.3</v>
      </c>
      <c r="L93" s="11">
        <f>VLOOKUP(C93,[1]Products!$A$2:$H$16,8,FALSE)</f>
        <v>648.70000000000005</v>
      </c>
    </row>
    <row r="94" spans="1:12" x14ac:dyDescent="0.2">
      <c r="A94" s="8">
        <v>41334</v>
      </c>
      <c r="B94" t="s">
        <v>37</v>
      </c>
      <c r="C94">
        <v>13</v>
      </c>
      <c r="D94" t="s">
        <v>30</v>
      </c>
      <c r="E94">
        <v>13</v>
      </c>
      <c r="F94" t="str">
        <f>VLOOKUP(C94,[1]Products!$A$2:$H$16,2,FALSE)</f>
        <v>Glimpses of World History</v>
      </c>
      <c r="G94" t="str">
        <f>VLOOKUP(C94,[1]Products!$A$2:$H$16,3,FALSE)</f>
        <v>Jawaharlal Nehru</v>
      </c>
      <c r="H94" t="str">
        <f>VLOOKUP(C94,[1]Products!$A$2:$H$16,4,FALSE)</f>
        <v>e-book</v>
      </c>
      <c r="I94">
        <f>VLOOKUP(C94,[1]Products!$A$2:$H$16,5,FALSE)</f>
        <v>2005</v>
      </c>
      <c r="J94" s="11">
        <f>VLOOKUP(C94,[1]Products!$A$2:$H$16,6,FALSE)</f>
        <v>300</v>
      </c>
      <c r="K94" s="13">
        <f>VLOOKUP(C94,[1]Products!$A$2:$H$16,7,FALSE)</f>
        <v>0.2</v>
      </c>
      <c r="L94" s="11">
        <f>VLOOKUP(C94,[1]Products!$A$2:$H$16,8,FALSE)</f>
        <v>360</v>
      </c>
    </row>
    <row r="95" spans="1:12" x14ac:dyDescent="0.2">
      <c r="A95" s="8">
        <v>41335</v>
      </c>
      <c r="B95" t="s">
        <v>31</v>
      </c>
      <c r="C95">
        <v>15</v>
      </c>
      <c r="D95" t="s">
        <v>34</v>
      </c>
      <c r="E95">
        <v>4</v>
      </c>
      <c r="F95" t="str">
        <f>VLOOKUP(C95,[1]Products!$A$2:$H$16,2,FALSE)</f>
        <v>Wings of Fire</v>
      </c>
      <c r="G95" t="str">
        <f>VLOOKUP(C95,[1]Products!$A$2:$H$16,3,FALSE)</f>
        <v>APJ Abdul Kalam,
Arun Tiwari</v>
      </c>
      <c r="H95" t="str">
        <f>VLOOKUP(C95,[1]Products!$A$2:$H$16,4,FALSE)</f>
        <v>e-book</v>
      </c>
      <c r="I95">
        <f>VLOOKUP(C95,[1]Products!$A$2:$H$16,5,FALSE)</f>
        <v>2005</v>
      </c>
      <c r="J95" s="11">
        <f>VLOOKUP(C95,[1]Products!$A$2:$H$16,6,FALSE)</f>
        <v>500</v>
      </c>
      <c r="K95" s="13">
        <f>VLOOKUP(C95,[1]Products!$A$2:$H$16,7,FALSE)</f>
        <v>0.1</v>
      </c>
      <c r="L95" s="11">
        <f>VLOOKUP(C95,[1]Products!$A$2:$H$16,8,FALSE)</f>
        <v>550</v>
      </c>
    </row>
    <row r="96" spans="1:12" x14ac:dyDescent="0.2">
      <c r="A96" s="8">
        <v>41336</v>
      </c>
      <c r="B96" t="s">
        <v>37</v>
      </c>
      <c r="C96">
        <v>2</v>
      </c>
      <c r="D96" t="s">
        <v>34</v>
      </c>
      <c r="E96">
        <v>18</v>
      </c>
      <c r="F96" t="str">
        <f>VLOOKUP(C96,[1]Products!$A$2:$H$16,2,FALSE)</f>
        <v>The Story of my Experiments with Truth</v>
      </c>
      <c r="G96" t="str">
        <f>VLOOKUP(C96,[1]Products!$A$2:$H$16,3,FALSE)</f>
        <v>Mahatma Gandhi</v>
      </c>
      <c r="H96" t="str">
        <f>VLOOKUP(C96,[1]Products!$A$2:$H$16,4,FALSE)</f>
        <v>Hard Cover</v>
      </c>
      <c r="I96">
        <f>VLOOKUP(C96,[1]Products!$A$2:$H$16,5,FALSE)</f>
        <v>1927</v>
      </c>
      <c r="J96" s="11">
        <f>VLOOKUP(C96,[1]Products!$A$2:$H$16,6,FALSE)</f>
        <v>159</v>
      </c>
      <c r="K96" s="13">
        <f>VLOOKUP(C96,[1]Products!$A$2:$H$16,7,FALSE)</f>
        <v>0.3</v>
      </c>
      <c r="L96" s="11">
        <f>VLOOKUP(C96,[1]Products!$A$2:$H$16,8,FALSE)</f>
        <v>206.7</v>
      </c>
    </row>
    <row r="97" spans="1:12" x14ac:dyDescent="0.2">
      <c r="A97" s="8">
        <v>41336</v>
      </c>
      <c r="B97" t="s">
        <v>38</v>
      </c>
      <c r="C97">
        <v>6</v>
      </c>
      <c r="D97" t="s">
        <v>30</v>
      </c>
      <c r="E97">
        <v>16</v>
      </c>
      <c r="F97" t="str">
        <f>VLOOKUP(C97,[1]Products!$A$2:$H$16,2,FALSE)</f>
        <v>The Discovery of India</v>
      </c>
      <c r="G97" t="str">
        <f>VLOOKUP(C97,[1]Products!$A$2:$H$16,3,FALSE)</f>
        <v>Jawaharlal Nehru</v>
      </c>
      <c r="H97" t="str">
        <f>VLOOKUP(C97,[1]Products!$A$2:$H$16,4,FALSE)</f>
        <v>Soft Cover</v>
      </c>
      <c r="I97">
        <f>VLOOKUP(C97,[1]Products!$A$2:$H$16,5,FALSE)</f>
        <v>1946</v>
      </c>
      <c r="J97" s="11">
        <f>VLOOKUP(C97,[1]Products!$A$2:$H$16,6,FALSE)</f>
        <v>499</v>
      </c>
      <c r="K97" s="13">
        <f>VLOOKUP(C97,[1]Products!$A$2:$H$16,7,FALSE)</f>
        <v>0.3</v>
      </c>
      <c r="L97" s="11">
        <f>VLOOKUP(C97,[1]Products!$A$2:$H$16,8,FALSE)</f>
        <v>648.70000000000005</v>
      </c>
    </row>
    <row r="98" spans="1:12" x14ac:dyDescent="0.2">
      <c r="A98" s="8">
        <v>41336</v>
      </c>
      <c r="B98" t="s">
        <v>33</v>
      </c>
      <c r="C98">
        <v>1</v>
      </c>
      <c r="D98" t="s">
        <v>34</v>
      </c>
      <c r="E98">
        <v>15</v>
      </c>
      <c r="F98" t="str">
        <f>VLOOKUP(C98,[1]Products!$A$2:$H$16,2,FALSE)</f>
        <v>The Discovery of India</v>
      </c>
      <c r="G98" t="str">
        <f>VLOOKUP(C98,[1]Products!$A$2:$H$16,3,FALSE)</f>
        <v>Jawaharlal Nehru</v>
      </c>
      <c r="H98" t="str">
        <f>VLOOKUP(C98,[1]Products!$A$2:$H$16,4,FALSE)</f>
        <v>Hard Cover</v>
      </c>
      <c r="I98">
        <f>VLOOKUP(C98,[1]Products!$A$2:$H$16,5,FALSE)</f>
        <v>1946</v>
      </c>
      <c r="J98" s="11">
        <f>VLOOKUP(C98,[1]Products!$A$2:$H$16,6,FALSE)</f>
        <v>599.95000000000005</v>
      </c>
      <c r="K98" s="13">
        <f>VLOOKUP(C98,[1]Products!$A$2:$H$16,7,FALSE)</f>
        <v>0.3</v>
      </c>
      <c r="L98" s="11">
        <f>VLOOKUP(C98,[1]Products!$A$2:$H$16,8,FALSE)</f>
        <v>779.93500000000006</v>
      </c>
    </row>
    <row r="99" spans="1:12" x14ac:dyDescent="0.2">
      <c r="A99" s="8">
        <v>41337</v>
      </c>
      <c r="B99" t="s">
        <v>38</v>
      </c>
      <c r="C99">
        <v>14</v>
      </c>
      <c r="D99" t="s">
        <v>30</v>
      </c>
      <c r="E99">
        <v>9</v>
      </c>
      <c r="F99" t="str">
        <f>VLOOKUP(C99,[1]Products!$A$2:$H$16,2,FALSE)</f>
        <v>A Guide to Health</v>
      </c>
      <c r="G99" t="str">
        <f>VLOOKUP(C99,[1]Products!$A$2:$H$16,3,FALSE)</f>
        <v>Mahatma Gandhi</v>
      </c>
      <c r="H99" t="str">
        <f>VLOOKUP(C99,[1]Products!$A$2:$H$16,4,FALSE)</f>
        <v>e-book</v>
      </c>
      <c r="I99">
        <f>VLOOKUP(C99,[1]Products!$A$2:$H$16,5,FALSE)</f>
        <v>2005</v>
      </c>
      <c r="J99" s="11">
        <f>VLOOKUP(C99,[1]Products!$A$2:$H$16,6,FALSE)</f>
        <v>105</v>
      </c>
      <c r="K99" s="13">
        <f>VLOOKUP(C99,[1]Products!$A$2:$H$16,7,FALSE)</f>
        <v>0.15</v>
      </c>
      <c r="L99" s="11">
        <f>VLOOKUP(C99,[1]Products!$A$2:$H$16,8,FALSE)</f>
        <v>120.75</v>
      </c>
    </row>
    <row r="100" spans="1:12" x14ac:dyDescent="0.2">
      <c r="A100" s="8">
        <v>41337</v>
      </c>
      <c r="B100" t="s">
        <v>38</v>
      </c>
      <c r="C100">
        <v>2</v>
      </c>
      <c r="D100" t="s">
        <v>34</v>
      </c>
      <c r="E100">
        <v>12</v>
      </c>
      <c r="F100" t="str">
        <f>VLOOKUP(C100,[1]Products!$A$2:$H$16,2,FALSE)</f>
        <v>The Story of my Experiments with Truth</v>
      </c>
      <c r="G100" t="str">
        <f>VLOOKUP(C100,[1]Products!$A$2:$H$16,3,FALSE)</f>
        <v>Mahatma Gandhi</v>
      </c>
      <c r="H100" t="str">
        <f>VLOOKUP(C100,[1]Products!$A$2:$H$16,4,FALSE)</f>
        <v>Hard Cover</v>
      </c>
      <c r="I100">
        <f>VLOOKUP(C100,[1]Products!$A$2:$H$16,5,FALSE)</f>
        <v>1927</v>
      </c>
      <c r="J100" s="11">
        <f>VLOOKUP(C100,[1]Products!$A$2:$H$16,6,FALSE)</f>
        <v>159</v>
      </c>
      <c r="K100" s="13">
        <f>VLOOKUP(C100,[1]Products!$A$2:$H$16,7,FALSE)</f>
        <v>0.3</v>
      </c>
      <c r="L100" s="11">
        <f>VLOOKUP(C100,[1]Products!$A$2:$H$16,8,FALSE)</f>
        <v>206.7</v>
      </c>
    </row>
    <row r="101" spans="1:12" x14ac:dyDescent="0.2">
      <c r="A101" s="8">
        <v>41337</v>
      </c>
      <c r="B101" t="s">
        <v>29</v>
      </c>
      <c r="C101">
        <v>11</v>
      </c>
      <c r="D101" t="s">
        <v>34</v>
      </c>
      <c r="E101">
        <v>14</v>
      </c>
      <c r="F101" t="str">
        <f>VLOOKUP(C101,[1]Products!$A$2:$H$16,2,FALSE)</f>
        <v>The Discovery of India</v>
      </c>
      <c r="G101" t="str">
        <f>VLOOKUP(C101,[1]Products!$A$2:$H$16,3,FALSE)</f>
        <v>Jawaharlal Nehru</v>
      </c>
      <c r="H101" t="str">
        <f>VLOOKUP(C101,[1]Products!$A$2:$H$16,4,FALSE)</f>
        <v>e-book</v>
      </c>
      <c r="I101">
        <f>VLOOKUP(C101,[1]Products!$A$2:$H$16,5,FALSE)</f>
        <v>2004</v>
      </c>
      <c r="J101" s="11">
        <f>VLOOKUP(C101,[1]Products!$A$2:$H$16,6,FALSE)</f>
        <v>250</v>
      </c>
      <c r="K101" s="13">
        <f>VLOOKUP(C101,[1]Products!$A$2:$H$16,7,FALSE)</f>
        <v>0.3</v>
      </c>
      <c r="L101" s="11">
        <f>VLOOKUP(C101,[1]Products!$A$2:$H$16,8,FALSE)</f>
        <v>325</v>
      </c>
    </row>
    <row r="102" spans="1:12" x14ac:dyDescent="0.2">
      <c r="A102" s="8">
        <v>41338</v>
      </c>
      <c r="B102" t="s">
        <v>37</v>
      </c>
      <c r="C102">
        <v>12</v>
      </c>
      <c r="D102" t="s">
        <v>34</v>
      </c>
      <c r="E102">
        <v>15</v>
      </c>
      <c r="F102" t="str">
        <f>VLOOKUP(C102,[1]Products!$A$2:$H$16,2,FALSE)</f>
        <v>The Story of my Experiments with Truth</v>
      </c>
      <c r="G102" t="str">
        <f>VLOOKUP(C102,[1]Products!$A$2:$H$16,3,FALSE)</f>
        <v>Mahatma Gandhi</v>
      </c>
      <c r="H102" t="str">
        <f>VLOOKUP(C102,[1]Products!$A$2:$H$16,4,FALSE)</f>
        <v>e-book</v>
      </c>
      <c r="I102">
        <f>VLOOKUP(C102,[1]Products!$A$2:$H$16,5,FALSE)</f>
        <v>2004</v>
      </c>
      <c r="J102" s="11">
        <f>VLOOKUP(C102,[1]Products!$A$2:$H$16,6,FALSE)</f>
        <v>50</v>
      </c>
      <c r="K102" s="13">
        <f>VLOOKUP(C102,[1]Products!$A$2:$H$16,7,FALSE)</f>
        <v>0.3</v>
      </c>
      <c r="L102" s="11">
        <f>VLOOKUP(C102,[1]Products!$A$2:$H$16,8,FALSE)</f>
        <v>65</v>
      </c>
    </row>
    <row r="103" spans="1:12" x14ac:dyDescent="0.2">
      <c r="A103" s="8">
        <v>41339</v>
      </c>
      <c r="B103" t="s">
        <v>31</v>
      </c>
      <c r="C103">
        <v>4</v>
      </c>
      <c r="D103" t="s">
        <v>34</v>
      </c>
      <c r="E103">
        <v>1</v>
      </c>
      <c r="F103" t="str">
        <f>VLOOKUP(C103,[1]Products!$A$2:$H$16,2,FALSE)</f>
        <v>A Guide to Health</v>
      </c>
      <c r="G103" t="str">
        <f>VLOOKUP(C103,[1]Products!$A$2:$H$16,3,FALSE)</f>
        <v>Mahatma Gandhi</v>
      </c>
      <c r="H103" t="str">
        <f>VLOOKUP(C103,[1]Products!$A$2:$H$16,4,FALSE)</f>
        <v>Hard Cover</v>
      </c>
      <c r="I103">
        <f>VLOOKUP(C103,[1]Products!$A$2:$H$16,5,FALSE)</f>
        <v>1921</v>
      </c>
      <c r="J103" s="11">
        <f>VLOOKUP(C103,[1]Products!$A$2:$H$16,6,FALSE)</f>
        <v>250</v>
      </c>
      <c r="K103" s="13">
        <f>VLOOKUP(C103,[1]Products!$A$2:$H$16,7,FALSE)</f>
        <v>0.15</v>
      </c>
      <c r="L103" s="11">
        <f>VLOOKUP(C103,[1]Products!$A$2:$H$16,8,FALSE)</f>
        <v>287.5</v>
      </c>
    </row>
    <row r="104" spans="1:12" x14ac:dyDescent="0.2">
      <c r="A104" s="8">
        <v>41339</v>
      </c>
      <c r="B104" t="s">
        <v>37</v>
      </c>
      <c r="C104">
        <v>6</v>
      </c>
      <c r="D104" t="s">
        <v>34</v>
      </c>
      <c r="E104">
        <v>4</v>
      </c>
      <c r="F104" t="str">
        <f>VLOOKUP(C104,[1]Products!$A$2:$H$16,2,FALSE)</f>
        <v>The Discovery of India</v>
      </c>
      <c r="G104" t="str">
        <f>VLOOKUP(C104,[1]Products!$A$2:$H$16,3,FALSE)</f>
        <v>Jawaharlal Nehru</v>
      </c>
      <c r="H104" t="str">
        <f>VLOOKUP(C104,[1]Products!$A$2:$H$16,4,FALSE)</f>
        <v>Soft Cover</v>
      </c>
      <c r="I104">
        <f>VLOOKUP(C104,[1]Products!$A$2:$H$16,5,FALSE)</f>
        <v>1946</v>
      </c>
      <c r="J104" s="11">
        <f>VLOOKUP(C104,[1]Products!$A$2:$H$16,6,FALSE)</f>
        <v>499</v>
      </c>
      <c r="K104" s="13">
        <f>VLOOKUP(C104,[1]Products!$A$2:$H$16,7,FALSE)</f>
        <v>0.3</v>
      </c>
      <c r="L104" s="11">
        <f>VLOOKUP(C104,[1]Products!$A$2:$H$16,8,FALSE)</f>
        <v>648.70000000000005</v>
      </c>
    </row>
    <row r="105" spans="1:12" x14ac:dyDescent="0.2">
      <c r="A105" s="8">
        <v>41340</v>
      </c>
      <c r="B105" t="s">
        <v>37</v>
      </c>
      <c r="C105">
        <v>13</v>
      </c>
      <c r="D105" t="s">
        <v>30</v>
      </c>
      <c r="E105">
        <v>12</v>
      </c>
      <c r="F105" t="str">
        <f>VLOOKUP(C105,[1]Products!$A$2:$H$16,2,FALSE)</f>
        <v>Glimpses of World History</v>
      </c>
      <c r="G105" t="str">
        <f>VLOOKUP(C105,[1]Products!$A$2:$H$16,3,FALSE)</f>
        <v>Jawaharlal Nehru</v>
      </c>
      <c r="H105" t="str">
        <f>VLOOKUP(C105,[1]Products!$A$2:$H$16,4,FALSE)</f>
        <v>e-book</v>
      </c>
      <c r="I105">
        <f>VLOOKUP(C105,[1]Products!$A$2:$H$16,5,FALSE)</f>
        <v>2005</v>
      </c>
      <c r="J105" s="11">
        <f>VLOOKUP(C105,[1]Products!$A$2:$H$16,6,FALSE)</f>
        <v>300</v>
      </c>
      <c r="K105" s="13">
        <f>VLOOKUP(C105,[1]Products!$A$2:$H$16,7,FALSE)</f>
        <v>0.2</v>
      </c>
      <c r="L105" s="11">
        <f>VLOOKUP(C105,[1]Products!$A$2:$H$16,8,FALSE)</f>
        <v>360</v>
      </c>
    </row>
    <row r="106" spans="1:12" x14ac:dyDescent="0.2">
      <c r="A106" s="8">
        <v>41342</v>
      </c>
      <c r="B106" t="s">
        <v>32</v>
      </c>
      <c r="C106">
        <v>12</v>
      </c>
      <c r="D106" t="s">
        <v>34</v>
      </c>
      <c r="E106">
        <v>2</v>
      </c>
      <c r="F106" t="str">
        <f>VLOOKUP(C106,[1]Products!$A$2:$H$16,2,FALSE)</f>
        <v>The Story of my Experiments with Truth</v>
      </c>
      <c r="G106" t="str">
        <f>VLOOKUP(C106,[1]Products!$A$2:$H$16,3,FALSE)</f>
        <v>Mahatma Gandhi</v>
      </c>
      <c r="H106" t="str">
        <f>VLOOKUP(C106,[1]Products!$A$2:$H$16,4,FALSE)</f>
        <v>e-book</v>
      </c>
      <c r="I106">
        <f>VLOOKUP(C106,[1]Products!$A$2:$H$16,5,FALSE)</f>
        <v>2004</v>
      </c>
      <c r="J106" s="11">
        <f>VLOOKUP(C106,[1]Products!$A$2:$H$16,6,FALSE)</f>
        <v>50</v>
      </c>
      <c r="K106" s="13">
        <f>VLOOKUP(C106,[1]Products!$A$2:$H$16,7,FALSE)</f>
        <v>0.3</v>
      </c>
      <c r="L106" s="11">
        <f>VLOOKUP(C106,[1]Products!$A$2:$H$16,8,FALSE)</f>
        <v>65</v>
      </c>
    </row>
    <row r="107" spans="1:12" x14ac:dyDescent="0.2">
      <c r="A107" s="8">
        <v>41343</v>
      </c>
      <c r="B107" t="s">
        <v>38</v>
      </c>
      <c r="C107">
        <v>2</v>
      </c>
      <c r="D107" t="s">
        <v>34</v>
      </c>
      <c r="E107">
        <v>1</v>
      </c>
      <c r="F107" t="str">
        <f>VLOOKUP(C107,[1]Products!$A$2:$H$16,2,FALSE)</f>
        <v>The Story of my Experiments with Truth</v>
      </c>
      <c r="G107" t="str">
        <f>VLOOKUP(C107,[1]Products!$A$2:$H$16,3,FALSE)</f>
        <v>Mahatma Gandhi</v>
      </c>
      <c r="H107" t="str">
        <f>VLOOKUP(C107,[1]Products!$A$2:$H$16,4,FALSE)</f>
        <v>Hard Cover</v>
      </c>
      <c r="I107">
        <f>VLOOKUP(C107,[1]Products!$A$2:$H$16,5,FALSE)</f>
        <v>1927</v>
      </c>
      <c r="J107" s="11">
        <f>VLOOKUP(C107,[1]Products!$A$2:$H$16,6,FALSE)</f>
        <v>159</v>
      </c>
      <c r="K107" s="13">
        <f>VLOOKUP(C107,[1]Products!$A$2:$H$16,7,FALSE)</f>
        <v>0.3</v>
      </c>
      <c r="L107" s="11">
        <f>VLOOKUP(C107,[1]Products!$A$2:$H$16,8,FALSE)</f>
        <v>206.7</v>
      </c>
    </row>
    <row r="108" spans="1:12" x14ac:dyDescent="0.2">
      <c r="A108" s="8">
        <v>41344</v>
      </c>
      <c r="B108" t="s">
        <v>38</v>
      </c>
      <c r="C108">
        <v>3</v>
      </c>
      <c r="D108" t="s">
        <v>34</v>
      </c>
      <c r="E108">
        <v>12</v>
      </c>
      <c r="F108" t="str">
        <f>VLOOKUP(C108,[1]Products!$A$2:$H$16,2,FALSE)</f>
        <v>Glimpses of World History</v>
      </c>
      <c r="G108" t="str">
        <f>VLOOKUP(C108,[1]Products!$A$2:$H$16,3,FALSE)</f>
        <v>Jawaharlal Nehru</v>
      </c>
      <c r="H108" t="str">
        <f>VLOOKUP(C108,[1]Products!$A$2:$H$16,4,FALSE)</f>
        <v>Hard Cover</v>
      </c>
      <c r="I108">
        <f>VLOOKUP(C108,[1]Products!$A$2:$H$16,5,FALSE)</f>
        <v>1934</v>
      </c>
      <c r="J108" s="11">
        <f>VLOOKUP(C108,[1]Products!$A$2:$H$16,6,FALSE)</f>
        <v>750.45899999999995</v>
      </c>
      <c r="K108" s="13">
        <f>VLOOKUP(C108,[1]Products!$A$2:$H$16,7,FALSE)</f>
        <v>0.2</v>
      </c>
      <c r="L108" s="11">
        <f>VLOOKUP(C108,[1]Products!$A$2:$H$16,8,FALSE)</f>
        <v>900.55079999999998</v>
      </c>
    </row>
    <row r="109" spans="1:12" x14ac:dyDescent="0.2">
      <c r="A109" s="8">
        <v>41344</v>
      </c>
      <c r="B109" t="s">
        <v>29</v>
      </c>
      <c r="C109">
        <v>15</v>
      </c>
      <c r="D109" t="s">
        <v>30</v>
      </c>
      <c r="E109">
        <v>7</v>
      </c>
      <c r="F109" t="str">
        <f>VLOOKUP(C109,[1]Products!$A$2:$H$16,2,FALSE)</f>
        <v>Wings of Fire</v>
      </c>
      <c r="G109" t="str">
        <f>VLOOKUP(C109,[1]Products!$A$2:$H$16,3,FALSE)</f>
        <v>APJ Abdul Kalam,
Arun Tiwari</v>
      </c>
      <c r="H109" t="str">
        <f>VLOOKUP(C109,[1]Products!$A$2:$H$16,4,FALSE)</f>
        <v>e-book</v>
      </c>
      <c r="I109">
        <f>VLOOKUP(C109,[1]Products!$A$2:$H$16,5,FALSE)</f>
        <v>2005</v>
      </c>
      <c r="J109" s="11">
        <f>VLOOKUP(C109,[1]Products!$A$2:$H$16,6,FALSE)</f>
        <v>500</v>
      </c>
      <c r="K109" s="13">
        <f>VLOOKUP(C109,[1]Products!$A$2:$H$16,7,FALSE)</f>
        <v>0.1</v>
      </c>
      <c r="L109" s="11">
        <f>VLOOKUP(C109,[1]Products!$A$2:$H$16,8,FALSE)</f>
        <v>550</v>
      </c>
    </row>
    <row r="110" spans="1:12" x14ac:dyDescent="0.2">
      <c r="A110" s="8">
        <v>41344</v>
      </c>
      <c r="B110" t="s">
        <v>37</v>
      </c>
      <c r="C110">
        <v>1</v>
      </c>
      <c r="D110" t="s">
        <v>30</v>
      </c>
      <c r="E110">
        <v>2</v>
      </c>
      <c r="F110" t="str">
        <f>VLOOKUP(C110,[1]Products!$A$2:$H$16,2,FALSE)</f>
        <v>The Discovery of India</v>
      </c>
      <c r="G110" t="str">
        <f>VLOOKUP(C110,[1]Products!$A$2:$H$16,3,FALSE)</f>
        <v>Jawaharlal Nehru</v>
      </c>
      <c r="H110" t="str">
        <f>VLOOKUP(C110,[1]Products!$A$2:$H$16,4,FALSE)</f>
        <v>Hard Cover</v>
      </c>
      <c r="I110">
        <f>VLOOKUP(C110,[1]Products!$A$2:$H$16,5,FALSE)</f>
        <v>1946</v>
      </c>
      <c r="J110" s="11">
        <f>VLOOKUP(C110,[1]Products!$A$2:$H$16,6,FALSE)</f>
        <v>599.95000000000005</v>
      </c>
      <c r="K110" s="13">
        <f>VLOOKUP(C110,[1]Products!$A$2:$H$16,7,FALSE)</f>
        <v>0.3</v>
      </c>
      <c r="L110" s="11">
        <f>VLOOKUP(C110,[1]Products!$A$2:$H$16,8,FALSE)</f>
        <v>779.93500000000006</v>
      </c>
    </row>
    <row r="111" spans="1:12" x14ac:dyDescent="0.2">
      <c r="A111" s="8">
        <v>41345</v>
      </c>
      <c r="B111" t="s">
        <v>35</v>
      </c>
      <c r="C111">
        <v>8</v>
      </c>
      <c r="D111" t="s">
        <v>34</v>
      </c>
      <c r="E111">
        <v>9</v>
      </c>
      <c r="F111" t="str">
        <f>VLOOKUP(C111,[1]Products!$A$2:$H$16,2,FALSE)</f>
        <v>Glimpses of World History</v>
      </c>
      <c r="G111" t="str">
        <f>VLOOKUP(C111,[1]Products!$A$2:$H$16,3,FALSE)</f>
        <v>Jawaharlal Nehru</v>
      </c>
      <c r="H111" t="str">
        <f>VLOOKUP(C111,[1]Products!$A$2:$H$16,4,FALSE)</f>
        <v>Soft Cover</v>
      </c>
      <c r="I111">
        <f>VLOOKUP(C111,[1]Products!$A$2:$H$16,5,FALSE)</f>
        <v>1934</v>
      </c>
      <c r="J111" s="11">
        <f>VLOOKUP(C111,[1]Products!$A$2:$H$16,6,FALSE)</f>
        <v>650</v>
      </c>
      <c r="K111" s="13">
        <f>VLOOKUP(C111,[1]Products!$A$2:$H$16,7,FALSE)</f>
        <v>0.2</v>
      </c>
      <c r="L111" s="11">
        <f>VLOOKUP(C111,[1]Products!$A$2:$H$16,8,FALSE)</f>
        <v>780</v>
      </c>
    </row>
    <row r="112" spans="1:12" x14ac:dyDescent="0.2">
      <c r="A112" s="8">
        <v>41348</v>
      </c>
      <c r="B112" t="s">
        <v>37</v>
      </c>
      <c r="C112">
        <v>14</v>
      </c>
      <c r="D112" t="s">
        <v>30</v>
      </c>
      <c r="E112">
        <v>9</v>
      </c>
      <c r="F112" t="str">
        <f>VLOOKUP(C112,[1]Products!$A$2:$H$16,2,FALSE)</f>
        <v>A Guide to Health</v>
      </c>
      <c r="G112" t="str">
        <f>VLOOKUP(C112,[1]Products!$A$2:$H$16,3,FALSE)</f>
        <v>Mahatma Gandhi</v>
      </c>
      <c r="H112" t="str">
        <f>VLOOKUP(C112,[1]Products!$A$2:$H$16,4,FALSE)</f>
        <v>e-book</v>
      </c>
      <c r="I112">
        <f>VLOOKUP(C112,[1]Products!$A$2:$H$16,5,FALSE)</f>
        <v>2005</v>
      </c>
      <c r="J112" s="11">
        <f>VLOOKUP(C112,[1]Products!$A$2:$H$16,6,FALSE)</f>
        <v>105</v>
      </c>
      <c r="K112" s="13">
        <f>VLOOKUP(C112,[1]Products!$A$2:$H$16,7,FALSE)</f>
        <v>0.15</v>
      </c>
      <c r="L112" s="11">
        <f>VLOOKUP(C112,[1]Products!$A$2:$H$16,8,FALSE)</f>
        <v>120.75</v>
      </c>
    </row>
    <row r="113" spans="1:12" x14ac:dyDescent="0.2">
      <c r="A113" s="8">
        <v>41348</v>
      </c>
      <c r="B113" t="s">
        <v>37</v>
      </c>
      <c r="C113">
        <v>12</v>
      </c>
      <c r="D113" t="s">
        <v>30</v>
      </c>
      <c r="E113">
        <v>19</v>
      </c>
      <c r="F113" t="str">
        <f>VLOOKUP(C113,[1]Products!$A$2:$H$16,2,FALSE)</f>
        <v>The Story of my Experiments with Truth</v>
      </c>
      <c r="G113" t="str">
        <f>VLOOKUP(C113,[1]Products!$A$2:$H$16,3,FALSE)</f>
        <v>Mahatma Gandhi</v>
      </c>
      <c r="H113" t="str">
        <f>VLOOKUP(C113,[1]Products!$A$2:$H$16,4,FALSE)</f>
        <v>e-book</v>
      </c>
      <c r="I113">
        <f>VLOOKUP(C113,[1]Products!$A$2:$H$16,5,FALSE)</f>
        <v>2004</v>
      </c>
      <c r="J113" s="11">
        <f>VLOOKUP(C113,[1]Products!$A$2:$H$16,6,FALSE)</f>
        <v>50</v>
      </c>
      <c r="K113" s="13">
        <f>VLOOKUP(C113,[1]Products!$A$2:$H$16,7,FALSE)</f>
        <v>0.3</v>
      </c>
      <c r="L113" s="11">
        <f>VLOOKUP(C113,[1]Products!$A$2:$H$16,8,FALSE)</f>
        <v>65</v>
      </c>
    </row>
    <row r="114" spans="1:12" x14ac:dyDescent="0.2">
      <c r="A114" s="8">
        <v>41350</v>
      </c>
      <c r="B114" t="s">
        <v>29</v>
      </c>
      <c r="C114">
        <v>1</v>
      </c>
      <c r="D114" t="s">
        <v>34</v>
      </c>
      <c r="E114">
        <v>15</v>
      </c>
      <c r="F114" t="str">
        <f>VLOOKUP(C114,[1]Products!$A$2:$H$16,2,FALSE)</f>
        <v>The Discovery of India</v>
      </c>
      <c r="G114" t="str">
        <f>VLOOKUP(C114,[1]Products!$A$2:$H$16,3,FALSE)</f>
        <v>Jawaharlal Nehru</v>
      </c>
      <c r="H114" t="str">
        <f>VLOOKUP(C114,[1]Products!$A$2:$H$16,4,FALSE)</f>
        <v>Hard Cover</v>
      </c>
      <c r="I114">
        <f>VLOOKUP(C114,[1]Products!$A$2:$H$16,5,FALSE)</f>
        <v>1946</v>
      </c>
      <c r="J114" s="11">
        <f>VLOOKUP(C114,[1]Products!$A$2:$H$16,6,FALSE)</f>
        <v>599.95000000000005</v>
      </c>
      <c r="K114" s="13">
        <f>VLOOKUP(C114,[1]Products!$A$2:$H$16,7,FALSE)</f>
        <v>0.3</v>
      </c>
      <c r="L114" s="11">
        <f>VLOOKUP(C114,[1]Products!$A$2:$H$16,8,FALSE)</f>
        <v>779.93500000000006</v>
      </c>
    </row>
    <row r="115" spans="1:12" x14ac:dyDescent="0.2">
      <c r="A115" s="8">
        <v>41351</v>
      </c>
      <c r="B115" t="s">
        <v>31</v>
      </c>
      <c r="C115">
        <v>3</v>
      </c>
      <c r="D115" t="s">
        <v>30</v>
      </c>
      <c r="E115">
        <v>5</v>
      </c>
      <c r="F115" t="str">
        <f>VLOOKUP(C115,[1]Products!$A$2:$H$16,2,FALSE)</f>
        <v>Glimpses of World History</v>
      </c>
      <c r="G115" t="str">
        <f>VLOOKUP(C115,[1]Products!$A$2:$H$16,3,FALSE)</f>
        <v>Jawaharlal Nehru</v>
      </c>
      <c r="H115" t="str">
        <f>VLOOKUP(C115,[1]Products!$A$2:$H$16,4,FALSE)</f>
        <v>Hard Cover</v>
      </c>
      <c r="I115">
        <f>VLOOKUP(C115,[1]Products!$A$2:$H$16,5,FALSE)</f>
        <v>1934</v>
      </c>
      <c r="J115" s="11">
        <f>VLOOKUP(C115,[1]Products!$A$2:$H$16,6,FALSE)</f>
        <v>750.45899999999995</v>
      </c>
      <c r="K115" s="13">
        <f>VLOOKUP(C115,[1]Products!$A$2:$H$16,7,FALSE)</f>
        <v>0.2</v>
      </c>
      <c r="L115" s="11">
        <f>VLOOKUP(C115,[1]Products!$A$2:$H$16,8,FALSE)</f>
        <v>900.55079999999998</v>
      </c>
    </row>
    <row r="116" spans="1:12" x14ac:dyDescent="0.2">
      <c r="A116" s="8">
        <v>41351</v>
      </c>
      <c r="B116" t="s">
        <v>37</v>
      </c>
      <c r="C116">
        <v>10</v>
      </c>
      <c r="D116" t="s">
        <v>30</v>
      </c>
      <c r="E116">
        <v>3</v>
      </c>
      <c r="F116" t="str">
        <f>VLOOKUP(C116,[1]Products!$A$2:$H$16,2,FALSE)</f>
        <v>Wings of Fire</v>
      </c>
      <c r="G116" t="str">
        <f>VLOOKUP(C116,[1]Products!$A$2:$H$16,3,FALSE)</f>
        <v>APJ Abdul Kalam,
Arun Tiwari</v>
      </c>
      <c r="H116" t="str">
        <f>VLOOKUP(C116,[1]Products!$A$2:$H$16,4,FALSE)</f>
        <v>Soft Cover</v>
      </c>
      <c r="I116">
        <f>VLOOKUP(C116,[1]Products!$A$2:$H$16,5,FALSE)</f>
        <v>1999</v>
      </c>
      <c r="J116" s="11">
        <f>VLOOKUP(C116,[1]Products!$A$2:$H$16,6,FALSE)</f>
        <v>1200</v>
      </c>
      <c r="K116" s="13">
        <f>VLOOKUP(C116,[1]Products!$A$2:$H$16,7,FALSE)</f>
        <v>0.1</v>
      </c>
      <c r="L116" s="11">
        <f>VLOOKUP(C116,[1]Products!$A$2:$H$16,8,FALSE)</f>
        <v>1320</v>
      </c>
    </row>
    <row r="117" spans="1:12" x14ac:dyDescent="0.2">
      <c r="A117" s="8">
        <v>41352</v>
      </c>
      <c r="B117" t="s">
        <v>37</v>
      </c>
      <c r="C117">
        <v>1</v>
      </c>
      <c r="D117" t="s">
        <v>30</v>
      </c>
      <c r="E117">
        <v>2</v>
      </c>
      <c r="F117" t="str">
        <f>VLOOKUP(C117,[1]Products!$A$2:$H$16,2,FALSE)</f>
        <v>The Discovery of India</v>
      </c>
      <c r="G117" t="str">
        <f>VLOOKUP(C117,[1]Products!$A$2:$H$16,3,FALSE)</f>
        <v>Jawaharlal Nehru</v>
      </c>
      <c r="H117" t="str">
        <f>VLOOKUP(C117,[1]Products!$A$2:$H$16,4,FALSE)</f>
        <v>Hard Cover</v>
      </c>
      <c r="I117">
        <f>VLOOKUP(C117,[1]Products!$A$2:$H$16,5,FALSE)</f>
        <v>1946</v>
      </c>
      <c r="J117" s="11">
        <f>VLOOKUP(C117,[1]Products!$A$2:$H$16,6,FALSE)</f>
        <v>599.95000000000005</v>
      </c>
      <c r="K117" s="13">
        <f>VLOOKUP(C117,[1]Products!$A$2:$H$16,7,FALSE)</f>
        <v>0.3</v>
      </c>
      <c r="L117" s="11">
        <f>VLOOKUP(C117,[1]Products!$A$2:$H$16,8,FALSE)</f>
        <v>779.93500000000006</v>
      </c>
    </row>
    <row r="118" spans="1:12" x14ac:dyDescent="0.2">
      <c r="A118" s="8">
        <v>41353</v>
      </c>
      <c r="B118" t="s">
        <v>36</v>
      </c>
      <c r="C118">
        <v>14</v>
      </c>
      <c r="D118" t="s">
        <v>30</v>
      </c>
      <c r="E118">
        <v>3</v>
      </c>
      <c r="F118" t="str">
        <f>VLOOKUP(C118,[1]Products!$A$2:$H$16,2,FALSE)</f>
        <v>A Guide to Health</v>
      </c>
      <c r="G118" t="str">
        <f>VLOOKUP(C118,[1]Products!$A$2:$H$16,3,FALSE)</f>
        <v>Mahatma Gandhi</v>
      </c>
      <c r="H118" t="str">
        <f>VLOOKUP(C118,[1]Products!$A$2:$H$16,4,FALSE)</f>
        <v>e-book</v>
      </c>
      <c r="I118">
        <f>VLOOKUP(C118,[1]Products!$A$2:$H$16,5,FALSE)</f>
        <v>2005</v>
      </c>
      <c r="J118" s="11">
        <f>VLOOKUP(C118,[1]Products!$A$2:$H$16,6,FALSE)</f>
        <v>105</v>
      </c>
      <c r="K118" s="13">
        <f>VLOOKUP(C118,[1]Products!$A$2:$H$16,7,FALSE)</f>
        <v>0.15</v>
      </c>
      <c r="L118" s="11">
        <f>VLOOKUP(C118,[1]Products!$A$2:$H$16,8,FALSE)</f>
        <v>120.75</v>
      </c>
    </row>
    <row r="119" spans="1:12" x14ac:dyDescent="0.2">
      <c r="A119" s="8">
        <v>41353</v>
      </c>
      <c r="B119" t="s">
        <v>38</v>
      </c>
      <c r="C119">
        <v>6</v>
      </c>
      <c r="D119" t="s">
        <v>30</v>
      </c>
      <c r="E119">
        <v>8</v>
      </c>
      <c r="F119" t="str">
        <f>VLOOKUP(C119,[1]Products!$A$2:$H$16,2,FALSE)</f>
        <v>The Discovery of India</v>
      </c>
      <c r="G119" t="str">
        <f>VLOOKUP(C119,[1]Products!$A$2:$H$16,3,FALSE)</f>
        <v>Jawaharlal Nehru</v>
      </c>
      <c r="H119" t="str">
        <f>VLOOKUP(C119,[1]Products!$A$2:$H$16,4,FALSE)</f>
        <v>Soft Cover</v>
      </c>
      <c r="I119">
        <f>VLOOKUP(C119,[1]Products!$A$2:$H$16,5,FALSE)</f>
        <v>1946</v>
      </c>
      <c r="J119" s="11">
        <f>VLOOKUP(C119,[1]Products!$A$2:$H$16,6,FALSE)</f>
        <v>499</v>
      </c>
      <c r="K119" s="13">
        <f>VLOOKUP(C119,[1]Products!$A$2:$H$16,7,FALSE)</f>
        <v>0.3</v>
      </c>
      <c r="L119" s="11">
        <f>VLOOKUP(C119,[1]Products!$A$2:$H$16,8,FALSE)</f>
        <v>648.70000000000005</v>
      </c>
    </row>
    <row r="120" spans="1:12" x14ac:dyDescent="0.2">
      <c r="A120" s="8">
        <v>41353</v>
      </c>
      <c r="B120" t="s">
        <v>37</v>
      </c>
      <c r="C120">
        <v>3</v>
      </c>
      <c r="D120" t="s">
        <v>34</v>
      </c>
      <c r="E120">
        <v>4</v>
      </c>
      <c r="F120" t="str">
        <f>VLOOKUP(C120,[1]Products!$A$2:$H$16,2,FALSE)</f>
        <v>Glimpses of World History</v>
      </c>
      <c r="G120" t="str">
        <f>VLOOKUP(C120,[1]Products!$A$2:$H$16,3,FALSE)</f>
        <v>Jawaharlal Nehru</v>
      </c>
      <c r="H120" t="str">
        <f>VLOOKUP(C120,[1]Products!$A$2:$H$16,4,FALSE)</f>
        <v>Hard Cover</v>
      </c>
      <c r="I120">
        <f>VLOOKUP(C120,[1]Products!$A$2:$H$16,5,FALSE)</f>
        <v>1934</v>
      </c>
      <c r="J120" s="11">
        <f>VLOOKUP(C120,[1]Products!$A$2:$H$16,6,FALSE)</f>
        <v>750.45899999999995</v>
      </c>
      <c r="K120" s="13">
        <f>VLOOKUP(C120,[1]Products!$A$2:$H$16,7,FALSE)</f>
        <v>0.2</v>
      </c>
      <c r="L120" s="11">
        <f>VLOOKUP(C120,[1]Products!$A$2:$H$16,8,FALSE)</f>
        <v>900.55079999999998</v>
      </c>
    </row>
    <row r="121" spans="1:12" x14ac:dyDescent="0.2">
      <c r="A121" s="8">
        <v>41353</v>
      </c>
      <c r="B121" t="s">
        <v>35</v>
      </c>
      <c r="C121">
        <v>2</v>
      </c>
      <c r="D121" t="s">
        <v>30</v>
      </c>
      <c r="E121">
        <v>9</v>
      </c>
      <c r="F121" t="str">
        <f>VLOOKUP(C121,[1]Products!$A$2:$H$16,2,FALSE)</f>
        <v>The Story of my Experiments with Truth</v>
      </c>
      <c r="G121" t="str">
        <f>VLOOKUP(C121,[1]Products!$A$2:$H$16,3,FALSE)</f>
        <v>Mahatma Gandhi</v>
      </c>
      <c r="H121" t="str">
        <f>VLOOKUP(C121,[1]Products!$A$2:$H$16,4,FALSE)</f>
        <v>Hard Cover</v>
      </c>
      <c r="I121">
        <f>VLOOKUP(C121,[1]Products!$A$2:$H$16,5,FALSE)</f>
        <v>1927</v>
      </c>
      <c r="J121" s="11">
        <f>VLOOKUP(C121,[1]Products!$A$2:$H$16,6,FALSE)</f>
        <v>159</v>
      </c>
      <c r="K121" s="13">
        <f>VLOOKUP(C121,[1]Products!$A$2:$H$16,7,FALSE)</f>
        <v>0.3</v>
      </c>
      <c r="L121" s="11">
        <f>VLOOKUP(C121,[1]Products!$A$2:$H$16,8,FALSE)</f>
        <v>206.7</v>
      </c>
    </row>
    <row r="122" spans="1:12" x14ac:dyDescent="0.2">
      <c r="A122" s="8">
        <v>41354</v>
      </c>
      <c r="B122" t="s">
        <v>37</v>
      </c>
      <c r="C122">
        <v>2</v>
      </c>
      <c r="D122" t="s">
        <v>34</v>
      </c>
      <c r="E122">
        <v>10</v>
      </c>
      <c r="F122" t="str">
        <f>VLOOKUP(C122,[1]Products!$A$2:$H$16,2,FALSE)</f>
        <v>The Story of my Experiments with Truth</v>
      </c>
      <c r="G122" t="str">
        <f>VLOOKUP(C122,[1]Products!$A$2:$H$16,3,FALSE)</f>
        <v>Mahatma Gandhi</v>
      </c>
      <c r="H122" t="str">
        <f>VLOOKUP(C122,[1]Products!$A$2:$H$16,4,FALSE)</f>
        <v>Hard Cover</v>
      </c>
      <c r="I122">
        <f>VLOOKUP(C122,[1]Products!$A$2:$H$16,5,FALSE)</f>
        <v>1927</v>
      </c>
      <c r="J122" s="11">
        <f>VLOOKUP(C122,[1]Products!$A$2:$H$16,6,FALSE)</f>
        <v>159</v>
      </c>
      <c r="K122" s="13">
        <f>VLOOKUP(C122,[1]Products!$A$2:$H$16,7,FALSE)</f>
        <v>0.3</v>
      </c>
      <c r="L122" s="11">
        <f>VLOOKUP(C122,[1]Products!$A$2:$H$16,8,FALSE)</f>
        <v>206.7</v>
      </c>
    </row>
    <row r="123" spans="1:12" x14ac:dyDescent="0.2">
      <c r="A123" s="8">
        <v>41355</v>
      </c>
      <c r="B123" t="s">
        <v>29</v>
      </c>
      <c r="C123">
        <v>2</v>
      </c>
      <c r="D123" t="s">
        <v>30</v>
      </c>
      <c r="E123">
        <v>12</v>
      </c>
      <c r="F123" t="str">
        <f>VLOOKUP(C123,[1]Products!$A$2:$H$16,2,FALSE)</f>
        <v>The Story of my Experiments with Truth</v>
      </c>
      <c r="G123" t="str">
        <f>VLOOKUP(C123,[1]Products!$A$2:$H$16,3,FALSE)</f>
        <v>Mahatma Gandhi</v>
      </c>
      <c r="H123" t="str">
        <f>VLOOKUP(C123,[1]Products!$A$2:$H$16,4,FALSE)</f>
        <v>Hard Cover</v>
      </c>
      <c r="I123">
        <f>VLOOKUP(C123,[1]Products!$A$2:$H$16,5,FALSE)</f>
        <v>1927</v>
      </c>
      <c r="J123" s="11">
        <f>VLOOKUP(C123,[1]Products!$A$2:$H$16,6,FALSE)</f>
        <v>159</v>
      </c>
      <c r="K123" s="13">
        <f>VLOOKUP(C123,[1]Products!$A$2:$H$16,7,FALSE)</f>
        <v>0.3</v>
      </c>
      <c r="L123" s="11">
        <f>VLOOKUP(C123,[1]Products!$A$2:$H$16,8,FALSE)</f>
        <v>206.7</v>
      </c>
    </row>
    <row r="124" spans="1:12" x14ac:dyDescent="0.2">
      <c r="A124" s="8">
        <v>41355</v>
      </c>
      <c r="B124" t="s">
        <v>36</v>
      </c>
      <c r="C124">
        <v>10</v>
      </c>
      <c r="D124" t="s">
        <v>30</v>
      </c>
      <c r="E124">
        <v>12</v>
      </c>
      <c r="F124" t="str">
        <f>VLOOKUP(C124,[1]Products!$A$2:$H$16,2,FALSE)</f>
        <v>Wings of Fire</v>
      </c>
      <c r="G124" t="str">
        <f>VLOOKUP(C124,[1]Products!$A$2:$H$16,3,FALSE)</f>
        <v>APJ Abdul Kalam,
Arun Tiwari</v>
      </c>
      <c r="H124" t="str">
        <f>VLOOKUP(C124,[1]Products!$A$2:$H$16,4,FALSE)</f>
        <v>Soft Cover</v>
      </c>
      <c r="I124">
        <f>VLOOKUP(C124,[1]Products!$A$2:$H$16,5,FALSE)</f>
        <v>1999</v>
      </c>
      <c r="J124" s="11">
        <f>VLOOKUP(C124,[1]Products!$A$2:$H$16,6,FALSE)</f>
        <v>1200</v>
      </c>
      <c r="K124" s="13">
        <f>VLOOKUP(C124,[1]Products!$A$2:$H$16,7,FALSE)</f>
        <v>0.1</v>
      </c>
      <c r="L124" s="11">
        <f>VLOOKUP(C124,[1]Products!$A$2:$H$16,8,FALSE)</f>
        <v>1320</v>
      </c>
    </row>
    <row r="125" spans="1:12" x14ac:dyDescent="0.2">
      <c r="A125" s="8">
        <v>41355</v>
      </c>
      <c r="B125" t="s">
        <v>29</v>
      </c>
      <c r="C125">
        <v>11</v>
      </c>
      <c r="D125" t="s">
        <v>30</v>
      </c>
      <c r="E125">
        <v>13</v>
      </c>
      <c r="F125" t="str">
        <f>VLOOKUP(C125,[1]Products!$A$2:$H$16,2,FALSE)</f>
        <v>The Discovery of India</v>
      </c>
      <c r="G125" t="str">
        <f>VLOOKUP(C125,[1]Products!$A$2:$H$16,3,FALSE)</f>
        <v>Jawaharlal Nehru</v>
      </c>
      <c r="H125" t="str">
        <f>VLOOKUP(C125,[1]Products!$A$2:$H$16,4,FALSE)</f>
        <v>e-book</v>
      </c>
      <c r="I125">
        <f>VLOOKUP(C125,[1]Products!$A$2:$H$16,5,FALSE)</f>
        <v>2004</v>
      </c>
      <c r="J125" s="11">
        <f>VLOOKUP(C125,[1]Products!$A$2:$H$16,6,FALSE)</f>
        <v>250</v>
      </c>
      <c r="K125" s="13">
        <f>VLOOKUP(C125,[1]Products!$A$2:$H$16,7,FALSE)</f>
        <v>0.3</v>
      </c>
      <c r="L125" s="11">
        <f>VLOOKUP(C125,[1]Products!$A$2:$H$16,8,FALSE)</f>
        <v>325</v>
      </c>
    </row>
    <row r="126" spans="1:12" x14ac:dyDescent="0.2">
      <c r="A126" s="8">
        <v>41355</v>
      </c>
      <c r="B126" t="s">
        <v>31</v>
      </c>
      <c r="C126">
        <v>11</v>
      </c>
      <c r="D126" t="s">
        <v>34</v>
      </c>
      <c r="E126">
        <v>1</v>
      </c>
      <c r="F126" t="str">
        <f>VLOOKUP(C126,[1]Products!$A$2:$H$16,2,FALSE)</f>
        <v>The Discovery of India</v>
      </c>
      <c r="G126" t="str">
        <f>VLOOKUP(C126,[1]Products!$A$2:$H$16,3,FALSE)</f>
        <v>Jawaharlal Nehru</v>
      </c>
      <c r="H126" t="str">
        <f>VLOOKUP(C126,[1]Products!$A$2:$H$16,4,FALSE)</f>
        <v>e-book</v>
      </c>
      <c r="I126">
        <f>VLOOKUP(C126,[1]Products!$A$2:$H$16,5,FALSE)</f>
        <v>2004</v>
      </c>
      <c r="J126" s="11">
        <f>VLOOKUP(C126,[1]Products!$A$2:$H$16,6,FALSE)</f>
        <v>250</v>
      </c>
      <c r="K126" s="13">
        <f>VLOOKUP(C126,[1]Products!$A$2:$H$16,7,FALSE)</f>
        <v>0.3</v>
      </c>
      <c r="L126" s="11">
        <f>VLOOKUP(C126,[1]Products!$A$2:$H$16,8,FALSE)</f>
        <v>325</v>
      </c>
    </row>
    <row r="127" spans="1:12" x14ac:dyDescent="0.2">
      <c r="A127" s="8">
        <v>41355</v>
      </c>
      <c r="B127" t="s">
        <v>35</v>
      </c>
      <c r="C127">
        <v>2</v>
      </c>
      <c r="D127" t="s">
        <v>30</v>
      </c>
      <c r="E127">
        <v>14</v>
      </c>
      <c r="F127" t="str">
        <f>VLOOKUP(C127,[1]Products!$A$2:$H$16,2,FALSE)</f>
        <v>The Story of my Experiments with Truth</v>
      </c>
      <c r="G127" t="str">
        <f>VLOOKUP(C127,[1]Products!$A$2:$H$16,3,FALSE)</f>
        <v>Mahatma Gandhi</v>
      </c>
      <c r="H127" t="str">
        <f>VLOOKUP(C127,[1]Products!$A$2:$H$16,4,FALSE)</f>
        <v>Hard Cover</v>
      </c>
      <c r="I127">
        <f>VLOOKUP(C127,[1]Products!$A$2:$H$16,5,FALSE)</f>
        <v>1927</v>
      </c>
      <c r="J127" s="11">
        <f>VLOOKUP(C127,[1]Products!$A$2:$H$16,6,FALSE)</f>
        <v>159</v>
      </c>
      <c r="K127" s="13">
        <f>VLOOKUP(C127,[1]Products!$A$2:$H$16,7,FALSE)</f>
        <v>0.3</v>
      </c>
      <c r="L127" s="11">
        <f>VLOOKUP(C127,[1]Products!$A$2:$H$16,8,FALSE)</f>
        <v>206.7</v>
      </c>
    </row>
    <row r="128" spans="1:12" x14ac:dyDescent="0.2">
      <c r="A128" s="8">
        <v>41355</v>
      </c>
      <c r="B128" t="s">
        <v>33</v>
      </c>
      <c r="C128">
        <v>8</v>
      </c>
      <c r="D128" t="s">
        <v>30</v>
      </c>
      <c r="E128">
        <v>4</v>
      </c>
      <c r="F128" t="str">
        <f>VLOOKUP(C128,[1]Products!$A$2:$H$16,2,FALSE)</f>
        <v>Glimpses of World History</v>
      </c>
      <c r="G128" t="str">
        <f>VLOOKUP(C128,[1]Products!$A$2:$H$16,3,FALSE)</f>
        <v>Jawaharlal Nehru</v>
      </c>
      <c r="H128" t="str">
        <f>VLOOKUP(C128,[1]Products!$A$2:$H$16,4,FALSE)</f>
        <v>Soft Cover</v>
      </c>
      <c r="I128">
        <f>VLOOKUP(C128,[1]Products!$A$2:$H$16,5,FALSE)</f>
        <v>1934</v>
      </c>
      <c r="J128" s="11">
        <f>VLOOKUP(C128,[1]Products!$A$2:$H$16,6,FALSE)</f>
        <v>650</v>
      </c>
      <c r="K128" s="13">
        <f>VLOOKUP(C128,[1]Products!$A$2:$H$16,7,FALSE)</f>
        <v>0.2</v>
      </c>
      <c r="L128" s="11">
        <f>VLOOKUP(C128,[1]Products!$A$2:$H$16,8,FALSE)</f>
        <v>780</v>
      </c>
    </row>
    <row r="129" spans="1:12" x14ac:dyDescent="0.2">
      <c r="A129" s="8">
        <v>41356</v>
      </c>
      <c r="B129" t="s">
        <v>32</v>
      </c>
      <c r="C129">
        <v>4</v>
      </c>
      <c r="D129" t="s">
        <v>34</v>
      </c>
      <c r="E129">
        <v>19</v>
      </c>
      <c r="F129" t="str">
        <f>VLOOKUP(C129,[1]Products!$A$2:$H$16,2,FALSE)</f>
        <v>A Guide to Health</v>
      </c>
      <c r="G129" t="str">
        <f>VLOOKUP(C129,[1]Products!$A$2:$H$16,3,FALSE)</f>
        <v>Mahatma Gandhi</v>
      </c>
      <c r="H129" t="str">
        <f>VLOOKUP(C129,[1]Products!$A$2:$H$16,4,FALSE)</f>
        <v>Hard Cover</v>
      </c>
      <c r="I129">
        <f>VLOOKUP(C129,[1]Products!$A$2:$H$16,5,FALSE)</f>
        <v>1921</v>
      </c>
      <c r="J129" s="11">
        <f>VLOOKUP(C129,[1]Products!$A$2:$H$16,6,FALSE)</f>
        <v>250</v>
      </c>
      <c r="K129" s="13">
        <f>VLOOKUP(C129,[1]Products!$A$2:$H$16,7,FALSE)</f>
        <v>0.15</v>
      </c>
      <c r="L129" s="11">
        <f>VLOOKUP(C129,[1]Products!$A$2:$H$16,8,FALSE)</f>
        <v>287.5</v>
      </c>
    </row>
    <row r="130" spans="1:12" x14ac:dyDescent="0.2">
      <c r="A130" s="8">
        <v>41357</v>
      </c>
      <c r="B130" t="s">
        <v>35</v>
      </c>
      <c r="C130">
        <v>5</v>
      </c>
      <c r="D130" t="s">
        <v>30</v>
      </c>
      <c r="E130">
        <v>5</v>
      </c>
      <c r="F130" t="str">
        <f>VLOOKUP(C130,[1]Products!$A$2:$H$16,2,FALSE)</f>
        <v>Wings of Fire</v>
      </c>
      <c r="G130" t="str">
        <f>VLOOKUP(C130,[1]Products!$A$2:$H$16,3,FALSE)</f>
        <v>APJ Abdul Kalam,
Arun Tiwari</v>
      </c>
      <c r="H130" t="str">
        <f>VLOOKUP(C130,[1]Products!$A$2:$H$16,4,FALSE)</f>
        <v>Hard Cover</v>
      </c>
      <c r="I130">
        <f>VLOOKUP(C130,[1]Products!$A$2:$H$16,5,FALSE)</f>
        <v>1999</v>
      </c>
      <c r="J130" s="11">
        <f>VLOOKUP(C130,[1]Products!$A$2:$H$16,6,FALSE)</f>
        <v>1275.2488000000001</v>
      </c>
      <c r="K130" s="13">
        <f>VLOOKUP(C130,[1]Products!$A$2:$H$16,7,FALSE)</f>
        <v>0.1</v>
      </c>
      <c r="L130" s="11">
        <f>VLOOKUP(C130,[1]Products!$A$2:$H$16,8,FALSE)</f>
        <v>1402.77368</v>
      </c>
    </row>
    <row r="131" spans="1:12" x14ac:dyDescent="0.2">
      <c r="A131" s="8">
        <v>41357</v>
      </c>
      <c r="B131" t="s">
        <v>38</v>
      </c>
      <c r="C131">
        <v>4</v>
      </c>
      <c r="D131" t="s">
        <v>30</v>
      </c>
      <c r="E131">
        <v>2</v>
      </c>
      <c r="F131" t="str">
        <f>VLOOKUP(C131,[1]Products!$A$2:$H$16,2,FALSE)</f>
        <v>A Guide to Health</v>
      </c>
      <c r="G131" t="str">
        <f>VLOOKUP(C131,[1]Products!$A$2:$H$16,3,FALSE)</f>
        <v>Mahatma Gandhi</v>
      </c>
      <c r="H131" t="str">
        <f>VLOOKUP(C131,[1]Products!$A$2:$H$16,4,FALSE)</f>
        <v>Hard Cover</v>
      </c>
      <c r="I131">
        <f>VLOOKUP(C131,[1]Products!$A$2:$H$16,5,FALSE)</f>
        <v>1921</v>
      </c>
      <c r="J131" s="11">
        <f>VLOOKUP(C131,[1]Products!$A$2:$H$16,6,FALSE)</f>
        <v>250</v>
      </c>
      <c r="K131" s="13">
        <f>VLOOKUP(C131,[1]Products!$A$2:$H$16,7,FALSE)</f>
        <v>0.15</v>
      </c>
      <c r="L131" s="11">
        <f>VLOOKUP(C131,[1]Products!$A$2:$H$16,8,FALSE)</f>
        <v>287.5</v>
      </c>
    </row>
    <row r="132" spans="1:12" x14ac:dyDescent="0.2">
      <c r="A132" s="8">
        <v>41358</v>
      </c>
      <c r="B132" t="s">
        <v>31</v>
      </c>
      <c r="C132">
        <v>14</v>
      </c>
      <c r="D132" t="s">
        <v>34</v>
      </c>
      <c r="E132">
        <v>11</v>
      </c>
      <c r="F132" t="str">
        <f>VLOOKUP(C132,[1]Products!$A$2:$H$16,2,FALSE)</f>
        <v>A Guide to Health</v>
      </c>
      <c r="G132" t="str">
        <f>VLOOKUP(C132,[1]Products!$A$2:$H$16,3,FALSE)</f>
        <v>Mahatma Gandhi</v>
      </c>
      <c r="H132" t="str">
        <f>VLOOKUP(C132,[1]Products!$A$2:$H$16,4,FALSE)</f>
        <v>e-book</v>
      </c>
      <c r="I132">
        <f>VLOOKUP(C132,[1]Products!$A$2:$H$16,5,FALSE)</f>
        <v>2005</v>
      </c>
      <c r="J132" s="11">
        <f>VLOOKUP(C132,[1]Products!$A$2:$H$16,6,FALSE)</f>
        <v>105</v>
      </c>
      <c r="K132" s="13">
        <f>VLOOKUP(C132,[1]Products!$A$2:$H$16,7,FALSE)</f>
        <v>0.15</v>
      </c>
      <c r="L132" s="11">
        <f>VLOOKUP(C132,[1]Products!$A$2:$H$16,8,FALSE)</f>
        <v>120.75</v>
      </c>
    </row>
    <row r="133" spans="1:12" x14ac:dyDescent="0.2">
      <c r="A133" s="8">
        <v>41358</v>
      </c>
      <c r="B133" t="s">
        <v>36</v>
      </c>
      <c r="C133">
        <v>13</v>
      </c>
      <c r="D133" t="s">
        <v>30</v>
      </c>
      <c r="E133">
        <v>6</v>
      </c>
      <c r="F133" t="str">
        <f>VLOOKUP(C133,[1]Products!$A$2:$H$16,2,FALSE)</f>
        <v>Glimpses of World History</v>
      </c>
      <c r="G133" t="str">
        <f>VLOOKUP(C133,[1]Products!$A$2:$H$16,3,FALSE)</f>
        <v>Jawaharlal Nehru</v>
      </c>
      <c r="H133" t="str">
        <f>VLOOKUP(C133,[1]Products!$A$2:$H$16,4,FALSE)</f>
        <v>e-book</v>
      </c>
      <c r="I133">
        <f>VLOOKUP(C133,[1]Products!$A$2:$H$16,5,FALSE)</f>
        <v>2005</v>
      </c>
      <c r="J133" s="11">
        <f>VLOOKUP(C133,[1]Products!$A$2:$H$16,6,FALSE)</f>
        <v>300</v>
      </c>
      <c r="K133" s="13">
        <f>VLOOKUP(C133,[1]Products!$A$2:$H$16,7,FALSE)</f>
        <v>0.2</v>
      </c>
      <c r="L133" s="11">
        <f>VLOOKUP(C133,[1]Products!$A$2:$H$16,8,FALSE)</f>
        <v>360</v>
      </c>
    </row>
    <row r="134" spans="1:12" x14ac:dyDescent="0.2">
      <c r="A134" s="8">
        <v>41358</v>
      </c>
      <c r="B134" t="s">
        <v>33</v>
      </c>
      <c r="C134">
        <v>11</v>
      </c>
      <c r="D134" t="s">
        <v>30</v>
      </c>
      <c r="E134">
        <v>9</v>
      </c>
      <c r="F134" t="str">
        <f>VLOOKUP(C134,[1]Products!$A$2:$H$16,2,FALSE)</f>
        <v>The Discovery of India</v>
      </c>
      <c r="G134" t="str">
        <f>VLOOKUP(C134,[1]Products!$A$2:$H$16,3,FALSE)</f>
        <v>Jawaharlal Nehru</v>
      </c>
      <c r="H134" t="str">
        <f>VLOOKUP(C134,[1]Products!$A$2:$H$16,4,FALSE)</f>
        <v>e-book</v>
      </c>
      <c r="I134">
        <f>VLOOKUP(C134,[1]Products!$A$2:$H$16,5,FALSE)</f>
        <v>2004</v>
      </c>
      <c r="J134" s="11">
        <f>VLOOKUP(C134,[1]Products!$A$2:$H$16,6,FALSE)</f>
        <v>250</v>
      </c>
      <c r="K134" s="13">
        <f>VLOOKUP(C134,[1]Products!$A$2:$H$16,7,FALSE)</f>
        <v>0.3</v>
      </c>
      <c r="L134" s="11">
        <f>VLOOKUP(C134,[1]Products!$A$2:$H$16,8,FALSE)</f>
        <v>325</v>
      </c>
    </row>
    <row r="135" spans="1:12" x14ac:dyDescent="0.2">
      <c r="A135" s="8">
        <v>41359</v>
      </c>
      <c r="B135" t="s">
        <v>37</v>
      </c>
      <c r="C135">
        <v>10</v>
      </c>
      <c r="D135" t="s">
        <v>34</v>
      </c>
      <c r="E135">
        <v>9</v>
      </c>
      <c r="F135" t="str">
        <f>VLOOKUP(C135,[1]Products!$A$2:$H$16,2,FALSE)</f>
        <v>Wings of Fire</v>
      </c>
      <c r="G135" t="str">
        <f>VLOOKUP(C135,[1]Products!$A$2:$H$16,3,FALSE)</f>
        <v>APJ Abdul Kalam,
Arun Tiwari</v>
      </c>
      <c r="H135" t="str">
        <f>VLOOKUP(C135,[1]Products!$A$2:$H$16,4,FALSE)</f>
        <v>Soft Cover</v>
      </c>
      <c r="I135">
        <f>VLOOKUP(C135,[1]Products!$A$2:$H$16,5,FALSE)</f>
        <v>1999</v>
      </c>
      <c r="J135" s="11">
        <f>VLOOKUP(C135,[1]Products!$A$2:$H$16,6,FALSE)</f>
        <v>1200</v>
      </c>
      <c r="K135" s="13">
        <f>VLOOKUP(C135,[1]Products!$A$2:$H$16,7,FALSE)</f>
        <v>0.1</v>
      </c>
      <c r="L135" s="11">
        <f>VLOOKUP(C135,[1]Products!$A$2:$H$16,8,FALSE)</f>
        <v>1320</v>
      </c>
    </row>
    <row r="136" spans="1:12" x14ac:dyDescent="0.2">
      <c r="A136" s="8">
        <v>41359</v>
      </c>
      <c r="B136" t="s">
        <v>38</v>
      </c>
      <c r="C136">
        <v>9</v>
      </c>
      <c r="D136" t="s">
        <v>30</v>
      </c>
      <c r="E136">
        <v>19</v>
      </c>
      <c r="F136" t="str">
        <f>VLOOKUP(C136,[1]Products!$A$2:$H$16,2,FALSE)</f>
        <v>A Guide to Health</v>
      </c>
      <c r="G136" t="str">
        <f>VLOOKUP(C136,[1]Products!$A$2:$H$16,3,FALSE)</f>
        <v>Mahatma Gandhi</v>
      </c>
      <c r="H136" t="str">
        <f>VLOOKUP(C136,[1]Products!$A$2:$H$16,4,FALSE)</f>
        <v>Soft Cover</v>
      </c>
      <c r="I136">
        <f>VLOOKUP(C136,[1]Products!$A$2:$H$16,5,FALSE)</f>
        <v>1921</v>
      </c>
      <c r="J136" s="11">
        <f>VLOOKUP(C136,[1]Products!$A$2:$H$16,6,FALSE)</f>
        <v>220</v>
      </c>
      <c r="K136" s="13">
        <f>VLOOKUP(C136,[1]Products!$A$2:$H$16,7,FALSE)</f>
        <v>0.15</v>
      </c>
      <c r="L136" s="11">
        <f>VLOOKUP(C136,[1]Products!$A$2:$H$16,8,FALSE)</f>
        <v>253</v>
      </c>
    </row>
    <row r="137" spans="1:12" x14ac:dyDescent="0.2">
      <c r="A137" s="8">
        <v>41360</v>
      </c>
      <c r="B137" t="s">
        <v>36</v>
      </c>
      <c r="C137">
        <v>14</v>
      </c>
      <c r="D137" t="s">
        <v>30</v>
      </c>
      <c r="E137">
        <v>9</v>
      </c>
      <c r="F137" t="str">
        <f>VLOOKUP(C137,[1]Products!$A$2:$H$16,2,FALSE)</f>
        <v>A Guide to Health</v>
      </c>
      <c r="G137" t="str">
        <f>VLOOKUP(C137,[1]Products!$A$2:$H$16,3,FALSE)</f>
        <v>Mahatma Gandhi</v>
      </c>
      <c r="H137" t="str">
        <f>VLOOKUP(C137,[1]Products!$A$2:$H$16,4,FALSE)</f>
        <v>e-book</v>
      </c>
      <c r="I137">
        <f>VLOOKUP(C137,[1]Products!$A$2:$H$16,5,FALSE)</f>
        <v>2005</v>
      </c>
      <c r="J137" s="11">
        <f>VLOOKUP(C137,[1]Products!$A$2:$H$16,6,FALSE)</f>
        <v>105</v>
      </c>
      <c r="K137" s="13">
        <f>VLOOKUP(C137,[1]Products!$A$2:$H$16,7,FALSE)</f>
        <v>0.15</v>
      </c>
      <c r="L137" s="11">
        <f>VLOOKUP(C137,[1]Products!$A$2:$H$16,8,FALSE)</f>
        <v>120.75</v>
      </c>
    </row>
    <row r="138" spans="1:12" x14ac:dyDescent="0.2">
      <c r="A138" s="8">
        <v>41361</v>
      </c>
      <c r="B138" t="s">
        <v>33</v>
      </c>
      <c r="C138">
        <v>4</v>
      </c>
      <c r="D138" t="s">
        <v>34</v>
      </c>
      <c r="E138">
        <v>10</v>
      </c>
      <c r="F138" t="str">
        <f>VLOOKUP(C138,[1]Products!$A$2:$H$16,2,FALSE)</f>
        <v>A Guide to Health</v>
      </c>
      <c r="G138" t="str">
        <f>VLOOKUP(C138,[1]Products!$A$2:$H$16,3,FALSE)</f>
        <v>Mahatma Gandhi</v>
      </c>
      <c r="H138" t="str">
        <f>VLOOKUP(C138,[1]Products!$A$2:$H$16,4,FALSE)</f>
        <v>Hard Cover</v>
      </c>
      <c r="I138">
        <f>VLOOKUP(C138,[1]Products!$A$2:$H$16,5,FALSE)</f>
        <v>1921</v>
      </c>
      <c r="J138" s="11">
        <f>VLOOKUP(C138,[1]Products!$A$2:$H$16,6,FALSE)</f>
        <v>250</v>
      </c>
      <c r="K138" s="13">
        <f>VLOOKUP(C138,[1]Products!$A$2:$H$16,7,FALSE)</f>
        <v>0.15</v>
      </c>
      <c r="L138" s="11">
        <f>VLOOKUP(C138,[1]Products!$A$2:$H$16,8,FALSE)</f>
        <v>287.5</v>
      </c>
    </row>
    <row r="139" spans="1:12" x14ac:dyDescent="0.2">
      <c r="A139" s="8">
        <v>41361</v>
      </c>
      <c r="B139" t="s">
        <v>38</v>
      </c>
      <c r="C139">
        <v>15</v>
      </c>
      <c r="D139" t="s">
        <v>30</v>
      </c>
      <c r="E139">
        <v>19</v>
      </c>
      <c r="F139" t="str">
        <f>VLOOKUP(C139,[1]Products!$A$2:$H$16,2,FALSE)</f>
        <v>Wings of Fire</v>
      </c>
      <c r="G139" t="str">
        <f>VLOOKUP(C139,[1]Products!$A$2:$H$16,3,FALSE)</f>
        <v>APJ Abdul Kalam,
Arun Tiwari</v>
      </c>
      <c r="H139" t="str">
        <f>VLOOKUP(C139,[1]Products!$A$2:$H$16,4,FALSE)</f>
        <v>e-book</v>
      </c>
      <c r="I139">
        <f>VLOOKUP(C139,[1]Products!$A$2:$H$16,5,FALSE)</f>
        <v>2005</v>
      </c>
      <c r="J139" s="11">
        <f>VLOOKUP(C139,[1]Products!$A$2:$H$16,6,FALSE)</f>
        <v>500</v>
      </c>
      <c r="K139" s="13">
        <f>VLOOKUP(C139,[1]Products!$A$2:$H$16,7,FALSE)</f>
        <v>0.1</v>
      </c>
      <c r="L139" s="11">
        <f>VLOOKUP(C139,[1]Products!$A$2:$H$16,8,FALSE)</f>
        <v>550</v>
      </c>
    </row>
    <row r="140" spans="1:12" x14ac:dyDescent="0.2">
      <c r="A140" s="8">
        <v>41361</v>
      </c>
      <c r="B140" t="s">
        <v>35</v>
      </c>
      <c r="C140">
        <v>4</v>
      </c>
      <c r="D140" t="s">
        <v>30</v>
      </c>
      <c r="E140">
        <v>9</v>
      </c>
      <c r="F140" t="str">
        <f>VLOOKUP(C140,[1]Products!$A$2:$H$16,2,FALSE)</f>
        <v>A Guide to Health</v>
      </c>
      <c r="G140" t="str">
        <f>VLOOKUP(C140,[1]Products!$A$2:$H$16,3,FALSE)</f>
        <v>Mahatma Gandhi</v>
      </c>
      <c r="H140" t="str">
        <f>VLOOKUP(C140,[1]Products!$A$2:$H$16,4,FALSE)</f>
        <v>Hard Cover</v>
      </c>
      <c r="I140">
        <f>VLOOKUP(C140,[1]Products!$A$2:$H$16,5,FALSE)</f>
        <v>1921</v>
      </c>
      <c r="J140" s="11">
        <f>VLOOKUP(C140,[1]Products!$A$2:$H$16,6,FALSE)</f>
        <v>250</v>
      </c>
      <c r="K140" s="13">
        <f>VLOOKUP(C140,[1]Products!$A$2:$H$16,7,FALSE)</f>
        <v>0.15</v>
      </c>
      <c r="L140" s="11">
        <f>VLOOKUP(C140,[1]Products!$A$2:$H$16,8,FALSE)</f>
        <v>287.5</v>
      </c>
    </row>
    <row r="141" spans="1:12" x14ac:dyDescent="0.2">
      <c r="A141" s="8">
        <v>41361</v>
      </c>
      <c r="B141" t="s">
        <v>38</v>
      </c>
      <c r="C141">
        <v>2</v>
      </c>
      <c r="D141" t="s">
        <v>30</v>
      </c>
      <c r="E141">
        <v>20</v>
      </c>
      <c r="F141" t="str">
        <f>VLOOKUP(C141,[1]Products!$A$2:$H$16,2,FALSE)</f>
        <v>The Story of my Experiments with Truth</v>
      </c>
      <c r="G141" t="str">
        <f>VLOOKUP(C141,[1]Products!$A$2:$H$16,3,FALSE)</f>
        <v>Mahatma Gandhi</v>
      </c>
      <c r="H141" t="str">
        <f>VLOOKUP(C141,[1]Products!$A$2:$H$16,4,FALSE)</f>
        <v>Hard Cover</v>
      </c>
      <c r="I141">
        <f>VLOOKUP(C141,[1]Products!$A$2:$H$16,5,FALSE)</f>
        <v>1927</v>
      </c>
      <c r="J141" s="11">
        <f>VLOOKUP(C141,[1]Products!$A$2:$H$16,6,FALSE)</f>
        <v>159</v>
      </c>
      <c r="K141" s="13">
        <f>VLOOKUP(C141,[1]Products!$A$2:$H$16,7,FALSE)</f>
        <v>0.3</v>
      </c>
      <c r="L141" s="11">
        <f>VLOOKUP(C141,[1]Products!$A$2:$H$16,8,FALSE)</f>
        <v>206.7</v>
      </c>
    </row>
    <row r="142" spans="1:12" x14ac:dyDescent="0.2">
      <c r="A142" s="8">
        <v>41363</v>
      </c>
      <c r="B142" t="s">
        <v>36</v>
      </c>
      <c r="C142">
        <v>3</v>
      </c>
      <c r="D142" t="s">
        <v>34</v>
      </c>
      <c r="E142">
        <v>18</v>
      </c>
      <c r="F142" t="str">
        <f>VLOOKUP(C142,[1]Products!$A$2:$H$16,2,FALSE)</f>
        <v>Glimpses of World History</v>
      </c>
      <c r="G142" t="str">
        <f>VLOOKUP(C142,[1]Products!$A$2:$H$16,3,FALSE)</f>
        <v>Jawaharlal Nehru</v>
      </c>
      <c r="H142" t="str">
        <f>VLOOKUP(C142,[1]Products!$A$2:$H$16,4,FALSE)</f>
        <v>Hard Cover</v>
      </c>
      <c r="I142">
        <f>VLOOKUP(C142,[1]Products!$A$2:$H$16,5,FALSE)</f>
        <v>1934</v>
      </c>
      <c r="J142" s="11">
        <f>VLOOKUP(C142,[1]Products!$A$2:$H$16,6,FALSE)</f>
        <v>750.45899999999995</v>
      </c>
      <c r="K142" s="13">
        <f>VLOOKUP(C142,[1]Products!$A$2:$H$16,7,FALSE)</f>
        <v>0.2</v>
      </c>
      <c r="L142" s="11">
        <f>VLOOKUP(C142,[1]Products!$A$2:$H$16,8,FALSE)</f>
        <v>900.55079999999998</v>
      </c>
    </row>
    <row r="143" spans="1:12" x14ac:dyDescent="0.2">
      <c r="A143" s="8">
        <v>41363</v>
      </c>
      <c r="B143" t="s">
        <v>37</v>
      </c>
      <c r="C143">
        <v>15</v>
      </c>
      <c r="D143" t="s">
        <v>34</v>
      </c>
      <c r="E143">
        <v>14</v>
      </c>
      <c r="F143" t="str">
        <f>VLOOKUP(C143,[1]Products!$A$2:$H$16,2,FALSE)</f>
        <v>Wings of Fire</v>
      </c>
      <c r="G143" t="str">
        <f>VLOOKUP(C143,[1]Products!$A$2:$H$16,3,FALSE)</f>
        <v>APJ Abdul Kalam,
Arun Tiwari</v>
      </c>
      <c r="H143" t="str">
        <f>VLOOKUP(C143,[1]Products!$A$2:$H$16,4,FALSE)</f>
        <v>e-book</v>
      </c>
      <c r="I143">
        <f>VLOOKUP(C143,[1]Products!$A$2:$H$16,5,FALSE)</f>
        <v>2005</v>
      </c>
      <c r="J143" s="11">
        <f>VLOOKUP(C143,[1]Products!$A$2:$H$16,6,FALSE)</f>
        <v>500</v>
      </c>
      <c r="K143" s="13">
        <f>VLOOKUP(C143,[1]Products!$A$2:$H$16,7,FALSE)</f>
        <v>0.1</v>
      </c>
      <c r="L143" s="11">
        <f>VLOOKUP(C143,[1]Products!$A$2:$H$16,8,FALSE)</f>
        <v>550</v>
      </c>
    </row>
    <row r="144" spans="1:12" x14ac:dyDescent="0.2">
      <c r="A144" s="8">
        <v>41364</v>
      </c>
      <c r="B144" t="s">
        <v>35</v>
      </c>
      <c r="C144">
        <v>15</v>
      </c>
      <c r="D144" t="s">
        <v>30</v>
      </c>
      <c r="E144">
        <v>2</v>
      </c>
      <c r="F144" t="str">
        <f>VLOOKUP(C144,[1]Products!$A$2:$H$16,2,FALSE)</f>
        <v>Wings of Fire</v>
      </c>
      <c r="G144" t="str">
        <f>VLOOKUP(C144,[1]Products!$A$2:$H$16,3,FALSE)</f>
        <v>APJ Abdul Kalam,
Arun Tiwari</v>
      </c>
      <c r="H144" t="str">
        <f>VLOOKUP(C144,[1]Products!$A$2:$H$16,4,FALSE)</f>
        <v>e-book</v>
      </c>
      <c r="I144">
        <f>VLOOKUP(C144,[1]Products!$A$2:$H$16,5,FALSE)</f>
        <v>2005</v>
      </c>
      <c r="J144" s="11">
        <f>VLOOKUP(C144,[1]Products!$A$2:$H$16,6,FALSE)</f>
        <v>500</v>
      </c>
      <c r="K144" s="13">
        <f>VLOOKUP(C144,[1]Products!$A$2:$H$16,7,FALSE)</f>
        <v>0.1</v>
      </c>
      <c r="L144" s="11">
        <f>VLOOKUP(C144,[1]Products!$A$2:$H$16,8,FALSE)</f>
        <v>550</v>
      </c>
    </row>
    <row r="145" spans="1:12" x14ac:dyDescent="0.2">
      <c r="A145" s="8">
        <v>41364</v>
      </c>
      <c r="B145" t="s">
        <v>36</v>
      </c>
      <c r="C145">
        <v>4</v>
      </c>
      <c r="D145" t="s">
        <v>30</v>
      </c>
      <c r="E145">
        <v>13</v>
      </c>
      <c r="F145" t="str">
        <f>VLOOKUP(C145,[1]Products!$A$2:$H$16,2,FALSE)</f>
        <v>A Guide to Health</v>
      </c>
      <c r="G145" t="str">
        <f>VLOOKUP(C145,[1]Products!$A$2:$H$16,3,FALSE)</f>
        <v>Mahatma Gandhi</v>
      </c>
      <c r="H145" t="str">
        <f>VLOOKUP(C145,[1]Products!$A$2:$H$16,4,FALSE)</f>
        <v>Hard Cover</v>
      </c>
      <c r="I145">
        <f>VLOOKUP(C145,[1]Products!$A$2:$H$16,5,FALSE)</f>
        <v>1921</v>
      </c>
      <c r="J145" s="11">
        <f>VLOOKUP(C145,[1]Products!$A$2:$H$16,6,FALSE)</f>
        <v>250</v>
      </c>
      <c r="K145" s="13">
        <f>VLOOKUP(C145,[1]Products!$A$2:$H$16,7,FALSE)</f>
        <v>0.15</v>
      </c>
      <c r="L145" s="11">
        <f>VLOOKUP(C145,[1]Products!$A$2:$H$16,8,FALSE)</f>
        <v>287.5</v>
      </c>
    </row>
    <row r="146" spans="1:12" x14ac:dyDescent="0.2">
      <c r="A146" s="8">
        <v>41365</v>
      </c>
      <c r="B146" t="s">
        <v>32</v>
      </c>
      <c r="C146">
        <v>10</v>
      </c>
      <c r="D146" t="s">
        <v>30</v>
      </c>
      <c r="E146">
        <v>10</v>
      </c>
      <c r="F146" t="str">
        <f>VLOOKUP(C146,[1]Products!$A$2:$H$16,2,FALSE)</f>
        <v>Wings of Fire</v>
      </c>
      <c r="G146" t="str">
        <f>VLOOKUP(C146,[1]Products!$A$2:$H$16,3,FALSE)</f>
        <v>APJ Abdul Kalam,
Arun Tiwari</v>
      </c>
      <c r="H146" t="str">
        <f>VLOOKUP(C146,[1]Products!$A$2:$H$16,4,FALSE)</f>
        <v>Soft Cover</v>
      </c>
      <c r="I146">
        <f>VLOOKUP(C146,[1]Products!$A$2:$H$16,5,FALSE)</f>
        <v>1999</v>
      </c>
      <c r="J146" s="11">
        <f>VLOOKUP(C146,[1]Products!$A$2:$H$16,6,FALSE)</f>
        <v>1200</v>
      </c>
      <c r="K146" s="13">
        <f>VLOOKUP(C146,[1]Products!$A$2:$H$16,7,FALSE)</f>
        <v>0.1</v>
      </c>
      <c r="L146" s="11">
        <f>VLOOKUP(C146,[1]Products!$A$2:$H$16,8,FALSE)</f>
        <v>1320</v>
      </c>
    </row>
    <row r="147" spans="1:12" x14ac:dyDescent="0.2">
      <c r="A147" s="8">
        <v>41365</v>
      </c>
      <c r="B147" t="s">
        <v>36</v>
      </c>
      <c r="C147">
        <v>13</v>
      </c>
      <c r="D147" t="s">
        <v>30</v>
      </c>
      <c r="E147">
        <v>2</v>
      </c>
      <c r="F147" t="str">
        <f>VLOOKUP(C147,[1]Products!$A$2:$H$16,2,FALSE)</f>
        <v>Glimpses of World History</v>
      </c>
      <c r="G147" t="str">
        <f>VLOOKUP(C147,[1]Products!$A$2:$H$16,3,FALSE)</f>
        <v>Jawaharlal Nehru</v>
      </c>
      <c r="H147" t="str">
        <f>VLOOKUP(C147,[1]Products!$A$2:$H$16,4,FALSE)</f>
        <v>e-book</v>
      </c>
      <c r="I147">
        <f>VLOOKUP(C147,[1]Products!$A$2:$H$16,5,FALSE)</f>
        <v>2005</v>
      </c>
      <c r="J147" s="11">
        <f>VLOOKUP(C147,[1]Products!$A$2:$H$16,6,FALSE)</f>
        <v>300</v>
      </c>
      <c r="K147" s="13">
        <f>VLOOKUP(C147,[1]Products!$A$2:$H$16,7,FALSE)</f>
        <v>0.2</v>
      </c>
      <c r="L147" s="11">
        <f>VLOOKUP(C147,[1]Products!$A$2:$H$16,8,FALSE)</f>
        <v>360</v>
      </c>
    </row>
    <row r="148" spans="1:12" x14ac:dyDescent="0.2">
      <c r="A148" s="8">
        <v>41368</v>
      </c>
      <c r="B148" t="s">
        <v>35</v>
      </c>
      <c r="C148">
        <v>9</v>
      </c>
      <c r="D148" t="s">
        <v>34</v>
      </c>
      <c r="E148">
        <v>18</v>
      </c>
      <c r="F148" t="str">
        <f>VLOOKUP(C148,[1]Products!$A$2:$H$16,2,FALSE)</f>
        <v>A Guide to Health</v>
      </c>
      <c r="G148" t="str">
        <f>VLOOKUP(C148,[1]Products!$A$2:$H$16,3,FALSE)</f>
        <v>Mahatma Gandhi</v>
      </c>
      <c r="H148" t="str">
        <f>VLOOKUP(C148,[1]Products!$A$2:$H$16,4,FALSE)</f>
        <v>Soft Cover</v>
      </c>
      <c r="I148">
        <f>VLOOKUP(C148,[1]Products!$A$2:$H$16,5,FALSE)</f>
        <v>1921</v>
      </c>
      <c r="J148" s="11">
        <f>VLOOKUP(C148,[1]Products!$A$2:$H$16,6,FALSE)</f>
        <v>220</v>
      </c>
      <c r="K148" s="13">
        <f>VLOOKUP(C148,[1]Products!$A$2:$H$16,7,FALSE)</f>
        <v>0.15</v>
      </c>
      <c r="L148" s="11">
        <f>VLOOKUP(C148,[1]Products!$A$2:$H$16,8,FALSE)</f>
        <v>253</v>
      </c>
    </row>
    <row r="149" spans="1:12" x14ac:dyDescent="0.2">
      <c r="A149" s="8">
        <v>41368</v>
      </c>
      <c r="B149" t="s">
        <v>37</v>
      </c>
      <c r="C149">
        <v>2</v>
      </c>
      <c r="D149" t="s">
        <v>30</v>
      </c>
      <c r="E149">
        <v>20</v>
      </c>
      <c r="F149" t="str">
        <f>VLOOKUP(C149,[1]Products!$A$2:$H$16,2,FALSE)</f>
        <v>The Story of my Experiments with Truth</v>
      </c>
      <c r="G149" t="str">
        <f>VLOOKUP(C149,[1]Products!$A$2:$H$16,3,FALSE)</f>
        <v>Mahatma Gandhi</v>
      </c>
      <c r="H149" t="str">
        <f>VLOOKUP(C149,[1]Products!$A$2:$H$16,4,FALSE)</f>
        <v>Hard Cover</v>
      </c>
      <c r="I149">
        <f>VLOOKUP(C149,[1]Products!$A$2:$H$16,5,FALSE)</f>
        <v>1927</v>
      </c>
      <c r="J149" s="11">
        <f>VLOOKUP(C149,[1]Products!$A$2:$H$16,6,FALSE)</f>
        <v>159</v>
      </c>
      <c r="K149" s="13">
        <f>VLOOKUP(C149,[1]Products!$A$2:$H$16,7,FALSE)</f>
        <v>0.3</v>
      </c>
      <c r="L149" s="11">
        <f>VLOOKUP(C149,[1]Products!$A$2:$H$16,8,FALSE)</f>
        <v>206.7</v>
      </c>
    </row>
    <row r="150" spans="1:12" x14ac:dyDescent="0.2">
      <c r="A150" s="8">
        <v>41369</v>
      </c>
      <c r="B150" t="s">
        <v>31</v>
      </c>
      <c r="C150">
        <v>8</v>
      </c>
      <c r="D150" t="s">
        <v>30</v>
      </c>
      <c r="E150">
        <v>7</v>
      </c>
      <c r="F150" t="str">
        <f>VLOOKUP(C150,[1]Products!$A$2:$H$16,2,FALSE)</f>
        <v>Glimpses of World History</v>
      </c>
      <c r="G150" t="str">
        <f>VLOOKUP(C150,[1]Products!$A$2:$H$16,3,FALSE)</f>
        <v>Jawaharlal Nehru</v>
      </c>
      <c r="H150" t="str">
        <f>VLOOKUP(C150,[1]Products!$A$2:$H$16,4,FALSE)</f>
        <v>Soft Cover</v>
      </c>
      <c r="I150">
        <f>VLOOKUP(C150,[1]Products!$A$2:$H$16,5,FALSE)</f>
        <v>1934</v>
      </c>
      <c r="J150" s="11">
        <f>VLOOKUP(C150,[1]Products!$A$2:$H$16,6,FALSE)</f>
        <v>650</v>
      </c>
      <c r="K150" s="13">
        <f>VLOOKUP(C150,[1]Products!$A$2:$H$16,7,FALSE)</f>
        <v>0.2</v>
      </c>
      <c r="L150" s="11">
        <f>VLOOKUP(C150,[1]Products!$A$2:$H$16,8,FALSE)</f>
        <v>780</v>
      </c>
    </row>
    <row r="151" spans="1:12" x14ac:dyDescent="0.2">
      <c r="A151" s="8">
        <v>41370</v>
      </c>
      <c r="B151" t="s">
        <v>35</v>
      </c>
      <c r="C151">
        <v>11</v>
      </c>
      <c r="D151" t="s">
        <v>30</v>
      </c>
      <c r="E151">
        <v>15</v>
      </c>
      <c r="F151" t="str">
        <f>VLOOKUP(C151,[1]Products!$A$2:$H$16,2,FALSE)</f>
        <v>The Discovery of India</v>
      </c>
      <c r="G151" t="str">
        <f>VLOOKUP(C151,[1]Products!$A$2:$H$16,3,FALSE)</f>
        <v>Jawaharlal Nehru</v>
      </c>
      <c r="H151" t="str">
        <f>VLOOKUP(C151,[1]Products!$A$2:$H$16,4,FALSE)</f>
        <v>e-book</v>
      </c>
      <c r="I151">
        <f>VLOOKUP(C151,[1]Products!$A$2:$H$16,5,FALSE)</f>
        <v>2004</v>
      </c>
      <c r="J151" s="11">
        <f>VLOOKUP(C151,[1]Products!$A$2:$H$16,6,FALSE)</f>
        <v>250</v>
      </c>
      <c r="K151" s="13">
        <f>VLOOKUP(C151,[1]Products!$A$2:$H$16,7,FALSE)</f>
        <v>0.3</v>
      </c>
      <c r="L151" s="11">
        <f>VLOOKUP(C151,[1]Products!$A$2:$H$16,8,FALSE)</f>
        <v>325</v>
      </c>
    </row>
    <row r="152" spans="1:12" x14ac:dyDescent="0.2">
      <c r="A152" s="8">
        <v>41370</v>
      </c>
      <c r="B152" t="s">
        <v>36</v>
      </c>
      <c r="C152">
        <v>8</v>
      </c>
      <c r="D152" t="s">
        <v>34</v>
      </c>
      <c r="E152">
        <v>14</v>
      </c>
      <c r="F152" t="str">
        <f>VLOOKUP(C152,[1]Products!$A$2:$H$16,2,FALSE)</f>
        <v>Glimpses of World History</v>
      </c>
      <c r="G152" t="str">
        <f>VLOOKUP(C152,[1]Products!$A$2:$H$16,3,FALSE)</f>
        <v>Jawaharlal Nehru</v>
      </c>
      <c r="H152" t="str">
        <f>VLOOKUP(C152,[1]Products!$A$2:$H$16,4,FALSE)</f>
        <v>Soft Cover</v>
      </c>
      <c r="I152">
        <f>VLOOKUP(C152,[1]Products!$A$2:$H$16,5,FALSE)</f>
        <v>1934</v>
      </c>
      <c r="J152" s="11">
        <f>VLOOKUP(C152,[1]Products!$A$2:$H$16,6,FALSE)</f>
        <v>650</v>
      </c>
      <c r="K152" s="13">
        <f>VLOOKUP(C152,[1]Products!$A$2:$H$16,7,FALSE)</f>
        <v>0.2</v>
      </c>
      <c r="L152" s="11">
        <f>VLOOKUP(C152,[1]Products!$A$2:$H$16,8,FALSE)</f>
        <v>780</v>
      </c>
    </row>
    <row r="153" spans="1:12" x14ac:dyDescent="0.2">
      <c r="A153" s="8">
        <v>41371</v>
      </c>
      <c r="B153" t="s">
        <v>37</v>
      </c>
      <c r="C153">
        <v>8</v>
      </c>
      <c r="D153" t="s">
        <v>30</v>
      </c>
      <c r="E153">
        <v>6</v>
      </c>
      <c r="F153" t="str">
        <f>VLOOKUP(C153,[1]Products!$A$2:$H$16,2,FALSE)</f>
        <v>Glimpses of World History</v>
      </c>
      <c r="G153" t="str">
        <f>VLOOKUP(C153,[1]Products!$A$2:$H$16,3,FALSE)</f>
        <v>Jawaharlal Nehru</v>
      </c>
      <c r="H153" t="str">
        <f>VLOOKUP(C153,[1]Products!$A$2:$H$16,4,FALSE)</f>
        <v>Soft Cover</v>
      </c>
      <c r="I153">
        <f>VLOOKUP(C153,[1]Products!$A$2:$H$16,5,FALSE)</f>
        <v>1934</v>
      </c>
      <c r="J153" s="11">
        <f>VLOOKUP(C153,[1]Products!$A$2:$H$16,6,FALSE)</f>
        <v>650</v>
      </c>
      <c r="K153" s="13">
        <f>VLOOKUP(C153,[1]Products!$A$2:$H$16,7,FALSE)</f>
        <v>0.2</v>
      </c>
      <c r="L153" s="11">
        <f>VLOOKUP(C153,[1]Products!$A$2:$H$16,8,FALSE)</f>
        <v>780</v>
      </c>
    </row>
    <row r="154" spans="1:12" x14ac:dyDescent="0.2">
      <c r="A154" s="8">
        <v>41371</v>
      </c>
      <c r="B154" t="s">
        <v>33</v>
      </c>
      <c r="C154">
        <v>13</v>
      </c>
      <c r="D154" t="s">
        <v>30</v>
      </c>
      <c r="E154">
        <v>7</v>
      </c>
      <c r="F154" t="str">
        <f>VLOOKUP(C154,[1]Products!$A$2:$H$16,2,FALSE)</f>
        <v>Glimpses of World History</v>
      </c>
      <c r="G154" t="str">
        <f>VLOOKUP(C154,[1]Products!$A$2:$H$16,3,FALSE)</f>
        <v>Jawaharlal Nehru</v>
      </c>
      <c r="H154" t="str">
        <f>VLOOKUP(C154,[1]Products!$A$2:$H$16,4,FALSE)</f>
        <v>e-book</v>
      </c>
      <c r="I154">
        <f>VLOOKUP(C154,[1]Products!$A$2:$H$16,5,FALSE)</f>
        <v>2005</v>
      </c>
      <c r="J154" s="11">
        <f>VLOOKUP(C154,[1]Products!$A$2:$H$16,6,FALSE)</f>
        <v>300</v>
      </c>
      <c r="K154" s="13">
        <f>VLOOKUP(C154,[1]Products!$A$2:$H$16,7,FALSE)</f>
        <v>0.2</v>
      </c>
      <c r="L154" s="11">
        <f>VLOOKUP(C154,[1]Products!$A$2:$H$16,8,FALSE)</f>
        <v>360</v>
      </c>
    </row>
    <row r="155" spans="1:12" x14ac:dyDescent="0.2">
      <c r="A155" s="8">
        <v>41371</v>
      </c>
      <c r="B155" t="s">
        <v>35</v>
      </c>
      <c r="C155">
        <v>11</v>
      </c>
      <c r="D155" t="s">
        <v>34</v>
      </c>
      <c r="E155">
        <v>16</v>
      </c>
      <c r="F155" t="str">
        <f>VLOOKUP(C155,[1]Products!$A$2:$H$16,2,FALSE)</f>
        <v>The Discovery of India</v>
      </c>
      <c r="G155" t="str">
        <f>VLOOKUP(C155,[1]Products!$A$2:$H$16,3,FALSE)</f>
        <v>Jawaharlal Nehru</v>
      </c>
      <c r="H155" t="str">
        <f>VLOOKUP(C155,[1]Products!$A$2:$H$16,4,FALSE)</f>
        <v>e-book</v>
      </c>
      <c r="I155">
        <f>VLOOKUP(C155,[1]Products!$A$2:$H$16,5,FALSE)</f>
        <v>2004</v>
      </c>
      <c r="J155" s="11">
        <f>VLOOKUP(C155,[1]Products!$A$2:$H$16,6,FALSE)</f>
        <v>250</v>
      </c>
      <c r="K155" s="13">
        <f>VLOOKUP(C155,[1]Products!$A$2:$H$16,7,FALSE)</f>
        <v>0.3</v>
      </c>
      <c r="L155" s="11">
        <f>VLOOKUP(C155,[1]Products!$A$2:$H$16,8,FALSE)</f>
        <v>325</v>
      </c>
    </row>
    <row r="156" spans="1:12" x14ac:dyDescent="0.2">
      <c r="A156" s="8">
        <v>41371</v>
      </c>
      <c r="B156" t="s">
        <v>32</v>
      </c>
      <c r="C156">
        <v>12</v>
      </c>
      <c r="D156" t="s">
        <v>30</v>
      </c>
      <c r="E156">
        <v>3</v>
      </c>
      <c r="F156" t="str">
        <f>VLOOKUP(C156,[1]Products!$A$2:$H$16,2,FALSE)</f>
        <v>The Story of my Experiments with Truth</v>
      </c>
      <c r="G156" t="str">
        <f>VLOOKUP(C156,[1]Products!$A$2:$H$16,3,FALSE)</f>
        <v>Mahatma Gandhi</v>
      </c>
      <c r="H156" t="str">
        <f>VLOOKUP(C156,[1]Products!$A$2:$H$16,4,FALSE)</f>
        <v>e-book</v>
      </c>
      <c r="I156">
        <f>VLOOKUP(C156,[1]Products!$A$2:$H$16,5,FALSE)</f>
        <v>2004</v>
      </c>
      <c r="J156" s="11">
        <f>VLOOKUP(C156,[1]Products!$A$2:$H$16,6,FALSE)</f>
        <v>50</v>
      </c>
      <c r="K156" s="13">
        <f>VLOOKUP(C156,[1]Products!$A$2:$H$16,7,FALSE)</f>
        <v>0.3</v>
      </c>
      <c r="L156" s="11">
        <f>VLOOKUP(C156,[1]Products!$A$2:$H$16,8,FALSE)</f>
        <v>65</v>
      </c>
    </row>
    <row r="157" spans="1:12" x14ac:dyDescent="0.2">
      <c r="A157" s="8">
        <v>41372</v>
      </c>
      <c r="B157" t="s">
        <v>38</v>
      </c>
      <c r="C157">
        <v>3</v>
      </c>
      <c r="D157" t="s">
        <v>34</v>
      </c>
      <c r="E157">
        <v>8</v>
      </c>
      <c r="F157" t="str">
        <f>VLOOKUP(C157,[1]Products!$A$2:$H$16,2,FALSE)</f>
        <v>Glimpses of World History</v>
      </c>
      <c r="G157" t="str">
        <f>VLOOKUP(C157,[1]Products!$A$2:$H$16,3,FALSE)</f>
        <v>Jawaharlal Nehru</v>
      </c>
      <c r="H157" t="str">
        <f>VLOOKUP(C157,[1]Products!$A$2:$H$16,4,FALSE)</f>
        <v>Hard Cover</v>
      </c>
      <c r="I157">
        <f>VLOOKUP(C157,[1]Products!$A$2:$H$16,5,FALSE)</f>
        <v>1934</v>
      </c>
      <c r="J157" s="11">
        <f>VLOOKUP(C157,[1]Products!$A$2:$H$16,6,FALSE)</f>
        <v>750.45899999999995</v>
      </c>
      <c r="K157" s="13">
        <f>VLOOKUP(C157,[1]Products!$A$2:$H$16,7,FALSE)</f>
        <v>0.2</v>
      </c>
      <c r="L157" s="11">
        <f>VLOOKUP(C157,[1]Products!$A$2:$H$16,8,FALSE)</f>
        <v>900.55079999999998</v>
      </c>
    </row>
    <row r="158" spans="1:12" x14ac:dyDescent="0.2">
      <c r="A158" s="8">
        <v>41372</v>
      </c>
      <c r="B158" t="s">
        <v>37</v>
      </c>
      <c r="C158">
        <v>8</v>
      </c>
      <c r="D158" t="s">
        <v>34</v>
      </c>
      <c r="E158">
        <v>9</v>
      </c>
      <c r="F158" t="str">
        <f>VLOOKUP(C158,[1]Products!$A$2:$H$16,2,FALSE)</f>
        <v>Glimpses of World History</v>
      </c>
      <c r="G158" t="str">
        <f>VLOOKUP(C158,[1]Products!$A$2:$H$16,3,FALSE)</f>
        <v>Jawaharlal Nehru</v>
      </c>
      <c r="H158" t="str">
        <f>VLOOKUP(C158,[1]Products!$A$2:$H$16,4,FALSE)</f>
        <v>Soft Cover</v>
      </c>
      <c r="I158">
        <f>VLOOKUP(C158,[1]Products!$A$2:$H$16,5,FALSE)</f>
        <v>1934</v>
      </c>
      <c r="J158" s="11">
        <f>VLOOKUP(C158,[1]Products!$A$2:$H$16,6,FALSE)</f>
        <v>650</v>
      </c>
      <c r="K158" s="13">
        <f>VLOOKUP(C158,[1]Products!$A$2:$H$16,7,FALSE)</f>
        <v>0.2</v>
      </c>
      <c r="L158" s="11">
        <f>VLOOKUP(C158,[1]Products!$A$2:$H$16,8,FALSE)</f>
        <v>780</v>
      </c>
    </row>
    <row r="159" spans="1:12" x14ac:dyDescent="0.2">
      <c r="A159" s="8">
        <v>41372</v>
      </c>
      <c r="B159" t="s">
        <v>29</v>
      </c>
      <c r="C159">
        <v>9</v>
      </c>
      <c r="D159" t="s">
        <v>34</v>
      </c>
      <c r="E159">
        <v>12</v>
      </c>
      <c r="F159" t="str">
        <f>VLOOKUP(C159,[1]Products!$A$2:$H$16,2,FALSE)</f>
        <v>A Guide to Health</v>
      </c>
      <c r="G159" t="str">
        <f>VLOOKUP(C159,[1]Products!$A$2:$H$16,3,FALSE)</f>
        <v>Mahatma Gandhi</v>
      </c>
      <c r="H159" t="str">
        <f>VLOOKUP(C159,[1]Products!$A$2:$H$16,4,FALSE)</f>
        <v>Soft Cover</v>
      </c>
      <c r="I159">
        <f>VLOOKUP(C159,[1]Products!$A$2:$H$16,5,FALSE)</f>
        <v>1921</v>
      </c>
      <c r="J159" s="11">
        <f>VLOOKUP(C159,[1]Products!$A$2:$H$16,6,FALSE)</f>
        <v>220</v>
      </c>
      <c r="K159" s="13">
        <f>VLOOKUP(C159,[1]Products!$A$2:$H$16,7,FALSE)</f>
        <v>0.15</v>
      </c>
      <c r="L159" s="11">
        <f>VLOOKUP(C159,[1]Products!$A$2:$H$16,8,FALSE)</f>
        <v>253</v>
      </c>
    </row>
    <row r="160" spans="1:12" x14ac:dyDescent="0.2">
      <c r="A160" s="8">
        <v>41372</v>
      </c>
      <c r="B160" t="s">
        <v>36</v>
      </c>
      <c r="C160">
        <v>1</v>
      </c>
      <c r="D160" t="s">
        <v>34</v>
      </c>
      <c r="E160">
        <v>1</v>
      </c>
      <c r="F160" t="str">
        <f>VLOOKUP(C160,[1]Products!$A$2:$H$16,2,FALSE)</f>
        <v>The Discovery of India</v>
      </c>
      <c r="G160" t="str">
        <f>VLOOKUP(C160,[1]Products!$A$2:$H$16,3,FALSE)</f>
        <v>Jawaharlal Nehru</v>
      </c>
      <c r="H160" t="str">
        <f>VLOOKUP(C160,[1]Products!$A$2:$H$16,4,FALSE)</f>
        <v>Hard Cover</v>
      </c>
      <c r="I160">
        <f>VLOOKUP(C160,[1]Products!$A$2:$H$16,5,FALSE)</f>
        <v>1946</v>
      </c>
      <c r="J160" s="11">
        <f>VLOOKUP(C160,[1]Products!$A$2:$H$16,6,FALSE)</f>
        <v>599.95000000000005</v>
      </c>
      <c r="K160" s="13">
        <f>VLOOKUP(C160,[1]Products!$A$2:$H$16,7,FALSE)</f>
        <v>0.3</v>
      </c>
      <c r="L160" s="11">
        <f>VLOOKUP(C160,[1]Products!$A$2:$H$16,8,FALSE)</f>
        <v>779.93500000000006</v>
      </c>
    </row>
    <row r="161" spans="1:12" x14ac:dyDescent="0.2">
      <c r="A161" s="8">
        <v>41374</v>
      </c>
      <c r="B161" t="s">
        <v>36</v>
      </c>
      <c r="C161">
        <v>13</v>
      </c>
      <c r="D161" t="s">
        <v>34</v>
      </c>
      <c r="E161">
        <v>12</v>
      </c>
      <c r="F161" t="str">
        <f>VLOOKUP(C161,[1]Products!$A$2:$H$16,2,FALSE)</f>
        <v>Glimpses of World History</v>
      </c>
      <c r="G161" t="str">
        <f>VLOOKUP(C161,[1]Products!$A$2:$H$16,3,FALSE)</f>
        <v>Jawaharlal Nehru</v>
      </c>
      <c r="H161" t="str">
        <f>VLOOKUP(C161,[1]Products!$A$2:$H$16,4,FALSE)</f>
        <v>e-book</v>
      </c>
      <c r="I161">
        <f>VLOOKUP(C161,[1]Products!$A$2:$H$16,5,FALSE)</f>
        <v>2005</v>
      </c>
      <c r="J161" s="11">
        <f>VLOOKUP(C161,[1]Products!$A$2:$H$16,6,FALSE)</f>
        <v>300</v>
      </c>
      <c r="K161" s="13">
        <f>VLOOKUP(C161,[1]Products!$A$2:$H$16,7,FALSE)</f>
        <v>0.2</v>
      </c>
      <c r="L161" s="11">
        <f>VLOOKUP(C161,[1]Products!$A$2:$H$16,8,FALSE)</f>
        <v>360</v>
      </c>
    </row>
    <row r="162" spans="1:12" x14ac:dyDescent="0.2">
      <c r="A162" s="8">
        <v>41375</v>
      </c>
      <c r="B162" t="s">
        <v>32</v>
      </c>
      <c r="C162">
        <v>14</v>
      </c>
      <c r="D162" t="s">
        <v>34</v>
      </c>
      <c r="E162">
        <v>14</v>
      </c>
      <c r="F162" t="str">
        <f>VLOOKUP(C162,[1]Products!$A$2:$H$16,2,FALSE)</f>
        <v>A Guide to Health</v>
      </c>
      <c r="G162" t="str">
        <f>VLOOKUP(C162,[1]Products!$A$2:$H$16,3,FALSE)</f>
        <v>Mahatma Gandhi</v>
      </c>
      <c r="H162" t="str">
        <f>VLOOKUP(C162,[1]Products!$A$2:$H$16,4,FALSE)</f>
        <v>e-book</v>
      </c>
      <c r="I162">
        <f>VLOOKUP(C162,[1]Products!$A$2:$H$16,5,FALSE)</f>
        <v>2005</v>
      </c>
      <c r="J162" s="11">
        <f>VLOOKUP(C162,[1]Products!$A$2:$H$16,6,FALSE)</f>
        <v>105</v>
      </c>
      <c r="K162" s="13">
        <f>VLOOKUP(C162,[1]Products!$A$2:$H$16,7,FALSE)</f>
        <v>0.15</v>
      </c>
      <c r="L162" s="11">
        <f>VLOOKUP(C162,[1]Products!$A$2:$H$16,8,FALSE)</f>
        <v>120.75</v>
      </c>
    </row>
    <row r="163" spans="1:12" x14ac:dyDescent="0.2">
      <c r="A163" s="8">
        <v>41375</v>
      </c>
      <c r="B163" t="s">
        <v>32</v>
      </c>
      <c r="C163">
        <v>3</v>
      </c>
      <c r="D163" t="s">
        <v>30</v>
      </c>
      <c r="E163">
        <v>2</v>
      </c>
      <c r="F163" t="str">
        <f>VLOOKUP(C163,[1]Products!$A$2:$H$16,2,FALSE)</f>
        <v>Glimpses of World History</v>
      </c>
      <c r="G163" t="str">
        <f>VLOOKUP(C163,[1]Products!$A$2:$H$16,3,FALSE)</f>
        <v>Jawaharlal Nehru</v>
      </c>
      <c r="H163" t="str">
        <f>VLOOKUP(C163,[1]Products!$A$2:$H$16,4,FALSE)</f>
        <v>Hard Cover</v>
      </c>
      <c r="I163">
        <f>VLOOKUP(C163,[1]Products!$A$2:$H$16,5,FALSE)</f>
        <v>1934</v>
      </c>
      <c r="J163" s="11">
        <f>VLOOKUP(C163,[1]Products!$A$2:$H$16,6,FALSE)</f>
        <v>750.45899999999995</v>
      </c>
      <c r="K163" s="13">
        <f>VLOOKUP(C163,[1]Products!$A$2:$H$16,7,FALSE)</f>
        <v>0.2</v>
      </c>
      <c r="L163" s="11">
        <f>VLOOKUP(C163,[1]Products!$A$2:$H$16,8,FALSE)</f>
        <v>900.55079999999998</v>
      </c>
    </row>
    <row r="164" spans="1:12" x14ac:dyDescent="0.2">
      <c r="A164" s="8">
        <v>41375</v>
      </c>
      <c r="B164" t="s">
        <v>33</v>
      </c>
      <c r="C164">
        <v>3</v>
      </c>
      <c r="D164" t="s">
        <v>34</v>
      </c>
      <c r="E164">
        <v>13</v>
      </c>
      <c r="F164" t="str">
        <f>VLOOKUP(C164,[1]Products!$A$2:$H$16,2,FALSE)</f>
        <v>Glimpses of World History</v>
      </c>
      <c r="G164" t="str">
        <f>VLOOKUP(C164,[1]Products!$A$2:$H$16,3,FALSE)</f>
        <v>Jawaharlal Nehru</v>
      </c>
      <c r="H164" t="str">
        <f>VLOOKUP(C164,[1]Products!$A$2:$H$16,4,FALSE)</f>
        <v>Hard Cover</v>
      </c>
      <c r="I164">
        <f>VLOOKUP(C164,[1]Products!$A$2:$H$16,5,FALSE)</f>
        <v>1934</v>
      </c>
      <c r="J164" s="11">
        <f>VLOOKUP(C164,[1]Products!$A$2:$H$16,6,FALSE)</f>
        <v>750.45899999999995</v>
      </c>
      <c r="K164" s="13">
        <f>VLOOKUP(C164,[1]Products!$A$2:$H$16,7,FALSE)</f>
        <v>0.2</v>
      </c>
      <c r="L164" s="11">
        <f>VLOOKUP(C164,[1]Products!$A$2:$H$16,8,FALSE)</f>
        <v>900.55079999999998</v>
      </c>
    </row>
    <row r="165" spans="1:12" x14ac:dyDescent="0.2">
      <c r="A165" s="8">
        <v>41375</v>
      </c>
      <c r="B165" t="s">
        <v>36</v>
      </c>
      <c r="C165">
        <v>11</v>
      </c>
      <c r="D165" t="s">
        <v>34</v>
      </c>
      <c r="E165">
        <v>7</v>
      </c>
      <c r="F165" t="str">
        <f>VLOOKUP(C165,[1]Products!$A$2:$H$16,2,FALSE)</f>
        <v>The Discovery of India</v>
      </c>
      <c r="G165" t="str">
        <f>VLOOKUP(C165,[1]Products!$A$2:$H$16,3,FALSE)</f>
        <v>Jawaharlal Nehru</v>
      </c>
      <c r="H165" t="str">
        <f>VLOOKUP(C165,[1]Products!$A$2:$H$16,4,FALSE)</f>
        <v>e-book</v>
      </c>
      <c r="I165">
        <f>VLOOKUP(C165,[1]Products!$A$2:$H$16,5,FALSE)</f>
        <v>2004</v>
      </c>
      <c r="J165" s="11">
        <f>VLOOKUP(C165,[1]Products!$A$2:$H$16,6,FALSE)</f>
        <v>250</v>
      </c>
      <c r="K165" s="13">
        <f>VLOOKUP(C165,[1]Products!$A$2:$H$16,7,FALSE)</f>
        <v>0.3</v>
      </c>
      <c r="L165" s="11">
        <f>VLOOKUP(C165,[1]Products!$A$2:$H$16,8,FALSE)</f>
        <v>325</v>
      </c>
    </row>
    <row r="166" spans="1:12" x14ac:dyDescent="0.2">
      <c r="A166" s="8">
        <v>41376</v>
      </c>
      <c r="B166" t="s">
        <v>29</v>
      </c>
      <c r="C166">
        <v>5</v>
      </c>
      <c r="D166" t="s">
        <v>30</v>
      </c>
      <c r="E166">
        <v>19</v>
      </c>
      <c r="F166" t="str">
        <f>VLOOKUP(C166,[1]Products!$A$2:$H$16,2,FALSE)</f>
        <v>Wings of Fire</v>
      </c>
      <c r="G166" t="str">
        <f>VLOOKUP(C166,[1]Products!$A$2:$H$16,3,FALSE)</f>
        <v>APJ Abdul Kalam,
Arun Tiwari</v>
      </c>
      <c r="H166" t="str">
        <f>VLOOKUP(C166,[1]Products!$A$2:$H$16,4,FALSE)</f>
        <v>Hard Cover</v>
      </c>
      <c r="I166">
        <f>VLOOKUP(C166,[1]Products!$A$2:$H$16,5,FALSE)</f>
        <v>1999</v>
      </c>
      <c r="J166" s="11">
        <f>VLOOKUP(C166,[1]Products!$A$2:$H$16,6,FALSE)</f>
        <v>1275.2488000000001</v>
      </c>
      <c r="K166" s="13">
        <f>VLOOKUP(C166,[1]Products!$A$2:$H$16,7,FALSE)</f>
        <v>0.1</v>
      </c>
      <c r="L166" s="11">
        <f>VLOOKUP(C166,[1]Products!$A$2:$H$16,8,FALSE)</f>
        <v>1402.77368</v>
      </c>
    </row>
    <row r="167" spans="1:12" x14ac:dyDescent="0.2">
      <c r="A167" s="8">
        <v>41378</v>
      </c>
      <c r="B167" t="s">
        <v>31</v>
      </c>
      <c r="C167">
        <v>15</v>
      </c>
      <c r="D167" t="s">
        <v>30</v>
      </c>
      <c r="E167">
        <v>1</v>
      </c>
      <c r="F167" t="str">
        <f>VLOOKUP(C167,[1]Products!$A$2:$H$16,2,FALSE)</f>
        <v>Wings of Fire</v>
      </c>
      <c r="G167" t="str">
        <f>VLOOKUP(C167,[1]Products!$A$2:$H$16,3,FALSE)</f>
        <v>APJ Abdul Kalam,
Arun Tiwari</v>
      </c>
      <c r="H167" t="str">
        <f>VLOOKUP(C167,[1]Products!$A$2:$H$16,4,FALSE)</f>
        <v>e-book</v>
      </c>
      <c r="I167">
        <f>VLOOKUP(C167,[1]Products!$A$2:$H$16,5,FALSE)</f>
        <v>2005</v>
      </c>
      <c r="J167" s="11">
        <f>VLOOKUP(C167,[1]Products!$A$2:$H$16,6,FALSE)</f>
        <v>500</v>
      </c>
      <c r="K167" s="13">
        <f>VLOOKUP(C167,[1]Products!$A$2:$H$16,7,FALSE)</f>
        <v>0.1</v>
      </c>
      <c r="L167" s="11">
        <f>VLOOKUP(C167,[1]Products!$A$2:$H$16,8,FALSE)</f>
        <v>550</v>
      </c>
    </row>
    <row r="168" spans="1:12" x14ac:dyDescent="0.2">
      <c r="A168" s="8">
        <v>41379</v>
      </c>
      <c r="B168" t="s">
        <v>37</v>
      </c>
      <c r="C168">
        <v>9</v>
      </c>
      <c r="D168" t="s">
        <v>34</v>
      </c>
      <c r="E168">
        <v>14</v>
      </c>
      <c r="F168" t="str">
        <f>VLOOKUP(C168,[1]Products!$A$2:$H$16,2,FALSE)</f>
        <v>A Guide to Health</v>
      </c>
      <c r="G168" t="str">
        <f>VLOOKUP(C168,[1]Products!$A$2:$H$16,3,FALSE)</f>
        <v>Mahatma Gandhi</v>
      </c>
      <c r="H168" t="str">
        <f>VLOOKUP(C168,[1]Products!$A$2:$H$16,4,FALSE)</f>
        <v>Soft Cover</v>
      </c>
      <c r="I168">
        <f>VLOOKUP(C168,[1]Products!$A$2:$H$16,5,FALSE)</f>
        <v>1921</v>
      </c>
      <c r="J168" s="11">
        <f>VLOOKUP(C168,[1]Products!$A$2:$H$16,6,FALSE)</f>
        <v>220</v>
      </c>
      <c r="K168" s="13">
        <f>VLOOKUP(C168,[1]Products!$A$2:$H$16,7,FALSE)</f>
        <v>0.15</v>
      </c>
      <c r="L168" s="11">
        <f>VLOOKUP(C168,[1]Products!$A$2:$H$16,8,FALSE)</f>
        <v>253</v>
      </c>
    </row>
    <row r="169" spans="1:12" x14ac:dyDescent="0.2">
      <c r="A169" s="8">
        <v>41379</v>
      </c>
      <c r="B169" t="s">
        <v>36</v>
      </c>
      <c r="C169">
        <v>13</v>
      </c>
      <c r="D169" t="s">
        <v>34</v>
      </c>
      <c r="E169">
        <v>10</v>
      </c>
      <c r="F169" t="str">
        <f>VLOOKUP(C169,[1]Products!$A$2:$H$16,2,FALSE)</f>
        <v>Glimpses of World History</v>
      </c>
      <c r="G169" t="str">
        <f>VLOOKUP(C169,[1]Products!$A$2:$H$16,3,FALSE)</f>
        <v>Jawaharlal Nehru</v>
      </c>
      <c r="H169" t="str">
        <f>VLOOKUP(C169,[1]Products!$A$2:$H$16,4,FALSE)</f>
        <v>e-book</v>
      </c>
      <c r="I169">
        <f>VLOOKUP(C169,[1]Products!$A$2:$H$16,5,FALSE)</f>
        <v>2005</v>
      </c>
      <c r="J169" s="11">
        <f>VLOOKUP(C169,[1]Products!$A$2:$H$16,6,FALSE)</f>
        <v>300</v>
      </c>
      <c r="K169" s="13">
        <f>VLOOKUP(C169,[1]Products!$A$2:$H$16,7,FALSE)</f>
        <v>0.2</v>
      </c>
      <c r="L169" s="11">
        <f>VLOOKUP(C169,[1]Products!$A$2:$H$16,8,FALSE)</f>
        <v>360</v>
      </c>
    </row>
    <row r="170" spans="1:12" x14ac:dyDescent="0.2">
      <c r="A170" s="8">
        <v>41379</v>
      </c>
      <c r="B170" t="s">
        <v>36</v>
      </c>
      <c r="C170">
        <v>11</v>
      </c>
      <c r="D170" t="s">
        <v>30</v>
      </c>
      <c r="E170">
        <v>10</v>
      </c>
      <c r="F170" t="str">
        <f>VLOOKUP(C170,[1]Products!$A$2:$H$16,2,FALSE)</f>
        <v>The Discovery of India</v>
      </c>
      <c r="G170" t="str">
        <f>VLOOKUP(C170,[1]Products!$A$2:$H$16,3,FALSE)</f>
        <v>Jawaharlal Nehru</v>
      </c>
      <c r="H170" t="str">
        <f>VLOOKUP(C170,[1]Products!$A$2:$H$16,4,FALSE)</f>
        <v>e-book</v>
      </c>
      <c r="I170">
        <f>VLOOKUP(C170,[1]Products!$A$2:$H$16,5,FALSE)</f>
        <v>2004</v>
      </c>
      <c r="J170" s="11">
        <f>VLOOKUP(C170,[1]Products!$A$2:$H$16,6,FALSE)</f>
        <v>250</v>
      </c>
      <c r="K170" s="13">
        <f>VLOOKUP(C170,[1]Products!$A$2:$H$16,7,FALSE)</f>
        <v>0.3</v>
      </c>
      <c r="L170" s="11">
        <f>VLOOKUP(C170,[1]Products!$A$2:$H$16,8,FALSE)</f>
        <v>325</v>
      </c>
    </row>
    <row r="171" spans="1:12" x14ac:dyDescent="0.2">
      <c r="A171" s="8">
        <v>41380</v>
      </c>
      <c r="B171" t="s">
        <v>38</v>
      </c>
      <c r="C171">
        <v>3</v>
      </c>
      <c r="D171" t="s">
        <v>34</v>
      </c>
      <c r="E171">
        <v>16</v>
      </c>
      <c r="F171" t="str">
        <f>VLOOKUP(C171,[1]Products!$A$2:$H$16,2,FALSE)</f>
        <v>Glimpses of World History</v>
      </c>
      <c r="G171" t="str">
        <f>VLOOKUP(C171,[1]Products!$A$2:$H$16,3,FALSE)</f>
        <v>Jawaharlal Nehru</v>
      </c>
      <c r="H171" t="str">
        <f>VLOOKUP(C171,[1]Products!$A$2:$H$16,4,FALSE)</f>
        <v>Hard Cover</v>
      </c>
      <c r="I171">
        <f>VLOOKUP(C171,[1]Products!$A$2:$H$16,5,FALSE)</f>
        <v>1934</v>
      </c>
      <c r="J171" s="11">
        <f>VLOOKUP(C171,[1]Products!$A$2:$H$16,6,FALSE)</f>
        <v>750.45899999999995</v>
      </c>
      <c r="K171" s="13">
        <f>VLOOKUP(C171,[1]Products!$A$2:$H$16,7,FALSE)</f>
        <v>0.2</v>
      </c>
      <c r="L171" s="11">
        <f>VLOOKUP(C171,[1]Products!$A$2:$H$16,8,FALSE)</f>
        <v>900.55079999999998</v>
      </c>
    </row>
    <row r="172" spans="1:12" x14ac:dyDescent="0.2">
      <c r="A172" s="8">
        <v>41382</v>
      </c>
      <c r="B172" t="s">
        <v>36</v>
      </c>
      <c r="C172">
        <v>1</v>
      </c>
      <c r="D172" t="s">
        <v>34</v>
      </c>
      <c r="E172">
        <v>12</v>
      </c>
      <c r="F172" t="str">
        <f>VLOOKUP(C172,[1]Products!$A$2:$H$16,2,FALSE)</f>
        <v>The Discovery of India</v>
      </c>
      <c r="G172" t="str">
        <f>VLOOKUP(C172,[1]Products!$A$2:$H$16,3,FALSE)</f>
        <v>Jawaharlal Nehru</v>
      </c>
      <c r="H172" t="str">
        <f>VLOOKUP(C172,[1]Products!$A$2:$H$16,4,FALSE)</f>
        <v>Hard Cover</v>
      </c>
      <c r="I172">
        <f>VLOOKUP(C172,[1]Products!$A$2:$H$16,5,FALSE)</f>
        <v>1946</v>
      </c>
      <c r="J172" s="11">
        <f>VLOOKUP(C172,[1]Products!$A$2:$H$16,6,FALSE)</f>
        <v>599.95000000000005</v>
      </c>
      <c r="K172" s="13">
        <f>VLOOKUP(C172,[1]Products!$A$2:$H$16,7,FALSE)</f>
        <v>0.3</v>
      </c>
      <c r="L172" s="11">
        <f>VLOOKUP(C172,[1]Products!$A$2:$H$16,8,FALSE)</f>
        <v>779.93500000000006</v>
      </c>
    </row>
    <row r="173" spans="1:12" x14ac:dyDescent="0.2">
      <c r="A173" s="8">
        <v>41382</v>
      </c>
      <c r="B173" t="s">
        <v>36</v>
      </c>
      <c r="C173">
        <v>5</v>
      </c>
      <c r="D173" t="s">
        <v>34</v>
      </c>
      <c r="E173">
        <v>2</v>
      </c>
      <c r="F173" t="str">
        <f>VLOOKUP(C173,[1]Products!$A$2:$H$16,2,FALSE)</f>
        <v>Wings of Fire</v>
      </c>
      <c r="G173" t="str">
        <f>VLOOKUP(C173,[1]Products!$A$2:$H$16,3,FALSE)</f>
        <v>APJ Abdul Kalam,
Arun Tiwari</v>
      </c>
      <c r="H173" t="str">
        <f>VLOOKUP(C173,[1]Products!$A$2:$H$16,4,FALSE)</f>
        <v>Hard Cover</v>
      </c>
      <c r="I173">
        <f>VLOOKUP(C173,[1]Products!$A$2:$H$16,5,FALSE)</f>
        <v>1999</v>
      </c>
      <c r="J173" s="11">
        <f>VLOOKUP(C173,[1]Products!$A$2:$H$16,6,FALSE)</f>
        <v>1275.2488000000001</v>
      </c>
      <c r="K173" s="13">
        <f>VLOOKUP(C173,[1]Products!$A$2:$H$16,7,FALSE)</f>
        <v>0.1</v>
      </c>
      <c r="L173" s="11">
        <f>VLOOKUP(C173,[1]Products!$A$2:$H$16,8,FALSE)</f>
        <v>1402.77368</v>
      </c>
    </row>
    <row r="174" spans="1:12" x14ac:dyDescent="0.2">
      <c r="A174" s="8">
        <v>41383</v>
      </c>
      <c r="B174" t="s">
        <v>38</v>
      </c>
      <c r="C174">
        <v>12</v>
      </c>
      <c r="D174" t="s">
        <v>34</v>
      </c>
      <c r="E174">
        <v>20</v>
      </c>
      <c r="F174" t="str">
        <f>VLOOKUP(C174,[1]Products!$A$2:$H$16,2,FALSE)</f>
        <v>The Story of my Experiments with Truth</v>
      </c>
      <c r="G174" t="str">
        <f>VLOOKUP(C174,[1]Products!$A$2:$H$16,3,FALSE)</f>
        <v>Mahatma Gandhi</v>
      </c>
      <c r="H174" t="str">
        <f>VLOOKUP(C174,[1]Products!$A$2:$H$16,4,FALSE)</f>
        <v>e-book</v>
      </c>
      <c r="I174">
        <f>VLOOKUP(C174,[1]Products!$A$2:$H$16,5,FALSE)</f>
        <v>2004</v>
      </c>
      <c r="J174" s="11">
        <f>VLOOKUP(C174,[1]Products!$A$2:$H$16,6,FALSE)</f>
        <v>50</v>
      </c>
      <c r="K174" s="13">
        <f>VLOOKUP(C174,[1]Products!$A$2:$H$16,7,FALSE)</f>
        <v>0.3</v>
      </c>
      <c r="L174" s="11">
        <f>VLOOKUP(C174,[1]Products!$A$2:$H$16,8,FALSE)</f>
        <v>65</v>
      </c>
    </row>
    <row r="175" spans="1:12" x14ac:dyDescent="0.2">
      <c r="A175" s="8">
        <v>41384</v>
      </c>
      <c r="B175" t="s">
        <v>38</v>
      </c>
      <c r="C175">
        <v>9</v>
      </c>
      <c r="D175" t="s">
        <v>34</v>
      </c>
      <c r="E175">
        <v>6</v>
      </c>
      <c r="F175" t="str">
        <f>VLOOKUP(C175,[1]Products!$A$2:$H$16,2,FALSE)</f>
        <v>A Guide to Health</v>
      </c>
      <c r="G175" t="str">
        <f>VLOOKUP(C175,[1]Products!$A$2:$H$16,3,FALSE)</f>
        <v>Mahatma Gandhi</v>
      </c>
      <c r="H175" t="str">
        <f>VLOOKUP(C175,[1]Products!$A$2:$H$16,4,FALSE)</f>
        <v>Soft Cover</v>
      </c>
      <c r="I175">
        <f>VLOOKUP(C175,[1]Products!$A$2:$H$16,5,FALSE)</f>
        <v>1921</v>
      </c>
      <c r="J175" s="11">
        <f>VLOOKUP(C175,[1]Products!$A$2:$H$16,6,FALSE)</f>
        <v>220</v>
      </c>
      <c r="K175" s="13">
        <f>VLOOKUP(C175,[1]Products!$A$2:$H$16,7,FALSE)</f>
        <v>0.15</v>
      </c>
      <c r="L175" s="11">
        <f>VLOOKUP(C175,[1]Products!$A$2:$H$16,8,FALSE)</f>
        <v>253</v>
      </c>
    </row>
    <row r="176" spans="1:12" x14ac:dyDescent="0.2">
      <c r="A176" s="8">
        <v>41384</v>
      </c>
      <c r="B176" t="s">
        <v>36</v>
      </c>
      <c r="C176">
        <v>7</v>
      </c>
      <c r="D176" t="s">
        <v>34</v>
      </c>
      <c r="E176">
        <v>20</v>
      </c>
      <c r="F176" t="str">
        <f>VLOOKUP(C176,[1]Products!$A$2:$H$16,2,FALSE)</f>
        <v>The Story of my Experiments with Truth</v>
      </c>
      <c r="G176" t="str">
        <f>VLOOKUP(C176,[1]Products!$A$2:$H$16,3,FALSE)</f>
        <v>Mahatma Gandhi</v>
      </c>
      <c r="H176" t="str">
        <f>VLOOKUP(C176,[1]Products!$A$2:$H$16,4,FALSE)</f>
        <v>Soft Cover</v>
      </c>
      <c r="I176">
        <f>VLOOKUP(C176,[1]Products!$A$2:$H$16,5,FALSE)</f>
        <v>1927</v>
      </c>
      <c r="J176" s="11">
        <f>VLOOKUP(C176,[1]Products!$A$2:$H$16,6,FALSE)</f>
        <v>109</v>
      </c>
      <c r="K176" s="13">
        <f>VLOOKUP(C176,[1]Products!$A$2:$H$16,7,FALSE)</f>
        <v>0.3</v>
      </c>
      <c r="L176" s="11">
        <f>VLOOKUP(C176,[1]Products!$A$2:$H$16,8,FALSE)</f>
        <v>141.69999999999999</v>
      </c>
    </row>
    <row r="177" spans="1:12" x14ac:dyDescent="0.2">
      <c r="A177" s="8">
        <v>41385</v>
      </c>
      <c r="B177" t="s">
        <v>35</v>
      </c>
      <c r="C177">
        <v>5</v>
      </c>
      <c r="D177" t="s">
        <v>30</v>
      </c>
      <c r="E177">
        <v>12</v>
      </c>
      <c r="F177" t="str">
        <f>VLOOKUP(C177,[1]Products!$A$2:$H$16,2,FALSE)</f>
        <v>Wings of Fire</v>
      </c>
      <c r="G177" t="str">
        <f>VLOOKUP(C177,[1]Products!$A$2:$H$16,3,FALSE)</f>
        <v>APJ Abdul Kalam,
Arun Tiwari</v>
      </c>
      <c r="H177" t="str">
        <f>VLOOKUP(C177,[1]Products!$A$2:$H$16,4,FALSE)</f>
        <v>Hard Cover</v>
      </c>
      <c r="I177">
        <f>VLOOKUP(C177,[1]Products!$A$2:$H$16,5,FALSE)</f>
        <v>1999</v>
      </c>
      <c r="J177" s="11">
        <f>VLOOKUP(C177,[1]Products!$A$2:$H$16,6,FALSE)</f>
        <v>1275.2488000000001</v>
      </c>
      <c r="K177" s="13">
        <f>VLOOKUP(C177,[1]Products!$A$2:$H$16,7,FALSE)</f>
        <v>0.1</v>
      </c>
      <c r="L177" s="11">
        <f>VLOOKUP(C177,[1]Products!$A$2:$H$16,8,FALSE)</f>
        <v>1402.77368</v>
      </c>
    </row>
    <row r="178" spans="1:12" x14ac:dyDescent="0.2">
      <c r="A178" s="8">
        <v>41385</v>
      </c>
      <c r="B178" t="s">
        <v>33</v>
      </c>
      <c r="C178">
        <v>1</v>
      </c>
      <c r="D178" t="s">
        <v>30</v>
      </c>
      <c r="E178">
        <v>9</v>
      </c>
      <c r="F178" t="str">
        <f>VLOOKUP(C178,[1]Products!$A$2:$H$16,2,FALSE)</f>
        <v>The Discovery of India</v>
      </c>
      <c r="G178" t="str">
        <f>VLOOKUP(C178,[1]Products!$A$2:$H$16,3,FALSE)</f>
        <v>Jawaharlal Nehru</v>
      </c>
      <c r="H178" t="str">
        <f>VLOOKUP(C178,[1]Products!$A$2:$H$16,4,FALSE)</f>
        <v>Hard Cover</v>
      </c>
      <c r="I178">
        <f>VLOOKUP(C178,[1]Products!$A$2:$H$16,5,FALSE)</f>
        <v>1946</v>
      </c>
      <c r="J178" s="11">
        <f>VLOOKUP(C178,[1]Products!$A$2:$H$16,6,FALSE)</f>
        <v>599.95000000000005</v>
      </c>
      <c r="K178" s="13">
        <f>VLOOKUP(C178,[1]Products!$A$2:$H$16,7,FALSE)</f>
        <v>0.3</v>
      </c>
      <c r="L178" s="11">
        <f>VLOOKUP(C178,[1]Products!$A$2:$H$16,8,FALSE)</f>
        <v>779.93500000000006</v>
      </c>
    </row>
    <row r="179" spans="1:12" x14ac:dyDescent="0.2">
      <c r="A179" s="8">
        <v>41387</v>
      </c>
      <c r="B179" t="s">
        <v>31</v>
      </c>
      <c r="C179">
        <v>14</v>
      </c>
      <c r="D179" t="s">
        <v>34</v>
      </c>
      <c r="E179">
        <v>7</v>
      </c>
      <c r="F179" t="str">
        <f>VLOOKUP(C179,[1]Products!$A$2:$H$16,2,FALSE)</f>
        <v>A Guide to Health</v>
      </c>
      <c r="G179" t="str">
        <f>VLOOKUP(C179,[1]Products!$A$2:$H$16,3,FALSE)</f>
        <v>Mahatma Gandhi</v>
      </c>
      <c r="H179" t="str">
        <f>VLOOKUP(C179,[1]Products!$A$2:$H$16,4,FALSE)</f>
        <v>e-book</v>
      </c>
      <c r="I179">
        <f>VLOOKUP(C179,[1]Products!$A$2:$H$16,5,FALSE)</f>
        <v>2005</v>
      </c>
      <c r="J179" s="11">
        <f>VLOOKUP(C179,[1]Products!$A$2:$H$16,6,FALSE)</f>
        <v>105</v>
      </c>
      <c r="K179" s="13">
        <f>VLOOKUP(C179,[1]Products!$A$2:$H$16,7,FALSE)</f>
        <v>0.15</v>
      </c>
      <c r="L179" s="11">
        <f>VLOOKUP(C179,[1]Products!$A$2:$H$16,8,FALSE)</f>
        <v>120.75</v>
      </c>
    </row>
    <row r="180" spans="1:12" x14ac:dyDescent="0.2">
      <c r="A180" s="8">
        <v>41387</v>
      </c>
      <c r="B180" t="s">
        <v>37</v>
      </c>
      <c r="C180">
        <v>3</v>
      </c>
      <c r="D180" t="s">
        <v>30</v>
      </c>
      <c r="E180">
        <v>18</v>
      </c>
      <c r="F180" t="str">
        <f>VLOOKUP(C180,[1]Products!$A$2:$H$16,2,FALSE)</f>
        <v>Glimpses of World History</v>
      </c>
      <c r="G180" t="str">
        <f>VLOOKUP(C180,[1]Products!$A$2:$H$16,3,FALSE)</f>
        <v>Jawaharlal Nehru</v>
      </c>
      <c r="H180" t="str">
        <f>VLOOKUP(C180,[1]Products!$A$2:$H$16,4,FALSE)</f>
        <v>Hard Cover</v>
      </c>
      <c r="I180">
        <f>VLOOKUP(C180,[1]Products!$A$2:$H$16,5,FALSE)</f>
        <v>1934</v>
      </c>
      <c r="J180" s="11">
        <f>VLOOKUP(C180,[1]Products!$A$2:$H$16,6,FALSE)</f>
        <v>750.45899999999995</v>
      </c>
      <c r="K180" s="13">
        <f>VLOOKUP(C180,[1]Products!$A$2:$H$16,7,FALSE)</f>
        <v>0.2</v>
      </c>
      <c r="L180" s="11">
        <f>VLOOKUP(C180,[1]Products!$A$2:$H$16,8,FALSE)</f>
        <v>900.55079999999998</v>
      </c>
    </row>
    <row r="181" spans="1:12" x14ac:dyDescent="0.2">
      <c r="A181" s="8">
        <v>41387</v>
      </c>
      <c r="B181" t="s">
        <v>38</v>
      </c>
      <c r="C181">
        <v>4</v>
      </c>
      <c r="D181" t="s">
        <v>34</v>
      </c>
      <c r="E181">
        <v>5</v>
      </c>
      <c r="F181" t="str">
        <f>VLOOKUP(C181,[1]Products!$A$2:$H$16,2,FALSE)</f>
        <v>A Guide to Health</v>
      </c>
      <c r="G181" t="str">
        <f>VLOOKUP(C181,[1]Products!$A$2:$H$16,3,FALSE)</f>
        <v>Mahatma Gandhi</v>
      </c>
      <c r="H181" t="str">
        <f>VLOOKUP(C181,[1]Products!$A$2:$H$16,4,FALSE)</f>
        <v>Hard Cover</v>
      </c>
      <c r="I181">
        <f>VLOOKUP(C181,[1]Products!$A$2:$H$16,5,FALSE)</f>
        <v>1921</v>
      </c>
      <c r="J181" s="11">
        <f>VLOOKUP(C181,[1]Products!$A$2:$H$16,6,FALSE)</f>
        <v>250</v>
      </c>
      <c r="K181" s="13">
        <f>VLOOKUP(C181,[1]Products!$A$2:$H$16,7,FALSE)</f>
        <v>0.15</v>
      </c>
      <c r="L181" s="11">
        <f>VLOOKUP(C181,[1]Products!$A$2:$H$16,8,FALSE)</f>
        <v>287.5</v>
      </c>
    </row>
    <row r="182" spans="1:12" x14ac:dyDescent="0.2">
      <c r="A182" s="8">
        <v>41387</v>
      </c>
      <c r="B182" t="s">
        <v>32</v>
      </c>
      <c r="C182">
        <v>10</v>
      </c>
      <c r="D182" t="s">
        <v>30</v>
      </c>
      <c r="E182">
        <v>10</v>
      </c>
      <c r="F182" t="str">
        <f>VLOOKUP(C182,[1]Products!$A$2:$H$16,2,FALSE)</f>
        <v>Wings of Fire</v>
      </c>
      <c r="G182" t="str">
        <f>VLOOKUP(C182,[1]Products!$A$2:$H$16,3,FALSE)</f>
        <v>APJ Abdul Kalam,
Arun Tiwari</v>
      </c>
      <c r="H182" t="str">
        <f>VLOOKUP(C182,[1]Products!$A$2:$H$16,4,FALSE)</f>
        <v>Soft Cover</v>
      </c>
      <c r="I182">
        <f>VLOOKUP(C182,[1]Products!$A$2:$H$16,5,FALSE)</f>
        <v>1999</v>
      </c>
      <c r="J182" s="11">
        <f>VLOOKUP(C182,[1]Products!$A$2:$H$16,6,FALSE)</f>
        <v>1200</v>
      </c>
      <c r="K182" s="13">
        <f>VLOOKUP(C182,[1]Products!$A$2:$H$16,7,FALSE)</f>
        <v>0.1</v>
      </c>
      <c r="L182" s="11">
        <f>VLOOKUP(C182,[1]Products!$A$2:$H$16,8,FALSE)</f>
        <v>1320</v>
      </c>
    </row>
    <row r="183" spans="1:12" x14ac:dyDescent="0.2">
      <c r="A183" s="8">
        <v>41388</v>
      </c>
      <c r="B183" t="s">
        <v>31</v>
      </c>
      <c r="C183">
        <v>4</v>
      </c>
      <c r="D183" t="s">
        <v>34</v>
      </c>
      <c r="E183">
        <v>9</v>
      </c>
      <c r="F183" t="str">
        <f>VLOOKUP(C183,[1]Products!$A$2:$H$16,2,FALSE)</f>
        <v>A Guide to Health</v>
      </c>
      <c r="G183" t="str">
        <f>VLOOKUP(C183,[1]Products!$A$2:$H$16,3,FALSE)</f>
        <v>Mahatma Gandhi</v>
      </c>
      <c r="H183" t="str">
        <f>VLOOKUP(C183,[1]Products!$A$2:$H$16,4,FALSE)</f>
        <v>Hard Cover</v>
      </c>
      <c r="I183">
        <f>VLOOKUP(C183,[1]Products!$A$2:$H$16,5,FALSE)</f>
        <v>1921</v>
      </c>
      <c r="J183" s="11">
        <f>VLOOKUP(C183,[1]Products!$A$2:$H$16,6,FALSE)</f>
        <v>250</v>
      </c>
      <c r="K183" s="13">
        <f>VLOOKUP(C183,[1]Products!$A$2:$H$16,7,FALSE)</f>
        <v>0.15</v>
      </c>
      <c r="L183" s="11">
        <f>VLOOKUP(C183,[1]Products!$A$2:$H$16,8,FALSE)</f>
        <v>287.5</v>
      </c>
    </row>
    <row r="184" spans="1:12" x14ac:dyDescent="0.2">
      <c r="A184" s="8">
        <v>41389</v>
      </c>
      <c r="B184" t="s">
        <v>32</v>
      </c>
      <c r="C184">
        <v>12</v>
      </c>
      <c r="D184" t="s">
        <v>34</v>
      </c>
      <c r="E184">
        <v>13</v>
      </c>
      <c r="F184" t="str">
        <f>VLOOKUP(C184,[1]Products!$A$2:$H$16,2,FALSE)</f>
        <v>The Story of my Experiments with Truth</v>
      </c>
      <c r="G184" t="str">
        <f>VLOOKUP(C184,[1]Products!$A$2:$H$16,3,FALSE)</f>
        <v>Mahatma Gandhi</v>
      </c>
      <c r="H184" t="str">
        <f>VLOOKUP(C184,[1]Products!$A$2:$H$16,4,FALSE)</f>
        <v>e-book</v>
      </c>
      <c r="I184">
        <f>VLOOKUP(C184,[1]Products!$A$2:$H$16,5,FALSE)</f>
        <v>2004</v>
      </c>
      <c r="J184" s="11">
        <f>VLOOKUP(C184,[1]Products!$A$2:$H$16,6,FALSE)</f>
        <v>50</v>
      </c>
      <c r="K184" s="13">
        <f>VLOOKUP(C184,[1]Products!$A$2:$H$16,7,FALSE)</f>
        <v>0.3</v>
      </c>
      <c r="L184" s="11">
        <f>VLOOKUP(C184,[1]Products!$A$2:$H$16,8,FALSE)</f>
        <v>65</v>
      </c>
    </row>
    <row r="185" spans="1:12" x14ac:dyDescent="0.2">
      <c r="A185" s="8">
        <v>41389</v>
      </c>
      <c r="B185" t="s">
        <v>32</v>
      </c>
      <c r="C185">
        <v>8</v>
      </c>
      <c r="D185" t="s">
        <v>34</v>
      </c>
      <c r="E185">
        <v>11</v>
      </c>
      <c r="F185" t="str">
        <f>VLOOKUP(C185,[1]Products!$A$2:$H$16,2,FALSE)</f>
        <v>Glimpses of World History</v>
      </c>
      <c r="G185" t="str">
        <f>VLOOKUP(C185,[1]Products!$A$2:$H$16,3,FALSE)</f>
        <v>Jawaharlal Nehru</v>
      </c>
      <c r="H185" t="str">
        <f>VLOOKUP(C185,[1]Products!$A$2:$H$16,4,FALSE)</f>
        <v>Soft Cover</v>
      </c>
      <c r="I185">
        <f>VLOOKUP(C185,[1]Products!$A$2:$H$16,5,FALSE)</f>
        <v>1934</v>
      </c>
      <c r="J185" s="11">
        <f>VLOOKUP(C185,[1]Products!$A$2:$H$16,6,FALSE)</f>
        <v>650</v>
      </c>
      <c r="K185" s="13">
        <f>VLOOKUP(C185,[1]Products!$A$2:$H$16,7,FALSE)</f>
        <v>0.2</v>
      </c>
      <c r="L185" s="11">
        <f>VLOOKUP(C185,[1]Products!$A$2:$H$16,8,FALSE)</f>
        <v>780</v>
      </c>
    </row>
    <row r="186" spans="1:12" x14ac:dyDescent="0.2">
      <c r="A186" s="8">
        <v>41390</v>
      </c>
      <c r="B186" t="s">
        <v>33</v>
      </c>
      <c r="C186">
        <v>8</v>
      </c>
      <c r="D186" t="s">
        <v>30</v>
      </c>
      <c r="E186">
        <v>11</v>
      </c>
      <c r="F186" t="str">
        <f>VLOOKUP(C186,[1]Products!$A$2:$H$16,2,FALSE)</f>
        <v>Glimpses of World History</v>
      </c>
      <c r="G186" t="str">
        <f>VLOOKUP(C186,[1]Products!$A$2:$H$16,3,FALSE)</f>
        <v>Jawaharlal Nehru</v>
      </c>
      <c r="H186" t="str">
        <f>VLOOKUP(C186,[1]Products!$A$2:$H$16,4,FALSE)</f>
        <v>Soft Cover</v>
      </c>
      <c r="I186">
        <f>VLOOKUP(C186,[1]Products!$A$2:$H$16,5,FALSE)</f>
        <v>1934</v>
      </c>
      <c r="J186" s="11">
        <f>VLOOKUP(C186,[1]Products!$A$2:$H$16,6,FALSE)</f>
        <v>650</v>
      </c>
      <c r="K186" s="13">
        <f>VLOOKUP(C186,[1]Products!$A$2:$H$16,7,FALSE)</f>
        <v>0.2</v>
      </c>
      <c r="L186" s="11">
        <f>VLOOKUP(C186,[1]Products!$A$2:$H$16,8,FALSE)</f>
        <v>780</v>
      </c>
    </row>
    <row r="187" spans="1:12" x14ac:dyDescent="0.2">
      <c r="A187" s="8">
        <v>41390</v>
      </c>
      <c r="B187" t="s">
        <v>36</v>
      </c>
      <c r="C187">
        <v>3</v>
      </c>
      <c r="D187" t="s">
        <v>34</v>
      </c>
      <c r="E187">
        <v>11</v>
      </c>
      <c r="F187" t="str">
        <f>VLOOKUP(C187,[1]Products!$A$2:$H$16,2,FALSE)</f>
        <v>Glimpses of World History</v>
      </c>
      <c r="G187" t="str">
        <f>VLOOKUP(C187,[1]Products!$A$2:$H$16,3,FALSE)</f>
        <v>Jawaharlal Nehru</v>
      </c>
      <c r="H187" t="str">
        <f>VLOOKUP(C187,[1]Products!$A$2:$H$16,4,FALSE)</f>
        <v>Hard Cover</v>
      </c>
      <c r="I187">
        <f>VLOOKUP(C187,[1]Products!$A$2:$H$16,5,FALSE)</f>
        <v>1934</v>
      </c>
      <c r="J187" s="11">
        <f>VLOOKUP(C187,[1]Products!$A$2:$H$16,6,FALSE)</f>
        <v>750.45899999999995</v>
      </c>
      <c r="K187" s="13">
        <f>VLOOKUP(C187,[1]Products!$A$2:$H$16,7,FALSE)</f>
        <v>0.2</v>
      </c>
      <c r="L187" s="11">
        <f>VLOOKUP(C187,[1]Products!$A$2:$H$16,8,FALSE)</f>
        <v>900.55079999999998</v>
      </c>
    </row>
    <row r="188" spans="1:12" x14ac:dyDescent="0.2">
      <c r="A188" s="8">
        <v>41392</v>
      </c>
      <c r="B188" t="s">
        <v>38</v>
      </c>
      <c r="C188">
        <v>8</v>
      </c>
      <c r="D188" t="s">
        <v>30</v>
      </c>
      <c r="E188">
        <v>10</v>
      </c>
      <c r="F188" t="str">
        <f>VLOOKUP(C188,[1]Products!$A$2:$H$16,2,FALSE)</f>
        <v>Glimpses of World History</v>
      </c>
      <c r="G188" t="str">
        <f>VLOOKUP(C188,[1]Products!$A$2:$H$16,3,FALSE)</f>
        <v>Jawaharlal Nehru</v>
      </c>
      <c r="H188" t="str">
        <f>VLOOKUP(C188,[1]Products!$A$2:$H$16,4,FALSE)</f>
        <v>Soft Cover</v>
      </c>
      <c r="I188">
        <f>VLOOKUP(C188,[1]Products!$A$2:$H$16,5,FALSE)</f>
        <v>1934</v>
      </c>
      <c r="J188" s="11">
        <f>VLOOKUP(C188,[1]Products!$A$2:$H$16,6,FALSE)</f>
        <v>650</v>
      </c>
      <c r="K188" s="13">
        <f>VLOOKUP(C188,[1]Products!$A$2:$H$16,7,FALSE)</f>
        <v>0.2</v>
      </c>
      <c r="L188" s="11">
        <f>VLOOKUP(C188,[1]Products!$A$2:$H$16,8,FALSE)</f>
        <v>780</v>
      </c>
    </row>
    <row r="189" spans="1:12" x14ac:dyDescent="0.2">
      <c r="A189" s="8">
        <v>41393</v>
      </c>
      <c r="B189" t="s">
        <v>33</v>
      </c>
      <c r="C189">
        <v>2</v>
      </c>
      <c r="D189" t="s">
        <v>34</v>
      </c>
      <c r="E189">
        <v>5</v>
      </c>
      <c r="F189" t="str">
        <f>VLOOKUP(C189,[1]Products!$A$2:$H$16,2,FALSE)</f>
        <v>The Story of my Experiments with Truth</v>
      </c>
      <c r="G189" t="str">
        <f>VLOOKUP(C189,[1]Products!$A$2:$H$16,3,FALSE)</f>
        <v>Mahatma Gandhi</v>
      </c>
      <c r="H189" t="str">
        <f>VLOOKUP(C189,[1]Products!$A$2:$H$16,4,FALSE)</f>
        <v>Hard Cover</v>
      </c>
      <c r="I189">
        <f>VLOOKUP(C189,[1]Products!$A$2:$H$16,5,FALSE)</f>
        <v>1927</v>
      </c>
      <c r="J189" s="11">
        <f>VLOOKUP(C189,[1]Products!$A$2:$H$16,6,FALSE)</f>
        <v>159</v>
      </c>
      <c r="K189" s="13">
        <f>VLOOKUP(C189,[1]Products!$A$2:$H$16,7,FALSE)</f>
        <v>0.3</v>
      </c>
      <c r="L189" s="11">
        <f>VLOOKUP(C189,[1]Products!$A$2:$H$16,8,FALSE)</f>
        <v>206.7</v>
      </c>
    </row>
    <row r="190" spans="1:12" x14ac:dyDescent="0.2">
      <c r="A190" s="8">
        <v>41393</v>
      </c>
      <c r="B190" t="s">
        <v>32</v>
      </c>
      <c r="C190">
        <v>14</v>
      </c>
      <c r="D190" t="s">
        <v>34</v>
      </c>
      <c r="E190">
        <v>7</v>
      </c>
      <c r="F190" t="str">
        <f>VLOOKUP(C190,[1]Products!$A$2:$H$16,2,FALSE)</f>
        <v>A Guide to Health</v>
      </c>
      <c r="G190" t="str">
        <f>VLOOKUP(C190,[1]Products!$A$2:$H$16,3,FALSE)</f>
        <v>Mahatma Gandhi</v>
      </c>
      <c r="H190" t="str">
        <f>VLOOKUP(C190,[1]Products!$A$2:$H$16,4,FALSE)</f>
        <v>e-book</v>
      </c>
      <c r="I190">
        <f>VLOOKUP(C190,[1]Products!$A$2:$H$16,5,FALSE)</f>
        <v>2005</v>
      </c>
      <c r="J190" s="11">
        <f>VLOOKUP(C190,[1]Products!$A$2:$H$16,6,FALSE)</f>
        <v>105</v>
      </c>
      <c r="K190" s="13">
        <f>VLOOKUP(C190,[1]Products!$A$2:$H$16,7,FALSE)</f>
        <v>0.15</v>
      </c>
      <c r="L190" s="11">
        <f>VLOOKUP(C190,[1]Products!$A$2:$H$16,8,FALSE)</f>
        <v>120.75</v>
      </c>
    </row>
    <row r="191" spans="1:12" x14ac:dyDescent="0.2">
      <c r="A191" s="8">
        <v>41395</v>
      </c>
      <c r="B191" t="s">
        <v>35</v>
      </c>
      <c r="C191">
        <v>11</v>
      </c>
      <c r="D191" t="s">
        <v>34</v>
      </c>
      <c r="E191">
        <v>4</v>
      </c>
      <c r="F191" t="str">
        <f>VLOOKUP(C191,[1]Products!$A$2:$H$16,2,FALSE)</f>
        <v>The Discovery of India</v>
      </c>
      <c r="G191" t="str">
        <f>VLOOKUP(C191,[1]Products!$A$2:$H$16,3,FALSE)</f>
        <v>Jawaharlal Nehru</v>
      </c>
      <c r="H191" t="str">
        <f>VLOOKUP(C191,[1]Products!$A$2:$H$16,4,FALSE)</f>
        <v>e-book</v>
      </c>
      <c r="I191">
        <f>VLOOKUP(C191,[1]Products!$A$2:$H$16,5,FALSE)</f>
        <v>2004</v>
      </c>
      <c r="J191" s="11">
        <f>VLOOKUP(C191,[1]Products!$A$2:$H$16,6,FALSE)</f>
        <v>250</v>
      </c>
      <c r="K191" s="13">
        <f>VLOOKUP(C191,[1]Products!$A$2:$H$16,7,FALSE)</f>
        <v>0.3</v>
      </c>
      <c r="L191" s="11">
        <f>VLOOKUP(C191,[1]Products!$A$2:$H$16,8,FALSE)</f>
        <v>325</v>
      </c>
    </row>
    <row r="192" spans="1:12" x14ac:dyDescent="0.2">
      <c r="A192" s="8">
        <v>41395</v>
      </c>
      <c r="B192" t="s">
        <v>38</v>
      </c>
      <c r="C192">
        <v>12</v>
      </c>
      <c r="D192" t="s">
        <v>30</v>
      </c>
      <c r="E192">
        <v>10</v>
      </c>
      <c r="F192" t="str">
        <f>VLOOKUP(C192,[1]Products!$A$2:$H$16,2,FALSE)</f>
        <v>The Story of my Experiments with Truth</v>
      </c>
      <c r="G192" t="str">
        <f>VLOOKUP(C192,[1]Products!$A$2:$H$16,3,FALSE)</f>
        <v>Mahatma Gandhi</v>
      </c>
      <c r="H192" t="str">
        <f>VLOOKUP(C192,[1]Products!$A$2:$H$16,4,FALSE)</f>
        <v>e-book</v>
      </c>
      <c r="I192">
        <f>VLOOKUP(C192,[1]Products!$A$2:$H$16,5,FALSE)</f>
        <v>2004</v>
      </c>
      <c r="J192" s="11">
        <f>VLOOKUP(C192,[1]Products!$A$2:$H$16,6,FALSE)</f>
        <v>50</v>
      </c>
      <c r="K192" s="13">
        <f>VLOOKUP(C192,[1]Products!$A$2:$H$16,7,FALSE)</f>
        <v>0.3</v>
      </c>
      <c r="L192" s="11">
        <f>VLOOKUP(C192,[1]Products!$A$2:$H$16,8,FALSE)</f>
        <v>65</v>
      </c>
    </row>
    <row r="193" spans="1:12" x14ac:dyDescent="0.2">
      <c r="A193" s="8">
        <v>41396</v>
      </c>
      <c r="B193" t="s">
        <v>32</v>
      </c>
      <c r="C193">
        <v>5</v>
      </c>
      <c r="D193" t="s">
        <v>30</v>
      </c>
      <c r="E193">
        <v>14</v>
      </c>
      <c r="F193" t="str">
        <f>VLOOKUP(C193,[1]Products!$A$2:$H$16,2,FALSE)</f>
        <v>Wings of Fire</v>
      </c>
      <c r="G193" t="str">
        <f>VLOOKUP(C193,[1]Products!$A$2:$H$16,3,FALSE)</f>
        <v>APJ Abdul Kalam,
Arun Tiwari</v>
      </c>
      <c r="H193" t="str">
        <f>VLOOKUP(C193,[1]Products!$A$2:$H$16,4,FALSE)</f>
        <v>Hard Cover</v>
      </c>
      <c r="I193">
        <f>VLOOKUP(C193,[1]Products!$A$2:$H$16,5,FALSE)</f>
        <v>1999</v>
      </c>
      <c r="J193" s="11">
        <f>VLOOKUP(C193,[1]Products!$A$2:$H$16,6,FALSE)</f>
        <v>1275.2488000000001</v>
      </c>
      <c r="K193" s="13">
        <f>VLOOKUP(C193,[1]Products!$A$2:$H$16,7,FALSE)</f>
        <v>0.1</v>
      </c>
      <c r="L193" s="11">
        <f>VLOOKUP(C193,[1]Products!$A$2:$H$16,8,FALSE)</f>
        <v>1402.77368</v>
      </c>
    </row>
    <row r="194" spans="1:12" x14ac:dyDescent="0.2">
      <c r="A194" s="8">
        <v>41396</v>
      </c>
      <c r="B194" t="s">
        <v>35</v>
      </c>
      <c r="C194">
        <v>11</v>
      </c>
      <c r="D194" t="s">
        <v>30</v>
      </c>
      <c r="E194">
        <v>7</v>
      </c>
      <c r="F194" t="str">
        <f>VLOOKUP(C194,[1]Products!$A$2:$H$16,2,FALSE)</f>
        <v>The Discovery of India</v>
      </c>
      <c r="G194" t="str">
        <f>VLOOKUP(C194,[1]Products!$A$2:$H$16,3,FALSE)</f>
        <v>Jawaharlal Nehru</v>
      </c>
      <c r="H194" t="str">
        <f>VLOOKUP(C194,[1]Products!$A$2:$H$16,4,FALSE)</f>
        <v>e-book</v>
      </c>
      <c r="I194">
        <f>VLOOKUP(C194,[1]Products!$A$2:$H$16,5,FALSE)</f>
        <v>2004</v>
      </c>
      <c r="J194" s="11">
        <f>VLOOKUP(C194,[1]Products!$A$2:$H$16,6,FALSE)</f>
        <v>250</v>
      </c>
      <c r="K194" s="13">
        <f>VLOOKUP(C194,[1]Products!$A$2:$H$16,7,FALSE)</f>
        <v>0.3</v>
      </c>
      <c r="L194" s="11">
        <f>VLOOKUP(C194,[1]Products!$A$2:$H$16,8,FALSE)</f>
        <v>325</v>
      </c>
    </row>
    <row r="195" spans="1:12" x14ac:dyDescent="0.2">
      <c r="A195" s="8">
        <v>41397</v>
      </c>
      <c r="B195" t="s">
        <v>33</v>
      </c>
      <c r="C195">
        <v>7</v>
      </c>
      <c r="D195" t="s">
        <v>30</v>
      </c>
      <c r="E195">
        <v>18</v>
      </c>
      <c r="F195" t="str">
        <f>VLOOKUP(C195,[1]Products!$A$2:$H$16,2,FALSE)</f>
        <v>The Story of my Experiments with Truth</v>
      </c>
      <c r="G195" t="str">
        <f>VLOOKUP(C195,[1]Products!$A$2:$H$16,3,FALSE)</f>
        <v>Mahatma Gandhi</v>
      </c>
      <c r="H195" t="str">
        <f>VLOOKUP(C195,[1]Products!$A$2:$H$16,4,FALSE)</f>
        <v>Soft Cover</v>
      </c>
      <c r="I195">
        <f>VLOOKUP(C195,[1]Products!$A$2:$H$16,5,FALSE)</f>
        <v>1927</v>
      </c>
      <c r="J195" s="11">
        <f>VLOOKUP(C195,[1]Products!$A$2:$H$16,6,FALSE)</f>
        <v>109</v>
      </c>
      <c r="K195" s="13">
        <f>VLOOKUP(C195,[1]Products!$A$2:$H$16,7,FALSE)</f>
        <v>0.3</v>
      </c>
      <c r="L195" s="11">
        <f>VLOOKUP(C195,[1]Products!$A$2:$H$16,8,FALSE)</f>
        <v>141.69999999999999</v>
      </c>
    </row>
    <row r="196" spans="1:12" x14ac:dyDescent="0.2">
      <c r="A196" s="8">
        <v>41397</v>
      </c>
      <c r="B196" t="s">
        <v>29</v>
      </c>
      <c r="C196">
        <v>4</v>
      </c>
      <c r="D196" t="s">
        <v>30</v>
      </c>
      <c r="E196">
        <v>14</v>
      </c>
      <c r="F196" t="str">
        <f>VLOOKUP(C196,[1]Products!$A$2:$H$16,2,FALSE)</f>
        <v>A Guide to Health</v>
      </c>
      <c r="G196" t="str">
        <f>VLOOKUP(C196,[1]Products!$A$2:$H$16,3,FALSE)</f>
        <v>Mahatma Gandhi</v>
      </c>
      <c r="H196" t="str">
        <f>VLOOKUP(C196,[1]Products!$A$2:$H$16,4,FALSE)</f>
        <v>Hard Cover</v>
      </c>
      <c r="I196">
        <f>VLOOKUP(C196,[1]Products!$A$2:$H$16,5,FALSE)</f>
        <v>1921</v>
      </c>
      <c r="J196" s="11">
        <f>VLOOKUP(C196,[1]Products!$A$2:$H$16,6,FALSE)</f>
        <v>250</v>
      </c>
      <c r="K196" s="13">
        <f>VLOOKUP(C196,[1]Products!$A$2:$H$16,7,FALSE)</f>
        <v>0.15</v>
      </c>
      <c r="L196" s="11">
        <f>VLOOKUP(C196,[1]Products!$A$2:$H$16,8,FALSE)</f>
        <v>287.5</v>
      </c>
    </row>
    <row r="197" spans="1:12" x14ac:dyDescent="0.2">
      <c r="A197" s="8">
        <v>41398</v>
      </c>
      <c r="B197" t="s">
        <v>37</v>
      </c>
      <c r="C197">
        <v>7</v>
      </c>
      <c r="D197" t="s">
        <v>30</v>
      </c>
      <c r="E197">
        <v>17</v>
      </c>
      <c r="F197" t="str">
        <f>VLOOKUP(C197,[1]Products!$A$2:$H$16,2,FALSE)</f>
        <v>The Story of my Experiments with Truth</v>
      </c>
      <c r="G197" t="str">
        <f>VLOOKUP(C197,[1]Products!$A$2:$H$16,3,FALSE)</f>
        <v>Mahatma Gandhi</v>
      </c>
      <c r="H197" t="str">
        <f>VLOOKUP(C197,[1]Products!$A$2:$H$16,4,FALSE)</f>
        <v>Soft Cover</v>
      </c>
      <c r="I197">
        <f>VLOOKUP(C197,[1]Products!$A$2:$H$16,5,FALSE)</f>
        <v>1927</v>
      </c>
      <c r="J197" s="11">
        <f>VLOOKUP(C197,[1]Products!$A$2:$H$16,6,FALSE)</f>
        <v>109</v>
      </c>
      <c r="K197" s="13">
        <f>VLOOKUP(C197,[1]Products!$A$2:$H$16,7,FALSE)</f>
        <v>0.3</v>
      </c>
      <c r="L197" s="11">
        <f>VLOOKUP(C197,[1]Products!$A$2:$H$16,8,FALSE)</f>
        <v>141.69999999999999</v>
      </c>
    </row>
    <row r="198" spans="1:12" x14ac:dyDescent="0.2">
      <c r="A198" s="8">
        <v>41399</v>
      </c>
      <c r="B198" t="s">
        <v>37</v>
      </c>
      <c r="C198">
        <v>9</v>
      </c>
      <c r="D198" t="s">
        <v>30</v>
      </c>
      <c r="E198">
        <v>17</v>
      </c>
      <c r="F198" t="str">
        <f>VLOOKUP(C198,[1]Products!$A$2:$H$16,2,FALSE)</f>
        <v>A Guide to Health</v>
      </c>
      <c r="G198" t="str">
        <f>VLOOKUP(C198,[1]Products!$A$2:$H$16,3,FALSE)</f>
        <v>Mahatma Gandhi</v>
      </c>
      <c r="H198" t="str">
        <f>VLOOKUP(C198,[1]Products!$A$2:$H$16,4,FALSE)</f>
        <v>Soft Cover</v>
      </c>
      <c r="I198">
        <f>VLOOKUP(C198,[1]Products!$A$2:$H$16,5,FALSE)</f>
        <v>1921</v>
      </c>
      <c r="J198" s="11">
        <f>VLOOKUP(C198,[1]Products!$A$2:$H$16,6,FALSE)</f>
        <v>220</v>
      </c>
      <c r="K198" s="13">
        <f>VLOOKUP(C198,[1]Products!$A$2:$H$16,7,FALSE)</f>
        <v>0.15</v>
      </c>
      <c r="L198" s="11">
        <f>VLOOKUP(C198,[1]Products!$A$2:$H$16,8,FALSE)</f>
        <v>253</v>
      </c>
    </row>
    <row r="199" spans="1:12" x14ac:dyDescent="0.2">
      <c r="A199" s="8">
        <v>41400</v>
      </c>
      <c r="B199" t="s">
        <v>37</v>
      </c>
      <c r="C199">
        <v>4</v>
      </c>
      <c r="D199" t="s">
        <v>30</v>
      </c>
      <c r="E199">
        <v>16</v>
      </c>
      <c r="F199" t="str">
        <f>VLOOKUP(C199,[1]Products!$A$2:$H$16,2,FALSE)</f>
        <v>A Guide to Health</v>
      </c>
      <c r="G199" t="str">
        <f>VLOOKUP(C199,[1]Products!$A$2:$H$16,3,FALSE)</f>
        <v>Mahatma Gandhi</v>
      </c>
      <c r="H199" t="str">
        <f>VLOOKUP(C199,[1]Products!$A$2:$H$16,4,FALSE)</f>
        <v>Hard Cover</v>
      </c>
      <c r="I199">
        <f>VLOOKUP(C199,[1]Products!$A$2:$H$16,5,FALSE)</f>
        <v>1921</v>
      </c>
      <c r="J199" s="11">
        <f>VLOOKUP(C199,[1]Products!$A$2:$H$16,6,FALSE)</f>
        <v>250</v>
      </c>
      <c r="K199" s="13">
        <f>VLOOKUP(C199,[1]Products!$A$2:$H$16,7,FALSE)</f>
        <v>0.15</v>
      </c>
      <c r="L199" s="11">
        <f>VLOOKUP(C199,[1]Products!$A$2:$H$16,8,FALSE)</f>
        <v>287.5</v>
      </c>
    </row>
    <row r="200" spans="1:12" x14ac:dyDescent="0.2">
      <c r="A200" s="8">
        <v>41401</v>
      </c>
      <c r="B200" t="s">
        <v>35</v>
      </c>
      <c r="C200">
        <v>3</v>
      </c>
      <c r="D200" t="s">
        <v>34</v>
      </c>
      <c r="E200">
        <v>5</v>
      </c>
      <c r="F200" t="str">
        <f>VLOOKUP(C200,[1]Products!$A$2:$H$16,2,FALSE)</f>
        <v>Glimpses of World History</v>
      </c>
      <c r="G200" t="str">
        <f>VLOOKUP(C200,[1]Products!$A$2:$H$16,3,FALSE)</f>
        <v>Jawaharlal Nehru</v>
      </c>
      <c r="H200" t="str">
        <f>VLOOKUP(C200,[1]Products!$A$2:$H$16,4,FALSE)</f>
        <v>Hard Cover</v>
      </c>
      <c r="I200">
        <f>VLOOKUP(C200,[1]Products!$A$2:$H$16,5,FALSE)</f>
        <v>1934</v>
      </c>
      <c r="J200" s="11">
        <f>VLOOKUP(C200,[1]Products!$A$2:$H$16,6,FALSE)</f>
        <v>750.45899999999995</v>
      </c>
      <c r="K200" s="13">
        <f>VLOOKUP(C200,[1]Products!$A$2:$H$16,7,FALSE)</f>
        <v>0.2</v>
      </c>
      <c r="L200" s="11">
        <f>VLOOKUP(C200,[1]Products!$A$2:$H$16,8,FALSE)</f>
        <v>900.55079999999998</v>
      </c>
    </row>
    <row r="201" spans="1:12" x14ac:dyDescent="0.2">
      <c r="A201" s="8">
        <v>41401</v>
      </c>
      <c r="B201" t="s">
        <v>33</v>
      </c>
      <c r="C201">
        <v>12</v>
      </c>
      <c r="D201" t="s">
        <v>30</v>
      </c>
      <c r="E201">
        <v>3</v>
      </c>
      <c r="F201" t="str">
        <f>VLOOKUP(C201,[1]Products!$A$2:$H$16,2,FALSE)</f>
        <v>The Story of my Experiments with Truth</v>
      </c>
      <c r="G201" t="str">
        <f>VLOOKUP(C201,[1]Products!$A$2:$H$16,3,FALSE)</f>
        <v>Mahatma Gandhi</v>
      </c>
      <c r="H201" t="str">
        <f>VLOOKUP(C201,[1]Products!$A$2:$H$16,4,FALSE)</f>
        <v>e-book</v>
      </c>
      <c r="I201">
        <f>VLOOKUP(C201,[1]Products!$A$2:$H$16,5,FALSE)</f>
        <v>2004</v>
      </c>
      <c r="J201" s="11">
        <f>VLOOKUP(C201,[1]Products!$A$2:$H$16,6,FALSE)</f>
        <v>50</v>
      </c>
      <c r="K201" s="13">
        <f>VLOOKUP(C201,[1]Products!$A$2:$H$16,7,FALSE)</f>
        <v>0.3</v>
      </c>
      <c r="L201" s="11">
        <f>VLOOKUP(C201,[1]Products!$A$2:$H$16,8,FALSE)</f>
        <v>65</v>
      </c>
    </row>
    <row r="202" spans="1:12" x14ac:dyDescent="0.2">
      <c r="A202" s="8">
        <v>41402</v>
      </c>
      <c r="B202" t="s">
        <v>36</v>
      </c>
      <c r="C202">
        <v>10</v>
      </c>
      <c r="D202" t="s">
        <v>34</v>
      </c>
      <c r="E202">
        <v>8</v>
      </c>
      <c r="F202" t="str">
        <f>VLOOKUP(C202,[1]Products!$A$2:$H$16,2,FALSE)</f>
        <v>Wings of Fire</v>
      </c>
      <c r="G202" t="str">
        <f>VLOOKUP(C202,[1]Products!$A$2:$H$16,3,FALSE)</f>
        <v>APJ Abdul Kalam,
Arun Tiwari</v>
      </c>
      <c r="H202" t="str">
        <f>VLOOKUP(C202,[1]Products!$A$2:$H$16,4,FALSE)</f>
        <v>Soft Cover</v>
      </c>
      <c r="I202">
        <f>VLOOKUP(C202,[1]Products!$A$2:$H$16,5,FALSE)</f>
        <v>1999</v>
      </c>
      <c r="J202" s="11">
        <f>VLOOKUP(C202,[1]Products!$A$2:$H$16,6,FALSE)</f>
        <v>1200</v>
      </c>
      <c r="K202" s="13">
        <f>VLOOKUP(C202,[1]Products!$A$2:$H$16,7,FALSE)</f>
        <v>0.1</v>
      </c>
      <c r="L202" s="11">
        <f>VLOOKUP(C202,[1]Products!$A$2:$H$16,8,FALSE)</f>
        <v>1320</v>
      </c>
    </row>
    <row r="203" spans="1:12" x14ac:dyDescent="0.2">
      <c r="A203" s="8">
        <v>41402</v>
      </c>
      <c r="B203" t="s">
        <v>38</v>
      </c>
      <c r="C203">
        <v>9</v>
      </c>
      <c r="D203" t="s">
        <v>34</v>
      </c>
      <c r="E203">
        <v>4</v>
      </c>
      <c r="F203" t="str">
        <f>VLOOKUP(C203,[1]Products!$A$2:$H$16,2,FALSE)</f>
        <v>A Guide to Health</v>
      </c>
      <c r="G203" t="str">
        <f>VLOOKUP(C203,[1]Products!$A$2:$H$16,3,FALSE)</f>
        <v>Mahatma Gandhi</v>
      </c>
      <c r="H203" t="str">
        <f>VLOOKUP(C203,[1]Products!$A$2:$H$16,4,FALSE)</f>
        <v>Soft Cover</v>
      </c>
      <c r="I203">
        <f>VLOOKUP(C203,[1]Products!$A$2:$H$16,5,FALSE)</f>
        <v>1921</v>
      </c>
      <c r="J203" s="11">
        <f>VLOOKUP(C203,[1]Products!$A$2:$H$16,6,FALSE)</f>
        <v>220</v>
      </c>
      <c r="K203" s="13">
        <f>VLOOKUP(C203,[1]Products!$A$2:$H$16,7,FALSE)</f>
        <v>0.15</v>
      </c>
      <c r="L203" s="11">
        <f>VLOOKUP(C203,[1]Products!$A$2:$H$16,8,FALSE)</f>
        <v>253</v>
      </c>
    </row>
    <row r="204" spans="1:12" x14ac:dyDescent="0.2">
      <c r="A204" s="8">
        <v>41402</v>
      </c>
      <c r="B204" t="s">
        <v>29</v>
      </c>
      <c r="C204">
        <v>2</v>
      </c>
      <c r="D204" t="s">
        <v>30</v>
      </c>
      <c r="E204">
        <v>5</v>
      </c>
      <c r="F204" t="str">
        <f>VLOOKUP(C204,[1]Products!$A$2:$H$16,2,FALSE)</f>
        <v>The Story of my Experiments with Truth</v>
      </c>
      <c r="G204" t="str">
        <f>VLOOKUP(C204,[1]Products!$A$2:$H$16,3,FALSE)</f>
        <v>Mahatma Gandhi</v>
      </c>
      <c r="H204" t="str">
        <f>VLOOKUP(C204,[1]Products!$A$2:$H$16,4,FALSE)</f>
        <v>Hard Cover</v>
      </c>
      <c r="I204">
        <f>VLOOKUP(C204,[1]Products!$A$2:$H$16,5,FALSE)</f>
        <v>1927</v>
      </c>
      <c r="J204" s="11">
        <f>VLOOKUP(C204,[1]Products!$A$2:$H$16,6,FALSE)</f>
        <v>159</v>
      </c>
      <c r="K204" s="13">
        <f>VLOOKUP(C204,[1]Products!$A$2:$H$16,7,FALSE)</f>
        <v>0.3</v>
      </c>
      <c r="L204" s="11">
        <f>VLOOKUP(C204,[1]Products!$A$2:$H$16,8,FALSE)</f>
        <v>206.7</v>
      </c>
    </row>
    <row r="205" spans="1:12" x14ac:dyDescent="0.2">
      <c r="A205" s="8">
        <v>41403</v>
      </c>
      <c r="B205" t="s">
        <v>33</v>
      </c>
      <c r="C205">
        <v>12</v>
      </c>
      <c r="D205" t="s">
        <v>30</v>
      </c>
      <c r="E205">
        <v>18</v>
      </c>
      <c r="F205" t="str">
        <f>VLOOKUP(C205,[1]Products!$A$2:$H$16,2,FALSE)</f>
        <v>The Story of my Experiments with Truth</v>
      </c>
      <c r="G205" t="str">
        <f>VLOOKUP(C205,[1]Products!$A$2:$H$16,3,FALSE)</f>
        <v>Mahatma Gandhi</v>
      </c>
      <c r="H205" t="str">
        <f>VLOOKUP(C205,[1]Products!$A$2:$H$16,4,FALSE)</f>
        <v>e-book</v>
      </c>
      <c r="I205">
        <f>VLOOKUP(C205,[1]Products!$A$2:$H$16,5,FALSE)</f>
        <v>2004</v>
      </c>
      <c r="J205" s="11">
        <f>VLOOKUP(C205,[1]Products!$A$2:$H$16,6,FALSE)</f>
        <v>50</v>
      </c>
      <c r="K205" s="13">
        <f>VLOOKUP(C205,[1]Products!$A$2:$H$16,7,FALSE)</f>
        <v>0.3</v>
      </c>
      <c r="L205" s="11">
        <f>VLOOKUP(C205,[1]Products!$A$2:$H$16,8,FALSE)</f>
        <v>65</v>
      </c>
    </row>
    <row r="206" spans="1:12" x14ac:dyDescent="0.2">
      <c r="A206" s="8">
        <v>41403</v>
      </c>
      <c r="B206" t="s">
        <v>36</v>
      </c>
      <c r="C206">
        <v>15</v>
      </c>
      <c r="D206" t="s">
        <v>30</v>
      </c>
      <c r="E206">
        <v>19</v>
      </c>
      <c r="F206" t="str">
        <f>VLOOKUP(C206,[1]Products!$A$2:$H$16,2,FALSE)</f>
        <v>Wings of Fire</v>
      </c>
      <c r="G206" t="str">
        <f>VLOOKUP(C206,[1]Products!$A$2:$H$16,3,FALSE)</f>
        <v>APJ Abdul Kalam,
Arun Tiwari</v>
      </c>
      <c r="H206" t="str">
        <f>VLOOKUP(C206,[1]Products!$A$2:$H$16,4,FALSE)</f>
        <v>e-book</v>
      </c>
      <c r="I206">
        <f>VLOOKUP(C206,[1]Products!$A$2:$H$16,5,FALSE)</f>
        <v>2005</v>
      </c>
      <c r="J206" s="11">
        <f>VLOOKUP(C206,[1]Products!$A$2:$H$16,6,FALSE)</f>
        <v>500</v>
      </c>
      <c r="K206" s="13">
        <f>VLOOKUP(C206,[1]Products!$A$2:$H$16,7,FALSE)</f>
        <v>0.1</v>
      </c>
      <c r="L206" s="11">
        <f>VLOOKUP(C206,[1]Products!$A$2:$H$16,8,FALSE)</f>
        <v>550</v>
      </c>
    </row>
    <row r="207" spans="1:12" x14ac:dyDescent="0.2">
      <c r="A207" s="8">
        <v>41404</v>
      </c>
      <c r="B207" t="s">
        <v>33</v>
      </c>
      <c r="C207">
        <v>9</v>
      </c>
      <c r="D207" t="s">
        <v>30</v>
      </c>
      <c r="E207">
        <v>7</v>
      </c>
      <c r="F207" t="str">
        <f>VLOOKUP(C207,[1]Products!$A$2:$H$16,2,FALSE)</f>
        <v>A Guide to Health</v>
      </c>
      <c r="G207" t="str">
        <f>VLOOKUP(C207,[1]Products!$A$2:$H$16,3,FALSE)</f>
        <v>Mahatma Gandhi</v>
      </c>
      <c r="H207" t="str">
        <f>VLOOKUP(C207,[1]Products!$A$2:$H$16,4,FALSE)</f>
        <v>Soft Cover</v>
      </c>
      <c r="I207">
        <f>VLOOKUP(C207,[1]Products!$A$2:$H$16,5,FALSE)</f>
        <v>1921</v>
      </c>
      <c r="J207" s="11">
        <f>VLOOKUP(C207,[1]Products!$A$2:$H$16,6,FALSE)</f>
        <v>220</v>
      </c>
      <c r="K207" s="13">
        <f>VLOOKUP(C207,[1]Products!$A$2:$H$16,7,FALSE)</f>
        <v>0.15</v>
      </c>
      <c r="L207" s="11">
        <f>VLOOKUP(C207,[1]Products!$A$2:$H$16,8,FALSE)</f>
        <v>253</v>
      </c>
    </row>
    <row r="208" spans="1:12" x14ac:dyDescent="0.2">
      <c r="A208" s="8">
        <v>41405</v>
      </c>
      <c r="B208" t="s">
        <v>33</v>
      </c>
      <c r="C208">
        <v>8</v>
      </c>
      <c r="D208" t="s">
        <v>34</v>
      </c>
      <c r="E208">
        <v>8</v>
      </c>
      <c r="F208" t="str">
        <f>VLOOKUP(C208,[1]Products!$A$2:$H$16,2,FALSE)</f>
        <v>Glimpses of World History</v>
      </c>
      <c r="G208" t="str">
        <f>VLOOKUP(C208,[1]Products!$A$2:$H$16,3,FALSE)</f>
        <v>Jawaharlal Nehru</v>
      </c>
      <c r="H208" t="str">
        <f>VLOOKUP(C208,[1]Products!$A$2:$H$16,4,FALSE)</f>
        <v>Soft Cover</v>
      </c>
      <c r="I208">
        <f>VLOOKUP(C208,[1]Products!$A$2:$H$16,5,FALSE)</f>
        <v>1934</v>
      </c>
      <c r="J208" s="11">
        <f>VLOOKUP(C208,[1]Products!$A$2:$H$16,6,FALSE)</f>
        <v>650</v>
      </c>
      <c r="K208" s="13">
        <f>VLOOKUP(C208,[1]Products!$A$2:$H$16,7,FALSE)</f>
        <v>0.2</v>
      </c>
      <c r="L208" s="11">
        <f>VLOOKUP(C208,[1]Products!$A$2:$H$16,8,FALSE)</f>
        <v>780</v>
      </c>
    </row>
    <row r="209" spans="1:12" x14ac:dyDescent="0.2">
      <c r="A209" s="8">
        <v>41406</v>
      </c>
      <c r="B209" t="s">
        <v>38</v>
      </c>
      <c r="C209">
        <v>5</v>
      </c>
      <c r="D209" t="s">
        <v>30</v>
      </c>
      <c r="E209">
        <v>13</v>
      </c>
      <c r="F209" t="str">
        <f>VLOOKUP(C209,[1]Products!$A$2:$H$16,2,FALSE)</f>
        <v>Wings of Fire</v>
      </c>
      <c r="G209" t="str">
        <f>VLOOKUP(C209,[1]Products!$A$2:$H$16,3,FALSE)</f>
        <v>APJ Abdul Kalam,
Arun Tiwari</v>
      </c>
      <c r="H209" t="str">
        <f>VLOOKUP(C209,[1]Products!$A$2:$H$16,4,FALSE)</f>
        <v>Hard Cover</v>
      </c>
      <c r="I209">
        <f>VLOOKUP(C209,[1]Products!$A$2:$H$16,5,FALSE)</f>
        <v>1999</v>
      </c>
      <c r="J209" s="11">
        <f>VLOOKUP(C209,[1]Products!$A$2:$H$16,6,FALSE)</f>
        <v>1275.2488000000001</v>
      </c>
      <c r="K209" s="13">
        <f>VLOOKUP(C209,[1]Products!$A$2:$H$16,7,FALSE)</f>
        <v>0.1</v>
      </c>
      <c r="L209" s="11">
        <f>VLOOKUP(C209,[1]Products!$A$2:$H$16,8,FALSE)</f>
        <v>1402.77368</v>
      </c>
    </row>
    <row r="210" spans="1:12" x14ac:dyDescent="0.2">
      <c r="A210" s="8">
        <v>41406</v>
      </c>
      <c r="B210" t="s">
        <v>37</v>
      </c>
      <c r="C210">
        <v>15</v>
      </c>
      <c r="D210" t="s">
        <v>34</v>
      </c>
      <c r="E210">
        <v>5</v>
      </c>
      <c r="F210" t="str">
        <f>VLOOKUP(C210,[1]Products!$A$2:$H$16,2,FALSE)</f>
        <v>Wings of Fire</v>
      </c>
      <c r="G210" t="str">
        <f>VLOOKUP(C210,[1]Products!$A$2:$H$16,3,FALSE)</f>
        <v>APJ Abdul Kalam,
Arun Tiwari</v>
      </c>
      <c r="H210" t="str">
        <f>VLOOKUP(C210,[1]Products!$A$2:$H$16,4,FALSE)</f>
        <v>e-book</v>
      </c>
      <c r="I210">
        <f>VLOOKUP(C210,[1]Products!$A$2:$H$16,5,FALSE)</f>
        <v>2005</v>
      </c>
      <c r="J210" s="11">
        <f>VLOOKUP(C210,[1]Products!$A$2:$H$16,6,FALSE)</f>
        <v>500</v>
      </c>
      <c r="K210" s="13">
        <f>VLOOKUP(C210,[1]Products!$A$2:$H$16,7,FALSE)</f>
        <v>0.1</v>
      </c>
      <c r="L210" s="11">
        <f>VLOOKUP(C210,[1]Products!$A$2:$H$16,8,FALSE)</f>
        <v>550</v>
      </c>
    </row>
    <row r="211" spans="1:12" x14ac:dyDescent="0.2">
      <c r="A211" s="8">
        <v>41408</v>
      </c>
      <c r="B211" t="s">
        <v>32</v>
      </c>
      <c r="C211">
        <v>11</v>
      </c>
      <c r="D211" t="s">
        <v>30</v>
      </c>
      <c r="E211">
        <v>11</v>
      </c>
      <c r="F211" t="str">
        <f>VLOOKUP(C211,[1]Products!$A$2:$H$16,2,FALSE)</f>
        <v>The Discovery of India</v>
      </c>
      <c r="G211" t="str">
        <f>VLOOKUP(C211,[1]Products!$A$2:$H$16,3,FALSE)</f>
        <v>Jawaharlal Nehru</v>
      </c>
      <c r="H211" t="str">
        <f>VLOOKUP(C211,[1]Products!$A$2:$H$16,4,FALSE)</f>
        <v>e-book</v>
      </c>
      <c r="I211">
        <f>VLOOKUP(C211,[1]Products!$A$2:$H$16,5,FALSE)</f>
        <v>2004</v>
      </c>
      <c r="J211" s="11">
        <f>VLOOKUP(C211,[1]Products!$A$2:$H$16,6,FALSE)</f>
        <v>250</v>
      </c>
      <c r="K211" s="13">
        <f>VLOOKUP(C211,[1]Products!$A$2:$H$16,7,FALSE)</f>
        <v>0.3</v>
      </c>
      <c r="L211" s="11">
        <f>VLOOKUP(C211,[1]Products!$A$2:$H$16,8,FALSE)</f>
        <v>325</v>
      </c>
    </row>
    <row r="212" spans="1:12" x14ac:dyDescent="0.2">
      <c r="A212" s="8">
        <v>41409</v>
      </c>
      <c r="B212" t="s">
        <v>29</v>
      </c>
      <c r="C212">
        <v>8</v>
      </c>
      <c r="D212" t="s">
        <v>30</v>
      </c>
      <c r="E212">
        <v>8</v>
      </c>
      <c r="F212" t="str">
        <f>VLOOKUP(C212,[1]Products!$A$2:$H$16,2,FALSE)</f>
        <v>Glimpses of World History</v>
      </c>
      <c r="G212" t="str">
        <f>VLOOKUP(C212,[1]Products!$A$2:$H$16,3,FALSE)</f>
        <v>Jawaharlal Nehru</v>
      </c>
      <c r="H212" t="str">
        <f>VLOOKUP(C212,[1]Products!$A$2:$H$16,4,FALSE)</f>
        <v>Soft Cover</v>
      </c>
      <c r="I212">
        <f>VLOOKUP(C212,[1]Products!$A$2:$H$16,5,FALSE)</f>
        <v>1934</v>
      </c>
      <c r="J212" s="11">
        <f>VLOOKUP(C212,[1]Products!$A$2:$H$16,6,FALSE)</f>
        <v>650</v>
      </c>
      <c r="K212" s="13">
        <f>VLOOKUP(C212,[1]Products!$A$2:$H$16,7,FALSE)</f>
        <v>0.2</v>
      </c>
      <c r="L212" s="11">
        <f>VLOOKUP(C212,[1]Products!$A$2:$H$16,8,FALSE)</f>
        <v>780</v>
      </c>
    </row>
    <row r="213" spans="1:12" x14ac:dyDescent="0.2">
      <c r="A213" s="8">
        <v>41409</v>
      </c>
      <c r="B213" t="s">
        <v>29</v>
      </c>
      <c r="C213">
        <v>6</v>
      </c>
      <c r="D213" t="s">
        <v>30</v>
      </c>
      <c r="E213">
        <v>16</v>
      </c>
      <c r="F213" t="str">
        <f>VLOOKUP(C213,[1]Products!$A$2:$H$16,2,FALSE)</f>
        <v>The Discovery of India</v>
      </c>
      <c r="G213" t="str">
        <f>VLOOKUP(C213,[1]Products!$A$2:$H$16,3,FALSE)</f>
        <v>Jawaharlal Nehru</v>
      </c>
      <c r="H213" t="str">
        <f>VLOOKUP(C213,[1]Products!$A$2:$H$16,4,FALSE)</f>
        <v>Soft Cover</v>
      </c>
      <c r="I213">
        <f>VLOOKUP(C213,[1]Products!$A$2:$H$16,5,FALSE)</f>
        <v>1946</v>
      </c>
      <c r="J213" s="11">
        <f>VLOOKUP(C213,[1]Products!$A$2:$H$16,6,FALSE)</f>
        <v>499</v>
      </c>
      <c r="K213" s="13">
        <f>VLOOKUP(C213,[1]Products!$A$2:$H$16,7,FALSE)</f>
        <v>0.3</v>
      </c>
      <c r="L213" s="11">
        <f>VLOOKUP(C213,[1]Products!$A$2:$H$16,8,FALSE)</f>
        <v>648.70000000000005</v>
      </c>
    </row>
    <row r="214" spans="1:12" x14ac:dyDescent="0.2">
      <c r="A214" s="8">
        <v>41409</v>
      </c>
      <c r="B214" t="s">
        <v>36</v>
      </c>
      <c r="C214">
        <v>6</v>
      </c>
      <c r="D214" t="s">
        <v>30</v>
      </c>
      <c r="E214">
        <v>17</v>
      </c>
      <c r="F214" t="str">
        <f>VLOOKUP(C214,[1]Products!$A$2:$H$16,2,FALSE)</f>
        <v>The Discovery of India</v>
      </c>
      <c r="G214" t="str">
        <f>VLOOKUP(C214,[1]Products!$A$2:$H$16,3,FALSE)</f>
        <v>Jawaharlal Nehru</v>
      </c>
      <c r="H214" t="str">
        <f>VLOOKUP(C214,[1]Products!$A$2:$H$16,4,FALSE)</f>
        <v>Soft Cover</v>
      </c>
      <c r="I214">
        <f>VLOOKUP(C214,[1]Products!$A$2:$H$16,5,FALSE)</f>
        <v>1946</v>
      </c>
      <c r="J214" s="11">
        <f>VLOOKUP(C214,[1]Products!$A$2:$H$16,6,FALSE)</f>
        <v>499</v>
      </c>
      <c r="K214" s="13">
        <f>VLOOKUP(C214,[1]Products!$A$2:$H$16,7,FALSE)</f>
        <v>0.3</v>
      </c>
      <c r="L214" s="11">
        <f>VLOOKUP(C214,[1]Products!$A$2:$H$16,8,FALSE)</f>
        <v>648.70000000000005</v>
      </c>
    </row>
    <row r="215" spans="1:12" x14ac:dyDescent="0.2">
      <c r="A215" s="8">
        <v>41411</v>
      </c>
      <c r="B215" t="s">
        <v>36</v>
      </c>
      <c r="C215">
        <v>4</v>
      </c>
      <c r="D215" t="s">
        <v>30</v>
      </c>
      <c r="E215">
        <v>4</v>
      </c>
      <c r="F215" t="str">
        <f>VLOOKUP(C215,[1]Products!$A$2:$H$16,2,FALSE)</f>
        <v>A Guide to Health</v>
      </c>
      <c r="G215" t="str">
        <f>VLOOKUP(C215,[1]Products!$A$2:$H$16,3,FALSE)</f>
        <v>Mahatma Gandhi</v>
      </c>
      <c r="H215" t="str">
        <f>VLOOKUP(C215,[1]Products!$A$2:$H$16,4,FALSE)</f>
        <v>Hard Cover</v>
      </c>
      <c r="I215">
        <f>VLOOKUP(C215,[1]Products!$A$2:$H$16,5,FALSE)</f>
        <v>1921</v>
      </c>
      <c r="J215" s="11">
        <f>VLOOKUP(C215,[1]Products!$A$2:$H$16,6,FALSE)</f>
        <v>250</v>
      </c>
      <c r="K215" s="13">
        <f>VLOOKUP(C215,[1]Products!$A$2:$H$16,7,FALSE)</f>
        <v>0.15</v>
      </c>
      <c r="L215" s="11">
        <f>VLOOKUP(C215,[1]Products!$A$2:$H$16,8,FALSE)</f>
        <v>287.5</v>
      </c>
    </row>
    <row r="216" spans="1:12" x14ac:dyDescent="0.2">
      <c r="A216" s="8">
        <v>41412</v>
      </c>
      <c r="B216" t="s">
        <v>31</v>
      </c>
      <c r="C216">
        <v>8</v>
      </c>
      <c r="D216" t="s">
        <v>30</v>
      </c>
      <c r="E216">
        <v>1</v>
      </c>
      <c r="F216" t="str">
        <f>VLOOKUP(C216,[1]Products!$A$2:$H$16,2,FALSE)</f>
        <v>Glimpses of World History</v>
      </c>
      <c r="G216" t="str">
        <f>VLOOKUP(C216,[1]Products!$A$2:$H$16,3,FALSE)</f>
        <v>Jawaharlal Nehru</v>
      </c>
      <c r="H216" t="str">
        <f>VLOOKUP(C216,[1]Products!$A$2:$H$16,4,FALSE)</f>
        <v>Soft Cover</v>
      </c>
      <c r="I216">
        <f>VLOOKUP(C216,[1]Products!$A$2:$H$16,5,FALSE)</f>
        <v>1934</v>
      </c>
      <c r="J216" s="11">
        <f>VLOOKUP(C216,[1]Products!$A$2:$H$16,6,FALSE)</f>
        <v>650</v>
      </c>
      <c r="K216" s="13">
        <f>VLOOKUP(C216,[1]Products!$A$2:$H$16,7,FALSE)</f>
        <v>0.2</v>
      </c>
      <c r="L216" s="11">
        <f>VLOOKUP(C216,[1]Products!$A$2:$H$16,8,FALSE)</f>
        <v>780</v>
      </c>
    </row>
    <row r="217" spans="1:12" x14ac:dyDescent="0.2">
      <c r="A217" s="8">
        <v>41412</v>
      </c>
      <c r="B217" t="s">
        <v>37</v>
      </c>
      <c r="C217">
        <v>3</v>
      </c>
      <c r="D217" t="s">
        <v>34</v>
      </c>
      <c r="E217">
        <v>5</v>
      </c>
      <c r="F217" t="str">
        <f>VLOOKUP(C217,[1]Products!$A$2:$H$16,2,FALSE)</f>
        <v>Glimpses of World History</v>
      </c>
      <c r="G217" t="str">
        <f>VLOOKUP(C217,[1]Products!$A$2:$H$16,3,FALSE)</f>
        <v>Jawaharlal Nehru</v>
      </c>
      <c r="H217" t="str">
        <f>VLOOKUP(C217,[1]Products!$A$2:$H$16,4,FALSE)</f>
        <v>Hard Cover</v>
      </c>
      <c r="I217">
        <f>VLOOKUP(C217,[1]Products!$A$2:$H$16,5,FALSE)</f>
        <v>1934</v>
      </c>
      <c r="J217" s="11">
        <f>VLOOKUP(C217,[1]Products!$A$2:$H$16,6,FALSE)</f>
        <v>750.45899999999995</v>
      </c>
      <c r="K217" s="13">
        <f>VLOOKUP(C217,[1]Products!$A$2:$H$16,7,FALSE)</f>
        <v>0.2</v>
      </c>
      <c r="L217" s="11">
        <f>VLOOKUP(C217,[1]Products!$A$2:$H$16,8,FALSE)</f>
        <v>900.55079999999998</v>
      </c>
    </row>
    <row r="218" spans="1:12" x14ac:dyDescent="0.2">
      <c r="A218" s="8">
        <v>41412</v>
      </c>
      <c r="B218" t="s">
        <v>37</v>
      </c>
      <c r="C218">
        <v>6</v>
      </c>
      <c r="D218" t="s">
        <v>30</v>
      </c>
      <c r="E218">
        <v>1</v>
      </c>
      <c r="F218" t="str">
        <f>VLOOKUP(C218,[1]Products!$A$2:$H$16,2,FALSE)</f>
        <v>The Discovery of India</v>
      </c>
      <c r="G218" t="str">
        <f>VLOOKUP(C218,[1]Products!$A$2:$H$16,3,FALSE)</f>
        <v>Jawaharlal Nehru</v>
      </c>
      <c r="H218" t="str">
        <f>VLOOKUP(C218,[1]Products!$A$2:$H$16,4,FALSE)</f>
        <v>Soft Cover</v>
      </c>
      <c r="I218">
        <f>VLOOKUP(C218,[1]Products!$A$2:$H$16,5,FALSE)</f>
        <v>1946</v>
      </c>
      <c r="J218" s="11">
        <f>VLOOKUP(C218,[1]Products!$A$2:$H$16,6,FALSE)</f>
        <v>499</v>
      </c>
      <c r="K218" s="13">
        <f>VLOOKUP(C218,[1]Products!$A$2:$H$16,7,FALSE)</f>
        <v>0.3</v>
      </c>
      <c r="L218" s="11">
        <f>VLOOKUP(C218,[1]Products!$A$2:$H$16,8,FALSE)</f>
        <v>648.70000000000005</v>
      </c>
    </row>
    <row r="219" spans="1:12" x14ac:dyDescent="0.2">
      <c r="A219" s="8">
        <v>41414</v>
      </c>
      <c r="B219" t="s">
        <v>35</v>
      </c>
      <c r="C219">
        <v>11</v>
      </c>
      <c r="D219" t="s">
        <v>30</v>
      </c>
      <c r="E219">
        <v>7</v>
      </c>
      <c r="F219" t="str">
        <f>VLOOKUP(C219,[1]Products!$A$2:$H$16,2,FALSE)</f>
        <v>The Discovery of India</v>
      </c>
      <c r="G219" t="str">
        <f>VLOOKUP(C219,[1]Products!$A$2:$H$16,3,FALSE)</f>
        <v>Jawaharlal Nehru</v>
      </c>
      <c r="H219" t="str">
        <f>VLOOKUP(C219,[1]Products!$A$2:$H$16,4,FALSE)</f>
        <v>e-book</v>
      </c>
      <c r="I219">
        <f>VLOOKUP(C219,[1]Products!$A$2:$H$16,5,FALSE)</f>
        <v>2004</v>
      </c>
      <c r="J219" s="11">
        <f>VLOOKUP(C219,[1]Products!$A$2:$H$16,6,FALSE)</f>
        <v>250</v>
      </c>
      <c r="K219" s="13">
        <f>VLOOKUP(C219,[1]Products!$A$2:$H$16,7,FALSE)</f>
        <v>0.3</v>
      </c>
      <c r="L219" s="11">
        <f>VLOOKUP(C219,[1]Products!$A$2:$H$16,8,FALSE)</f>
        <v>325</v>
      </c>
    </row>
    <row r="220" spans="1:12" x14ac:dyDescent="0.2">
      <c r="A220" s="8">
        <v>41414</v>
      </c>
      <c r="B220" t="s">
        <v>32</v>
      </c>
      <c r="C220">
        <v>3</v>
      </c>
      <c r="D220" t="s">
        <v>30</v>
      </c>
      <c r="E220">
        <v>12</v>
      </c>
      <c r="F220" t="str">
        <f>VLOOKUP(C220,[1]Products!$A$2:$H$16,2,FALSE)</f>
        <v>Glimpses of World History</v>
      </c>
      <c r="G220" t="str">
        <f>VLOOKUP(C220,[1]Products!$A$2:$H$16,3,FALSE)</f>
        <v>Jawaharlal Nehru</v>
      </c>
      <c r="H220" t="str">
        <f>VLOOKUP(C220,[1]Products!$A$2:$H$16,4,FALSE)</f>
        <v>Hard Cover</v>
      </c>
      <c r="I220">
        <f>VLOOKUP(C220,[1]Products!$A$2:$H$16,5,FALSE)</f>
        <v>1934</v>
      </c>
      <c r="J220" s="11">
        <f>VLOOKUP(C220,[1]Products!$A$2:$H$16,6,FALSE)</f>
        <v>750.45899999999995</v>
      </c>
      <c r="K220" s="13">
        <f>VLOOKUP(C220,[1]Products!$A$2:$H$16,7,FALSE)</f>
        <v>0.2</v>
      </c>
      <c r="L220" s="11">
        <f>VLOOKUP(C220,[1]Products!$A$2:$H$16,8,FALSE)</f>
        <v>900.55079999999998</v>
      </c>
    </row>
    <row r="221" spans="1:12" x14ac:dyDescent="0.2">
      <c r="A221" s="8">
        <v>41415</v>
      </c>
      <c r="B221" t="s">
        <v>38</v>
      </c>
      <c r="C221">
        <v>15</v>
      </c>
      <c r="D221" t="s">
        <v>30</v>
      </c>
      <c r="E221">
        <v>4</v>
      </c>
      <c r="F221" t="str">
        <f>VLOOKUP(C221,[1]Products!$A$2:$H$16,2,FALSE)</f>
        <v>Wings of Fire</v>
      </c>
      <c r="G221" t="str">
        <f>VLOOKUP(C221,[1]Products!$A$2:$H$16,3,FALSE)</f>
        <v>APJ Abdul Kalam,
Arun Tiwari</v>
      </c>
      <c r="H221" t="str">
        <f>VLOOKUP(C221,[1]Products!$A$2:$H$16,4,FALSE)</f>
        <v>e-book</v>
      </c>
      <c r="I221">
        <f>VLOOKUP(C221,[1]Products!$A$2:$H$16,5,FALSE)</f>
        <v>2005</v>
      </c>
      <c r="J221" s="11">
        <f>VLOOKUP(C221,[1]Products!$A$2:$H$16,6,FALSE)</f>
        <v>500</v>
      </c>
      <c r="K221" s="13">
        <f>VLOOKUP(C221,[1]Products!$A$2:$H$16,7,FALSE)</f>
        <v>0.1</v>
      </c>
      <c r="L221" s="11">
        <f>VLOOKUP(C221,[1]Products!$A$2:$H$16,8,FALSE)</f>
        <v>550</v>
      </c>
    </row>
    <row r="222" spans="1:12" x14ac:dyDescent="0.2">
      <c r="A222" s="8">
        <v>41416</v>
      </c>
      <c r="B222" t="s">
        <v>37</v>
      </c>
      <c r="C222">
        <v>7</v>
      </c>
      <c r="D222" t="s">
        <v>30</v>
      </c>
      <c r="E222">
        <v>11</v>
      </c>
      <c r="F222" t="str">
        <f>VLOOKUP(C222,[1]Products!$A$2:$H$16,2,FALSE)</f>
        <v>The Story of my Experiments with Truth</v>
      </c>
      <c r="G222" t="str">
        <f>VLOOKUP(C222,[1]Products!$A$2:$H$16,3,FALSE)</f>
        <v>Mahatma Gandhi</v>
      </c>
      <c r="H222" t="str">
        <f>VLOOKUP(C222,[1]Products!$A$2:$H$16,4,FALSE)</f>
        <v>Soft Cover</v>
      </c>
      <c r="I222">
        <f>VLOOKUP(C222,[1]Products!$A$2:$H$16,5,FALSE)</f>
        <v>1927</v>
      </c>
      <c r="J222" s="11">
        <f>VLOOKUP(C222,[1]Products!$A$2:$H$16,6,FALSE)</f>
        <v>109</v>
      </c>
      <c r="K222" s="13">
        <f>VLOOKUP(C222,[1]Products!$A$2:$H$16,7,FALSE)</f>
        <v>0.3</v>
      </c>
      <c r="L222" s="11">
        <f>VLOOKUP(C222,[1]Products!$A$2:$H$16,8,FALSE)</f>
        <v>141.69999999999999</v>
      </c>
    </row>
    <row r="223" spans="1:12" x14ac:dyDescent="0.2">
      <c r="A223" s="8">
        <v>41417</v>
      </c>
      <c r="B223" t="s">
        <v>35</v>
      </c>
      <c r="C223">
        <v>9</v>
      </c>
      <c r="D223" t="s">
        <v>30</v>
      </c>
      <c r="E223">
        <v>5</v>
      </c>
      <c r="F223" t="str">
        <f>VLOOKUP(C223,[1]Products!$A$2:$H$16,2,FALSE)</f>
        <v>A Guide to Health</v>
      </c>
      <c r="G223" t="str">
        <f>VLOOKUP(C223,[1]Products!$A$2:$H$16,3,FALSE)</f>
        <v>Mahatma Gandhi</v>
      </c>
      <c r="H223" t="str">
        <f>VLOOKUP(C223,[1]Products!$A$2:$H$16,4,FALSE)</f>
        <v>Soft Cover</v>
      </c>
      <c r="I223">
        <f>VLOOKUP(C223,[1]Products!$A$2:$H$16,5,FALSE)</f>
        <v>1921</v>
      </c>
      <c r="J223" s="11">
        <f>VLOOKUP(C223,[1]Products!$A$2:$H$16,6,FALSE)</f>
        <v>220</v>
      </c>
      <c r="K223" s="13">
        <f>VLOOKUP(C223,[1]Products!$A$2:$H$16,7,FALSE)</f>
        <v>0.15</v>
      </c>
      <c r="L223" s="11">
        <f>VLOOKUP(C223,[1]Products!$A$2:$H$16,8,FALSE)</f>
        <v>253</v>
      </c>
    </row>
    <row r="224" spans="1:12" x14ac:dyDescent="0.2">
      <c r="A224" s="8">
        <v>41417</v>
      </c>
      <c r="B224" t="s">
        <v>36</v>
      </c>
      <c r="C224">
        <v>12</v>
      </c>
      <c r="D224" t="s">
        <v>30</v>
      </c>
      <c r="E224">
        <v>9</v>
      </c>
      <c r="F224" t="str">
        <f>VLOOKUP(C224,[1]Products!$A$2:$H$16,2,FALSE)</f>
        <v>The Story of my Experiments with Truth</v>
      </c>
      <c r="G224" t="str">
        <f>VLOOKUP(C224,[1]Products!$A$2:$H$16,3,FALSE)</f>
        <v>Mahatma Gandhi</v>
      </c>
      <c r="H224" t="str">
        <f>VLOOKUP(C224,[1]Products!$A$2:$H$16,4,FALSE)</f>
        <v>e-book</v>
      </c>
      <c r="I224">
        <f>VLOOKUP(C224,[1]Products!$A$2:$H$16,5,FALSE)</f>
        <v>2004</v>
      </c>
      <c r="J224" s="11">
        <f>VLOOKUP(C224,[1]Products!$A$2:$H$16,6,FALSE)</f>
        <v>50</v>
      </c>
      <c r="K224" s="13">
        <f>VLOOKUP(C224,[1]Products!$A$2:$H$16,7,FALSE)</f>
        <v>0.3</v>
      </c>
      <c r="L224" s="11">
        <f>VLOOKUP(C224,[1]Products!$A$2:$H$16,8,FALSE)</f>
        <v>65</v>
      </c>
    </row>
    <row r="225" spans="1:12" x14ac:dyDescent="0.2">
      <c r="A225" s="8">
        <v>41417</v>
      </c>
      <c r="B225" t="s">
        <v>37</v>
      </c>
      <c r="C225">
        <v>13</v>
      </c>
      <c r="D225" t="s">
        <v>34</v>
      </c>
      <c r="E225">
        <v>10</v>
      </c>
      <c r="F225" t="str">
        <f>VLOOKUP(C225,[1]Products!$A$2:$H$16,2,FALSE)</f>
        <v>Glimpses of World History</v>
      </c>
      <c r="G225" t="str">
        <f>VLOOKUP(C225,[1]Products!$A$2:$H$16,3,FALSE)</f>
        <v>Jawaharlal Nehru</v>
      </c>
      <c r="H225" t="str">
        <f>VLOOKUP(C225,[1]Products!$A$2:$H$16,4,FALSE)</f>
        <v>e-book</v>
      </c>
      <c r="I225">
        <f>VLOOKUP(C225,[1]Products!$A$2:$H$16,5,FALSE)</f>
        <v>2005</v>
      </c>
      <c r="J225" s="11">
        <f>VLOOKUP(C225,[1]Products!$A$2:$H$16,6,FALSE)</f>
        <v>300</v>
      </c>
      <c r="K225" s="13">
        <f>VLOOKUP(C225,[1]Products!$A$2:$H$16,7,FALSE)</f>
        <v>0.2</v>
      </c>
      <c r="L225" s="11">
        <f>VLOOKUP(C225,[1]Products!$A$2:$H$16,8,FALSE)</f>
        <v>360</v>
      </c>
    </row>
    <row r="226" spans="1:12" x14ac:dyDescent="0.2">
      <c r="A226" s="8">
        <v>41418</v>
      </c>
      <c r="B226" t="s">
        <v>31</v>
      </c>
      <c r="C226">
        <v>8</v>
      </c>
      <c r="D226" t="s">
        <v>34</v>
      </c>
      <c r="E226">
        <v>19</v>
      </c>
      <c r="F226" t="str">
        <f>VLOOKUP(C226,[1]Products!$A$2:$H$16,2,FALSE)</f>
        <v>Glimpses of World History</v>
      </c>
      <c r="G226" t="str">
        <f>VLOOKUP(C226,[1]Products!$A$2:$H$16,3,FALSE)</f>
        <v>Jawaharlal Nehru</v>
      </c>
      <c r="H226" t="str">
        <f>VLOOKUP(C226,[1]Products!$A$2:$H$16,4,FALSE)</f>
        <v>Soft Cover</v>
      </c>
      <c r="I226">
        <f>VLOOKUP(C226,[1]Products!$A$2:$H$16,5,FALSE)</f>
        <v>1934</v>
      </c>
      <c r="J226" s="11">
        <f>VLOOKUP(C226,[1]Products!$A$2:$H$16,6,FALSE)</f>
        <v>650</v>
      </c>
      <c r="K226" s="13">
        <f>VLOOKUP(C226,[1]Products!$A$2:$H$16,7,FALSE)</f>
        <v>0.2</v>
      </c>
      <c r="L226" s="11">
        <f>VLOOKUP(C226,[1]Products!$A$2:$H$16,8,FALSE)</f>
        <v>780</v>
      </c>
    </row>
    <row r="227" spans="1:12" x14ac:dyDescent="0.2">
      <c r="A227" s="8">
        <v>41418</v>
      </c>
      <c r="B227" t="s">
        <v>29</v>
      </c>
      <c r="C227">
        <v>5</v>
      </c>
      <c r="D227" t="s">
        <v>34</v>
      </c>
      <c r="E227">
        <v>18</v>
      </c>
      <c r="F227" t="str">
        <f>VLOOKUP(C227,[1]Products!$A$2:$H$16,2,FALSE)</f>
        <v>Wings of Fire</v>
      </c>
      <c r="G227" t="str">
        <f>VLOOKUP(C227,[1]Products!$A$2:$H$16,3,FALSE)</f>
        <v>APJ Abdul Kalam,
Arun Tiwari</v>
      </c>
      <c r="H227" t="str">
        <f>VLOOKUP(C227,[1]Products!$A$2:$H$16,4,FALSE)</f>
        <v>Hard Cover</v>
      </c>
      <c r="I227">
        <f>VLOOKUP(C227,[1]Products!$A$2:$H$16,5,FALSE)</f>
        <v>1999</v>
      </c>
      <c r="J227" s="11">
        <f>VLOOKUP(C227,[1]Products!$A$2:$H$16,6,FALSE)</f>
        <v>1275.2488000000001</v>
      </c>
      <c r="K227" s="13">
        <f>VLOOKUP(C227,[1]Products!$A$2:$H$16,7,FALSE)</f>
        <v>0.1</v>
      </c>
      <c r="L227" s="11">
        <f>VLOOKUP(C227,[1]Products!$A$2:$H$16,8,FALSE)</f>
        <v>1402.77368</v>
      </c>
    </row>
    <row r="228" spans="1:12" x14ac:dyDescent="0.2">
      <c r="A228" s="8">
        <v>41418</v>
      </c>
      <c r="B228" t="s">
        <v>31</v>
      </c>
      <c r="C228">
        <v>10</v>
      </c>
      <c r="D228" t="s">
        <v>34</v>
      </c>
      <c r="E228">
        <v>10</v>
      </c>
      <c r="F228" t="str">
        <f>VLOOKUP(C228,[1]Products!$A$2:$H$16,2,FALSE)</f>
        <v>Wings of Fire</v>
      </c>
      <c r="G228" t="str">
        <f>VLOOKUP(C228,[1]Products!$A$2:$H$16,3,FALSE)</f>
        <v>APJ Abdul Kalam,
Arun Tiwari</v>
      </c>
      <c r="H228" t="str">
        <f>VLOOKUP(C228,[1]Products!$A$2:$H$16,4,FALSE)</f>
        <v>Soft Cover</v>
      </c>
      <c r="I228">
        <f>VLOOKUP(C228,[1]Products!$A$2:$H$16,5,FALSE)</f>
        <v>1999</v>
      </c>
      <c r="J228" s="11">
        <f>VLOOKUP(C228,[1]Products!$A$2:$H$16,6,FALSE)</f>
        <v>1200</v>
      </c>
      <c r="K228" s="13">
        <f>VLOOKUP(C228,[1]Products!$A$2:$H$16,7,FALSE)</f>
        <v>0.1</v>
      </c>
      <c r="L228" s="11">
        <f>VLOOKUP(C228,[1]Products!$A$2:$H$16,8,FALSE)</f>
        <v>1320</v>
      </c>
    </row>
    <row r="229" spans="1:12" x14ac:dyDescent="0.2">
      <c r="A229" s="8">
        <v>41421</v>
      </c>
      <c r="B229" t="s">
        <v>38</v>
      </c>
      <c r="C229">
        <v>2</v>
      </c>
      <c r="D229" t="s">
        <v>30</v>
      </c>
      <c r="E229">
        <v>12</v>
      </c>
      <c r="F229" t="str">
        <f>VLOOKUP(C229,[1]Products!$A$2:$H$16,2,FALSE)</f>
        <v>The Story of my Experiments with Truth</v>
      </c>
      <c r="G229" t="str">
        <f>VLOOKUP(C229,[1]Products!$A$2:$H$16,3,FALSE)</f>
        <v>Mahatma Gandhi</v>
      </c>
      <c r="H229" t="str">
        <f>VLOOKUP(C229,[1]Products!$A$2:$H$16,4,FALSE)</f>
        <v>Hard Cover</v>
      </c>
      <c r="I229">
        <f>VLOOKUP(C229,[1]Products!$A$2:$H$16,5,FALSE)</f>
        <v>1927</v>
      </c>
      <c r="J229" s="11">
        <f>VLOOKUP(C229,[1]Products!$A$2:$H$16,6,FALSE)</f>
        <v>159</v>
      </c>
      <c r="K229" s="13">
        <f>VLOOKUP(C229,[1]Products!$A$2:$H$16,7,FALSE)</f>
        <v>0.3</v>
      </c>
      <c r="L229" s="11">
        <f>VLOOKUP(C229,[1]Products!$A$2:$H$16,8,FALSE)</f>
        <v>206.7</v>
      </c>
    </row>
    <row r="230" spans="1:12" x14ac:dyDescent="0.2">
      <c r="A230" s="8">
        <v>41422</v>
      </c>
      <c r="B230" t="s">
        <v>36</v>
      </c>
      <c r="C230">
        <v>14</v>
      </c>
      <c r="D230" t="s">
        <v>34</v>
      </c>
      <c r="E230">
        <v>14</v>
      </c>
      <c r="F230" t="str">
        <f>VLOOKUP(C230,[1]Products!$A$2:$H$16,2,FALSE)</f>
        <v>A Guide to Health</v>
      </c>
      <c r="G230" t="str">
        <f>VLOOKUP(C230,[1]Products!$A$2:$H$16,3,FALSE)</f>
        <v>Mahatma Gandhi</v>
      </c>
      <c r="H230" t="str">
        <f>VLOOKUP(C230,[1]Products!$A$2:$H$16,4,FALSE)</f>
        <v>e-book</v>
      </c>
      <c r="I230">
        <f>VLOOKUP(C230,[1]Products!$A$2:$H$16,5,FALSE)</f>
        <v>2005</v>
      </c>
      <c r="J230" s="11">
        <f>VLOOKUP(C230,[1]Products!$A$2:$H$16,6,FALSE)</f>
        <v>105</v>
      </c>
      <c r="K230" s="13">
        <f>VLOOKUP(C230,[1]Products!$A$2:$H$16,7,FALSE)</f>
        <v>0.15</v>
      </c>
      <c r="L230" s="11">
        <f>VLOOKUP(C230,[1]Products!$A$2:$H$16,8,FALSE)</f>
        <v>120.75</v>
      </c>
    </row>
    <row r="231" spans="1:12" x14ac:dyDescent="0.2">
      <c r="A231" s="8">
        <v>41425</v>
      </c>
      <c r="B231" t="s">
        <v>38</v>
      </c>
      <c r="C231">
        <v>3</v>
      </c>
      <c r="D231" t="s">
        <v>30</v>
      </c>
      <c r="E231">
        <v>1</v>
      </c>
      <c r="F231" t="str">
        <f>VLOOKUP(C231,[1]Products!$A$2:$H$16,2,FALSE)</f>
        <v>Glimpses of World History</v>
      </c>
      <c r="G231" t="str">
        <f>VLOOKUP(C231,[1]Products!$A$2:$H$16,3,FALSE)</f>
        <v>Jawaharlal Nehru</v>
      </c>
      <c r="H231" t="str">
        <f>VLOOKUP(C231,[1]Products!$A$2:$H$16,4,FALSE)</f>
        <v>Hard Cover</v>
      </c>
      <c r="I231">
        <f>VLOOKUP(C231,[1]Products!$A$2:$H$16,5,FALSE)</f>
        <v>1934</v>
      </c>
      <c r="J231" s="11">
        <f>VLOOKUP(C231,[1]Products!$A$2:$H$16,6,FALSE)</f>
        <v>750.45899999999995</v>
      </c>
      <c r="K231" s="13">
        <f>VLOOKUP(C231,[1]Products!$A$2:$H$16,7,FALSE)</f>
        <v>0.2</v>
      </c>
      <c r="L231" s="11">
        <f>VLOOKUP(C231,[1]Products!$A$2:$H$16,8,FALSE)</f>
        <v>900.55079999999998</v>
      </c>
    </row>
    <row r="232" spans="1:12" x14ac:dyDescent="0.2">
      <c r="A232" s="8">
        <v>41425</v>
      </c>
      <c r="B232" t="s">
        <v>32</v>
      </c>
      <c r="C232">
        <v>13</v>
      </c>
      <c r="D232" t="s">
        <v>30</v>
      </c>
      <c r="E232">
        <v>11</v>
      </c>
      <c r="F232" t="str">
        <f>VLOOKUP(C232,[1]Products!$A$2:$H$16,2,FALSE)</f>
        <v>Glimpses of World History</v>
      </c>
      <c r="G232" t="str">
        <f>VLOOKUP(C232,[1]Products!$A$2:$H$16,3,FALSE)</f>
        <v>Jawaharlal Nehru</v>
      </c>
      <c r="H232" t="str">
        <f>VLOOKUP(C232,[1]Products!$A$2:$H$16,4,FALSE)</f>
        <v>e-book</v>
      </c>
      <c r="I232">
        <f>VLOOKUP(C232,[1]Products!$A$2:$H$16,5,FALSE)</f>
        <v>2005</v>
      </c>
      <c r="J232" s="11">
        <f>VLOOKUP(C232,[1]Products!$A$2:$H$16,6,FALSE)</f>
        <v>300</v>
      </c>
      <c r="K232" s="13">
        <f>VLOOKUP(C232,[1]Products!$A$2:$H$16,7,FALSE)</f>
        <v>0.2</v>
      </c>
      <c r="L232" s="11">
        <f>VLOOKUP(C232,[1]Products!$A$2:$H$16,8,FALSE)</f>
        <v>360</v>
      </c>
    </row>
    <row r="233" spans="1:12" x14ac:dyDescent="0.2">
      <c r="A233" s="8">
        <v>41425</v>
      </c>
      <c r="B233" t="s">
        <v>37</v>
      </c>
      <c r="C233">
        <v>10</v>
      </c>
      <c r="D233" t="s">
        <v>30</v>
      </c>
      <c r="E233">
        <v>2</v>
      </c>
      <c r="F233" t="str">
        <f>VLOOKUP(C233,[1]Products!$A$2:$H$16,2,FALSE)</f>
        <v>Wings of Fire</v>
      </c>
      <c r="G233" t="str">
        <f>VLOOKUP(C233,[1]Products!$A$2:$H$16,3,FALSE)</f>
        <v>APJ Abdul Kalam,
Arun Tiwari</v>
      </c>
      <c r="H233" t="str">
        <f>VLOOKUP(C233,[1]Products!$A$2:$H$16,4,FALSE)</f>
        <v>Soft Cover</v>
      </c>
      <c r="I233">
        <f>VLOOKUP(C233,[1]Products!$A$2:$H$16,5,FALSE)</f>
        <v>1999</v>
      </c>
      <c r="J233" s="11">
        <f>VLOOKUP(C233,[1]Products!$A$2:$H$16,6,FALSE)</f>
        <v>1200</v>
      </c>
      <c r="K233" s="13">
        <f>VLOOKUP(C233,[1]Products!$A$2:$H$16,7,FALSE)</f>
        <v>0.1</v>
      </c>
      <c r="L233" s="11">
        <f>VLOOKUP(C233,[1]Products!$A$2:$H$16,8,FALSE)</f>
        <v>1320</v>
      </c>
    </row>
    <row r="234" spans="1:12" x14ac:dyDescent="0.2">
      <c r="A234" s="8">
        <v>41426</v>
      </c>
      <c r="B234" t="s">
        <v>33</v>
      </c>
      <c r="C234">
        <v>15</v>
      </c>
      <c r="D234" t="s">
        <v>30</v>
      </c>
      <c r="E234">
        <v>9</v>
      </c>
      <c r="F234" t="str">
        <f>VLOOKUP(C234,[1]Products!$A$2:$H$16,2,FALSE)</f>
        <v>Wings of Fire</v>
      </c>
      <c r="G234" t="str">
        <f>VLOOKUP(C234,[1]Products!$A$2:$H$16,3,FALSE)</f>
        <v>APJ Abdul Kalam,
Arun Tiwari</v>
      </c>
      <c r="H234" t="str">
        <f>VLOOKUP(C234,[1]Products!$A$2:$H$16,4,FALSE)</f>
        <v>e-book</v>
      </c>
      <c r="I234">
        <f>VLOOKUP(C234,[1]Products!$A$2:$H$16,5,FALSE)</f>
        <v>2005</v>
      </c>
      <c r="J234" s="11">
        <f>VLOOKUP(C234,[1]Products!$A$2:$H$16,6,FALSE)</f>
        <v>500</v>
      </c>
      <c r="K234" s="13">
        <f>VLOOKUP(C234,[1]Products!$A$2:$H$16,7,FALSE)</f>
        <v>0.1</v>
      </c>
      <c r="L234" s="11">
        <f>VLOOKUP(C234,[1]Products!$A$2:$H$16,8,FALSE)</f>
        <v>550</v>
      </c>
    </row>
    <row r="235" spans="1:12" x14ac:dyDescent="0.2">
      <c r="A235" s="8">
        <v>41426</v>
      </c>
      <c r="B235" t="s">
        <v>29</v>
      </c>
      <c r="C235">
        <v>6</v>
      </c>
      <c r="D235" t="s">
        <v>30</v>
      </c>
      <c r="E235">
        <v>17</v>
      </c>
      <c r="F235" t="str">
        <f>VLOOKUP(C235,[1]Products!$A$2:$H$16,2,FALSE)</f>
        <v>The Discovery of India</v>
      </c>
      <c r="G235" t="str">
        <f>VLOOKUP(C235,[1]Products!$A$2:$H$16,3,FALSE)</f>
        <v>Jawaharlal Nehru</v>
      </c>
      <c r="H235" t="str">
        <f>VLOOKUP(C235,[1]Products!$A$2:$H$16,4,FALSE)</f>
        <v>Soft Cover</v>
      </c>
      <c r="I235">
        <f>VLOOKUP(C235,[1]Products!$A$2:$H$16,5,FALSE)</f>
        <v>1946</v>
      </c>
      <c r="J235" s="11">
        <f>VLOOKUP(C235,[1]Products!$A$2:$H$16,6,FALSE)</f>
        <v>499</v>
      </c>
      <c r="K235" s="13">
        <f>VLOOKUP(C235,[1]Products!$A$2:$H$16,7,FALSE)</f>
        <v>0.3</v>
      </c>
      <c r="L235" s="11">
        <f>VLOOKUP(C235,[1]Products!$A$2:$H$16,8,FALSE)</f>
        <v>648.70000000000005</v>
      </c>
    </row>
    <row r="236" spans="1:12" x14ac:dyDescent="0.2">
      <c r="A236" s="8">
        <v>41426</v>
      </c>
      <c r="B236" t="s">
        <v>36</v>
      </c>
      <c r="C236">
        <v>11</v>
      </c>
      <c r="D236" t="s">
        <v>34</v>
      </c>
      <c r="E236">
        <v>9</v>
      </c>
      <c r="F236" t="str">
        <f>VLOOKUP(C236,[1]Products!$A$2:$H$16,2,FALSE)</f>
        <v>The Discovery of India</v>
      </c>
      <c r="G236" t="str">
        <f>VLOOKUP(C236,[1]Products!$A$2:$H$16,3,FALSE)</f>
        <v>Jawaharlal Nehru</v>
      </c>
      <c r="H236" t="str">
        <f>VLOOKUP(C236,[1]Products!$A$2:$H$16,4,FALSE)</f>
        <v>e-book</v>
      </c>
      <c r="I236">
        <f>VLOOKUP(C236,[1]Products!$A$2:$H$16,5,FALSE)</f>
        <v>2004</v>
      </c>
      <c r="J236" s="11">
        <f>VLOOKUP(C236,[1]Products!$A$2:$H$16,6,FALSE)</f>
        <v>250</v>
      </c>
      <c r="K236" s="13">
        <f>VLOOKUP(C236,[1]Products!$A$2:$H$16,7,FALSE)</f>
        <v>0.3</v>
      </c>
      <c r="L236" s="11">
        <f>VLOOKUP(C236,[1]Products!$A$2:$H$16,8,FALSE)</f>
        <v>325</v>
      </c>
    </row>
    <row r="237" spans="1:12" x14ac:dyDescent="0.2">
      <c r="A237" s="8">
        <v>41426</v>
      </c>
      <c r="B237" t="s">
        <v>37</v>
      </c>
      <c r="C237">
        <v>2</v>
      </c>
      <c r="D237" t="s">
        <v>30</v>
      </c>
      <c r="E237">
        <v>14</v>
      </c>
      <c r="F237" t="str">
        <f>VLOOKUP(C237,[1]Products!$A$2:$H$16,2,FALSE)</f>
        <v>The Story of my Experiments with Truth</v>
      </c>
      <c r="G237" t="str">
        <f>VLOOKUP(C237,[1]Products!$A$2:$H$16,3,FALSE)</f>
        <v>Mahatma Gandhi</v>
      </c>
      <c r="H237" t="str">
        <f>VLOOKUP(C237,[1]Products!$A$2:$H$16,4,FALSE)</f>
        <v>Hard Cover</v>
      </c>
      <c r="I237">
        <f>VLOOKUP(C237,[1]Products!$A$2:$H$16,5,FALSE)</f>
        <v>1927</v>
      </c>
      <c r="J237" s="11">
        <f>VLOOKUP(C237,[1]Products!$A$2:$H$16,6,FALSE)</f>
        <v>159</v>
      </c>
      <c r="K237" s="13">
        <f>VLOOKUP(C237,[1]Products!$A$2:$H$16,7,FALSE)</f>
        <v>0.3</v>
      </c>
      <c r="L237" s="11">
        <f>VLOOKUP(C237,[1]Products!$A$2:$H$16,8,FALSE)</f>
        <v>206.7</v>
      </c>
    </row>
    <row r="238" spans="1:12" x14ac:dyDescent="0.2">
      <c r="A238" s="8">
        <v>41427</v>
      </c>
      <c r="B238" t="s">
        <v>37</v>
      </c>
      <c r="C238">
        <v>9</v>
      </c>
      <c r="D238" t="s">
        <v>30</v>
      </c>
      <c r="E238">
        <v>4</v>
      </c>
      <c r="F238" t="str">
        <f>VLOOKUP(C238,[1]Products!$A$2:$H$16,2,FALSE)</f>
        <v>A Guide to Health</v>
      </c>
      <c r="G238" t="str">
        <f>VLOOKUP(C238,[1]Products!$A$2:$H$16,3,FALSE)</f>
        <v>Mahatma Gandhi</v>
      </c>
      <c r="H238" t="str">
        <f>VLOOKUP(C238,[1]Products!$A$2:$H$16,4,FALSE)</f>
        <v>Soft Cover</v>
      </c>
      <c r="I238">
        <f>VLOOKUP(C238,[1]Products!$A$2:$H$16,5,FALSE)</f>
        <v>1921</v>
      </c>
      <c r="J238" s="11">
        <f>VLOOKUP(C238,[1]Products!$A$2:$H$16,6,FALSE)</f>
        <v>220</v>
      </c>
      <c r="K238" s="13">
        <f>VLOOKUP(C238,[1]Products!$A$2:$H$16,7,FALSE)</f>
        <v>0.15</v>
      </c>
      <c r="L238" s="11">
        <f>VLOOKUP(C238,[1]Products!$A$2:$H$16,8,FALSE)</f>
        <v>253</v>
      </c>
    </row>
    <row r="239" spans="1:12" x14ac:dyDescent="0.2">
      <c r="A239" s="8">
        <v>41428</v>
      </c>
      <c r="B239" t="s">
        <v>29</v>
      </c>
      <c r="C239">
        <v>11</v>
      </c>
      <c r="D239" t="s">
        <v>34</v>
      </c>
      <c r="E239">
        <v>17</v>
      </c>
      <c r="F239" t="str">
        <f>VLOOKUP(C239,[1]Products!$A$2:$H$16,2,FALSE)</f>
        <v>The Discovery of India</v>
      </c>
      <c r="G239" t="str">
        <f>VLOOKUP(C239,[1]Products!$A$2:$H$16,3,FALSE)</f>
        <v>Jawaharlal Nehru</v>
      </c>
      <c r="H239" t="str">
        <f>VLOOKUP(C239,[1]Products!$A$2:$H$16,4,FALSE)</f>
        <v>e-book</v>
      </c>
      <c r="I239">
        <f>VLOOKUP(C239,[1]Products!$A$2:$H$16,5,FALSE)</f>
        <v>2004</v>
      </c>
      <c r="J239" s="11">
        <f>VLOOKUP(C239,[1]Products!$A$2:$H$16,6,FALSE)</f>
        <v>250</v>
      </c>
      <c r="K239" s="13">
        <f>VLOOKUP(C239,[1]Products!$A$2:$H$16,7,FALSE)</f>
        <v>0.3</v>
      </c>
      <c r="L239" s="11">
        <f>VLOOKUP(C239,[1]Products!$A$2:$H$16,8,FALSE)</f>
        <v>325</v>
      </c>
    </row>
    <row r="240" spans="1:12" x14ac:dyDescent="0.2">
      <c r="A240" s="8">
        <v>41428</v>
      </c>
      <c r="B240" t="s">
        <v>33</v>
      </c>
      <c r="C240">
        <v>9</v>
      </c>
      <c r="D240" t="s">
        <v>30</v>
      </c>
      <c r="E240">
        <v>14</v>
      </c>
      <c r="F240" t="str">
        <f>VLOOKUP(C240,[1]Products!$A$2:$H$16,2,FALSE)</f>
        <v>A Guide to Health</v>
      </c>
      <c r="G240" t="str">
        <f>VLOOKUP(C240,[1]Products!$A$2:$H$16,3,FALSE)</f>
        <v>Mahatma Gandhi</v>
      </c>
      <c r="H240" t="str">
        <f>VLOOKUP(C240,[1]Products!$A$2:$H$16,4,FALSE)</f>
        <v>Soft Cover</v>
      </c>
      <c r="I240">
        <f>VLOOKUP(C240,[1]Products!$A$2:$H$16,5,FALSE)</f>
        <v>1921</v>
      </c>
      <c r="J240" s="11">
        <f>VLOOKUP(C240,[1]Products!$A$2:$H$16,6,FALSE)</f>
        <v>220</v>
      </c>
      <c r="K240" s="13">
        <f>VLOOKUP(C240,[1]Products!$A$2:$H$16,7,FALSE)</f>
        <v>0.15</v>
      </c>
      <c r="L240" s="11">
        <f>VLOOKUP(C240,[1]Products!$A$2:$H$16,8,FALSE)</f>
        <v>253</v>
      </c>
    </row>
    <row r="241" spans="1:12" x14ac:dyDescent="0.2">
      <c r="A241" s="8">
        <v>41429</v>
      </c>
      <c r="B241" t="s">
        <v>31</v>
      </c>
      <c r="C241">
        <v>7</v>
      </c>
      <c r="D241" t="s">
        <v>34</v>
      </c>
      <c r="E241">
        <v>7</v>
      </c>
      <c r="F241" t="str">
        <f>VLOOKUP(C241,[1]Products!$A$2:$H$16,2,FALSE)</f>
        <v>The Story of my Experiments with Truth</v>
      </c>
      <c r="G241" t="str">
        <f>VLOOKUP(C241,[1]Products!$A$2:$H$16,3,FALSE)</f>
        <v>Mahatma Gandhi</v>
      </c>
      <c r="H241" t="str">
        <f>VLOOKUP(C241,[1]Products!$A$2:$H$16,4,FALSE)</f>
        <v>Soft Cover</v>
      </c>
      <c r="I241">
        <f>VLOOKUP(C241,[1]Products!$A$2:$H$16,5,FALSE)</f>
        <v>1927</v>
      </c>
      <c r="J241" s="11">
        <f>VLOOKUP(C241,[1]Products!$A$2:$H$16,6,FALSE)</f>
        <v>109</v>
      </c>
      <c r="K241" s="13">
        <f>VLOOKUP(C241,[1]Products!$A$2:$H$16,7,FALSE)</f>
        <v>0.3</v>
      </c>
      <c r="L241" s="11">
        <f>VLOOKUP(C241,[1]Products!$A$2:$H$16,8,FALSE)</f>
        <v>141.69999999999999</v>
      </c>
    </row>
    <row r="242" spans="1:12" x14ac:dyDescent="0.2">
      <c r="A242" s="8">
        <v>41430</v>
      </c>
      <c r="B242" t="s">
        <v>37</v>
      </c>
      <c r="C242">
        <v>11</v>
      </c>
      <c r="D242" t="s">
        <v>30</v>
      </c>
      <c r="E242">
        <v>16</v>
      </c>
      <c r="F242" t="str">
        <f>VLOOKUP(C242,[1]Products!$A$2:$H$16,2,FALSE)</f>
        <v>The Discovery of India</v>
      </c>
      <c r="G242" t="str">
        <f>VLOOKUP(C242,[1]Products!$A$2:$H$16,3,FALSE)</f>
        <v>Jawaharlal Nehru</v>
      </c>
      <c r="H242" t="str">
        <f>VLOOKUP(C242,[1]Products!$A$2:$H$16,4,FALSE)</f>
        <v>e-book</v>
      </c>
      <c r="I242">
        <f>VLOOKUP(C242,[1]Products!$A$2:$H$16,5,FALSE)</f>
        <v>2004</v>
      </c>
      <c r="J242" s="11">
        <f>VLOOKUP(C242,[1]Products!$A$2:$H$16,6,FALSE)</f>
        <v>250</v>
      </c>
      <c r="K242" s="13">
        <f>VLOOKUP(C242,[1]Products!$A$2:$H$16,7,FALSE)</f>
        <v>0.3</v>
      </c>
      <c r="L242" s="11">
        <f>VLOOKUP(C242,[1]Products!$A$2:$H$16,8,FALSE)</f>
        <v>325</v>
      </c>
    </row>
    <row r="243" spans="1:12" x14ac:dyDescent="0.2">
      <c r="A243" s="8">
        <v>41430</v>
      </c>
      <c r="B243" t="s">
        <v>36</v>
      </c>
      <c r="C243">
        <v>9</v>
      </c>
      <c r="D243" t="s">
        <v>30</v>
      </c>
      <c r="E243">
        <v>20</v>
      </c>
      <c r="F243" t="str">
        <f>VLOOKUP(C243,[1]Products!$A$2:$H$16,2,FALSE)</f>
        <v>A Guide to Health</v>
      </c>
      <c r="G243" t="str">
        <f>VLOOKUP(C243,[1]Products!$A$2:$H$16,3,FALSE)</f>
        <v>Mahatma Gandhi</v>
      </c>
      <c r="H243" t="str">
        <f>VLOOKUP(C243,[1]Products!$A$2:$H$16,4,FALSE)</f>
        <v>Soft Cover</v>
      </c>
      <c r="I243">
        <f>VLOOKUP(C243,[1]Products!$A$2:$H$16,5,FALSE)</f>
        <v>1921</v>
      </c>
      <c r="J243" s="11">
        <f>VLOOKUP(C243,[1]Products!$A$2:$H$16,6,FALSE)</f>
        <v>220</v>
      </c>
      <c r="K243" s="13">
        <f>VLOOKUP(C243,[1]Products!$A$2:$H$16,7,FALSE)</f>
        <v>0.15</v>
      </c>
      <c r="L243" s="11">
        <f>VLOOKUP(C243,[1]Products!$A$2:$H$16,8,FALSE)</f>
        <v>253</v>
      </c>
    </row>
    <row r="244" spans="1:12" x14ac:dyDescent="0.2">
      <c r="A244" s="8">
        <v>41430</v>
      </c>
      <c r="B244" t="s">
        <v>32</v>
      </c>
      <c r="C244">
        <v>14</v>
      </c>
      <c r="D244" t="s">
        <v>34</v>
      </c>
      <c r="E244">
        <v>1</v>
      </c>
      <c r="F244" t="str">
        <f>VLOOKUP(C244,[1]Products!$A$2:$H$16,2,FALSE)</f>
        <v>A Guide to Health</v>
      </c>
      <c r="G244" t="str">
        <f>VLOOKUP(C244,[1]Products!$A$2:$H$16,3,FALSE)</f>
        <v>Mahatma Gandhi</v>
      </c>
      <c r="H244" t="str">
        <f>VLOOKUP(C244,[1]Products!$A$2:$H$16,4,FALSE)</f>
        <v>e-book</v>
      </c>
      <c r="I244">
        <f>VLOOKUP(C244,[1]Products!$A$2:$H$16,5,FALSE)</f>
        <v>2005</v>
      </c>
      <c r="J244" s="11">
        <f>VLOOKUP(C244,[1]Products!$A$2:$H$16,6,FALSE)</f>
        <v>105</v>
      </c>
      <c r="K244" s="13">
        <f>VLOOKUP(C244,[1]Products!$A$2:$H$16,7,FALSE)</f>
        <v>0.15</v>
      </c>
      <c r="L244" s="11">
        <f>VLOOKUP(C244,[1]Products!$A$2:$H$16,8,FALSE)</f>
        <v>120.75</v>
      </c>
    </row>
    <row r="245" spans="1:12" x14ac:dyDescent="0.2">
      <c r="A245" s="8">
        <v>41430</v>
      </c>
      <c r="B245" t="s">
        <v>32</v>
      </c>
      <c r="C245">
        <v>4</v>
      </c>
      <c r="D245" t="s">
        <v>30</v>
      </c>
      <c r="E245">
        <v>10</v>
      </c>
      <c r="F245" t="str">
        <f>VLOOKUP(C245,[1]Products!$A$2:$H$16,2,FALSE)</f>
        <v>A Guide to Health</v>
      </c>
      <c r="G245" t="str">
        <f>VLOOKUP(C245,[1]Products!$A$2:$H$16,3,FALSE)</f>
        <v>Mahatma Gandhi</v>
      </c>
      <c r="H245" t="str">
        <f>VLOOKUP(C245,[1]Products!$A$2:$H$16,4,FALSE)</f>
        <v>Hard Cover</v>
      </c>
      <c r="I245">
        <f>VLOOKUP(C245,[1]Products!$A$2:$H$16,5,FALSE)</f>
        <v>1921</v>
      </c>
      <c r="J245" s="11">
        <f>VLOOKUP(C245,[1]Products!$A$2:$H$16,6,FALSE)</f>
        <v>250</v>
      </c>
      <c r="K245" s="13">
        <f>VLOOKUP(C245,[1]Products!$A$2:$H$16,7,FALSE)</f>
        <v>0.15</v>
      </c>
      <c r="L245" s="11">
        <f>VLOOKUP(C245,[1]Products!$A$2:$H$16,8,FALSE)</f>
        <v>287.5</v>
      </c>
    </row>
    <row r="246" spans="1:12" x14ac:dyDescent="0.2">
      <c r="A246" s="8">
        <v>41430</v>
      </c>
      <c r="B246" t="s">
        <v>35</v>
      </c>
      <c r="C246">
        <v>10</v>
      </c>
      <c r="D246" t="s">
        <v>34</v>
      </c>
      <c r="E246">
        <v>9</v>
      </c>
      <c r="F246" t="str">
        <f>VLOOKUP(C246,[1]Products!$A$2:$H$16,2,FALSE)</f>
        <v>Wings of Fire</v>
      </c>
      <c r="G246" t="str">
        <f>VLOOKUP(C246,[1]Products!$A$2:$H$16,3,FALSE)</f>
        <v>APJ Abdul Kalam,
Arun Tiwari</v>
      </c>
      <c r="H246" t="str">
        <f>VLOOKUP(C246,[1]Products!$A$2:$H$16,4,FALSE)</f>
        <v>Soft Cover</v>
      </c>
      <c r="I246">
        <f>VLOOKUP(C246,[1]Products!$A$2:$H$16,5,FALSE)</f>
        <v>1999</v>
      </c>
      <c r="J246" s="11">
        <f>VLOOKUP(C246,[1]Products!$A$2:$H$16,6,FALSE)</f>
        <v>1200</v>
      </c>
      <c r="K246" s="13">
        <f>VLOOKUP(C246,[1]Products!$A$2:$H$16,7,FALSE)</f>
        <v>0.1</v>
      </c>
      <c r="L246" s="11">
        <f>VLOOKUP(C246,[1]Products!$A$2:$H$16,8,FALSE)</f>
        <v>1320</v>
      </c>
    </row>
    <row r="247" spans="1:12" x14ac:dyDescent="0.2">
      <c r="A247" s="8">
        <v>41430</v>
      </c>
      <c r="B247" t="s">
        <v>37</v>
      </c>
      <c r="C247">
        <v>9</v>
      </c>
      <c r="D247" t="s">
        <v>34</v>
      </c>
      <c r="E247">
        <v>9</v>
      </c>
      <c r="F247" t="str">
        <f>VLOOKUP(C247,[1]Products!$A$2:$H$16,2,FALSE)</f>
        <v>A Guide to Health</v>
      </c>
      <c r="G247" t="str">
        <f>VLOOKUP(C247,[1]Products!$A$2:$H$16,3,FALSE)</f>
        <v>Mahatma Gandhi</v>
      </c>
      <c r="H247" t="str">
        <f>VLOOKUP(C247,[1]Products!$A$2:$H$16,4,FALSE)</f>
        <v>Soft Cover</v>
      </c>
      <c r="I247">
        <f>VLOOKUP(C247,[1]Products!$A$2:$H$16,5,FALSE)</f>
        <v>1921</v>
      </c>
      <c r="J247" s="11">
        <f>VLOOKUP(C247,[1]Products!$A$2:$H$16,6,FALSE)</f>
        <v>220</v>
      </c>
      <c r="K247" s="13">
        <f>VLOOKUP(C247,[1]Products!$A$2:$H$16,7,FALSE)</f>
        <v>0.15</v>
      </c>
      <c r="L247" s="11">
        <f>VLOOKUP(C247,[1]Products!$A$2:$H$16,8,FALSE)</f>
        <v>253</v>
      </c>
    </row>
    <row r="248" spans="1:12" x14ac:dyDescent="0.2">
      <c r="A248" s="8">
        <v>41431</v>
      </c>
      <c r="B248" t="s">
        <v>37</v>
      </c>
      <c r="C248">
        <v>11</v>
      </c>
      <c r="D248" t="s">
        <v>34</v>
      </c>
      <c r="E248">
        <v>20</v>
      </c>
      <c r="F248" t="str">
        <f>VLOOKUP(C248,[1]Products!$A$2:$H$16,2,FALSE)</f>
        <v>The Discovery of India</v>
      </c>
      <c r="G248" t="str">
        <f>VLOOKUP(C248,[1]Products!$A$2:$H$16,3,FALSE)</f>
        <v>Jawaharlal Nehru</v>
      </c>
      <c r="H248" t="str">
        <f>VLOOKUP(C248,[1]Products!$A$2:$H$16,4,FALSE)</f>
        <v>e-book</v>
      </c>
      <c r="I248">
        <f>VLOOKUP(C248,[1]Products!$A$2:$H$16,5,FALSE)</f>
        <v>2004</v>
      </c>
      <c r="J248" s="11">
        <f>VLOOKUP(C248,[1]Products!$A$2:$H$16,6,FALSE)</f>
        <v>250</v>
      </c>
      <c r="K248" s="13">
        <f>VLOOKUP(C248,[1]Products!$A$2:$H$16,7,FALSE)</f>
        <v>0.3</v>
      </c>
      <c r="L248" s="11">
        <f>VLOOKUP(C248,[1]Products!$A$2:$H$16,8,FALSE)</f>
        <v>325</v>
      </c>
    </row>
    <row r="249" spans="1:12" x14ac:dyDescent="0.2">
      <c r="A249" s="8">
        <v>41432</v>
      </c>
      <c r="B249" t="s">
        <v>32</v>
      </c>
      <c r="C249">
        <v>3</v>
      </c>
      <c r="D249" t="s">
        <v>30</v>
      </c>
      <c r="E249">
        <v>1</v>
      </c>
      <c r="F249" t="str">
        <f>VLOOKUP(C249,[1]Products!$A$2:$H$16,2,FALSE)</f>
        <v>Glimpses of World History</v>
      </c>
      <c r="G249" t="str">
        <f>VLOOKUP(C249,[1]Products!$A$2:$H$16,3,FALSE)</f>
        <v>Jawaharlal Nehru</v>
      </c>
      <c r="H249" t="str">
        <f>VLOOKUP(C249,[1]Products!$A$2:$H$16,4,FALSE)</f>
        <v>Hard Cover</v>
      </c>
      <c r="I249">
        <f>VLOOKUP(C249,[1]Products!$A$2:$H$16,5,FALSE)</f>
        <v>1934</v>
      </c>
      <c r="J249" s="11">
        <f>VLOOKUP(C249,[1]Products!$A$2:$H$16,6,FALSE)</f>
        <v>750.45899999999995</v>
      </c>
      <c r="K249" s="13">
        <f>VLOOKUP(C249,[1]Products!$A$2:$H$16,7,FALSE)</f>
        <v>0.2</v>
      </c>
      <c r="L249" s="11">
        <f>VLOOKUP(C249,[1]Products!$A$2:$H$16,8,FALSE)</f>
        <v>900.55079999999998</v>
      </c>
    </row>
    <row r="250" spans="1:12" x14ac:dyDescent="0.2">
      <c r="A250" s="8">
        <v>41433</v>
      </c>
      <c r="B250" t="s">
        <v>31</v>
      </c>
      <c r="C250">
        <v>1</v>
      </c>
      <c r="D250" t="s">
        <v>30</v>
      </c>
      <c r="E250">
        <v>13</v>
      </c>
      <c r="F250" t="str">
        <f>VLOOKUP(C250,[1]Products!$A$2:$H$16,2,FALSE)</f>
        <v>The Discovery of India</v>
      </c>
      <c r="G250" t="str">
        <f>VLOOKUP(C250,[1]Products!$A$2:$H$16,3,FALSE)</f>
        <v>Jawaharlal Nehru</v>
      </c>
      <c r="H250" t="str">
        <f>VLOOKUP(C250,[1]Products!$A$2:$H$16,4,FALSE)</f>
        <v>Hard Cover</v>
      </c>
      <c r="I250">
        <f>VLOOKUP(C250,[1]Products!$A$2:$H$16,5,FALSE)</f>
        <v>1946</v>
      </c>
      <c r="J250" s="11">
        <f>VLOOKUP(C250,[1]Products!$A$2:$H$16,6,FALSE)</f>
        <v>599.95000000000005</v>
      </c>
      <c r="K250" s="13">
        <f>VLOOKUP(C250,[1]Products!$A$2:$H$16,7,FALSE)</f>
        <v>0.3</v>
      </c>
      <c r="L250" s="11">
        <f>VLOOKUP(C250,[1]Products!$A$2:$H$16,8,FALSE)</f>
        <v>779.93500000000006</v>
      </c>
    </row>
    <row r="251" spans="1:12" x14ac:dyDescent="0.2">
      <c r="A251" s="8">
        <v>41434</v>
      </c>
      <c r="B251" t="s">
        <v>35</v>
      </c>
      <c r="C251">
        <v>2</v>
      </c>
      <c r="D251" t="s">
        <v>34</v>
      </c>
      <c r="E251">
        <v>3</v>
      </c>
      <c r="F251" t="str">
        <f>VLOOKUP(C251,[1]Products!$A$2:$H$16,2,FALSE)</f>
        <v>The Story of my Experiments with Truth</v>
      </c>
      <c r="G251" t="str">
        <f>VLOOKUP(C251,[1]Products!$A$2:$H$16,3,FALSE)</f>
        <v>Mahatma Gandhi</v>
      </c>
      <c r="H251" t="str">
        <f>VLOOKUP(C251,[1]Products!$A$2:$H$16,4,FALSE)</f>
        <v>Hard Cover</v>
      </c>
      <c r="I251">
        <f>VLOOKUP(C251,[1]Products!$A$2:$H$16,5,FALSE)</f>
        <v>1927</v>
      </c>
      <c r="J251" s="11">
        <f>VLOOKUP(C251,[1]Products!$A$2:$H$16,6,FALSE)</f>
        <v>159</v>
      </c>
      <c r="K251" s="13">
        <f>VLOOKUP(C251,[1]Products!$A$2:$H$16,7,FALSE)</f>
        <v>0.3</v>
      </c>
      <c r="L251" s="11">
        <f>VLOOKUP(C251,[1]Products!$A$2:$H$16,8,FALSE)</f>
        <v>206.7</v>
      </c>
    </row>
    <row r="252" spans="1:12" x14ac:dyDescent="0.2">
      <c r="A252" s="8">
        <v>41434</v>
      </c>
      <c r="B252" t="s">
        <v>35</v>
      </c>
      <c r="C252">
        <v>5</v>
      </c>
      <c r="D252" t="s">
        <v>30</v>
      </c>
      <c r="E252">
        <v>6</v>
      </c>
      <c r="F252" t="str">
        <f>VLOOKUP(C252,[1]Products!$A$2:$H$16,2,FALSE)</f>
        <v>Wings of Fire</v>
      </c>
      <c r="G252" t="str">
        <f>VLOOKUP(C252,[1]Products!$A$2:$H$16,3,FALSE)</f>
        <v>APJ Abdul Kalam,
Arun Tiwari</v>
      </c>
      <c r="H252" t="str">
        <f>VLOOKUP(C252,[1]Products!$A$2:$H$16,4,FALSE)</f>
        <v>Hard Cover</v>
      </c>
      <c r="I252">
        <f>VLOOKUP(C252,[1]Products!$A$2:$H$16,5,FALSE)</f>
        <v>1999</v>
      </c>
      <c r="J252" s="11">
        <f>VLOOKUP(C252,[1]Products!$A$2:$H$16,6,FALSE)</f>
        <v>1275.2488000000001</v>
      </c>
      <c r="K252" s="13">
        <f>VLOOKUP(C252,[1]Products!$A$2:$H$16,7,FALSE)</f>
        <v>0.1</v>
      </c>
      <c r="L252" s="11">
        <f>VLOOKUP(C252,[1]Products!$A$2:$H$16,8,FALSE)</f>
        <v>1402.77368</v>
      </c>
    </row>
    <row r="253" spans="1:12" x14ac:dyDescent="0.2">
      <c r="A253" s="8">
        <v>41434</v>
      </c>
      <c r="B253" t="s">
        <v>31</v>
      </c>
      <c r="C253">
        <v>5</v>
      </c>
      <c r="D253" t="s">
        <v>30</v>
      </c>
      <c r="E253">
        <v>8</v>
      </c>
      <c r="F253" t="str">
        <f>VLOOKUP(C253,[1]Products!$A$2:$H$16,2,FALSE)</f>
        <v>Wings of Fire</v>
      </c>
      <c r="G253" t="str">
        <f>VLOOKUP(C253,[1]Products!$A$2:$H$16,3,FALSE)</f>
        <v>APJ Abdul Kalam,
Arun Tiwari</v>
      </c>
      <c r="H253" t="str">
        <f>VLOOKUP(C253,[1]Products!$A$2:$H$16,4,FALSE)</f>
        <v>Hard Cover</v>
      </c>
      <c r="I253">
        <f>VLOOKUP(C253,[1]Products!$A$2:$H$16,5,FALSE)</f>
        <v>1999</v>
      </c>
      <c r="J253" s="11">
        <f>VLOOKUP(C253,[1]Products!$A$2:$H$16,6,FALSE)</f>
        <v>1275.2488000000001</v>
      </c>
      <c r="K253" s="13">
        <f>VLOOKUP(C253,[1]Products!$A$2:$H$16,7,FALSE)</f>
        <v>0.1</v>
      </c>
      <c r="L253" s="11">
        <f>VLOOKUP(C253,[1]Products!$A$2:$H$16,8,FALSE)</f>
        <v>1402.77368</v>
      </c>
    </row>
    <row r="254" spans="1:12" x14ac:dyDescent="0.2">
      <c r="A254" s="8">
        <v>41435</v>
      </c>
      <c r="B254" t="s">
        <v>37</v>
      </c>
      <c r="C254">
        <v>2</v>
      </c>
      <c r="D254" t="s">
        <v>34</v>
      </c>
      <c r="E254">
        <v>1</v>
      </c>
      <c r="F254" t="str">
        <f>VLOOKUP(C254,[1]Products!$A$2:$H$16,2,FALSE)</f>
        <v>The Story of my Experiments with Truth</v>
      </c>
      <c r="G254" t="str">
        <f>VLOOKUP(C254,[1]Products!$A$2:$H$16,3,FALSE)</f>
        <v>Mahatma Gandhi</v>
      </c>
      <c r="H254" t="str">
        <f>VLOOKUP(C254,[1]Products!$A$2:$H$16,4,FALSE)</f>
        <v>Hard Cover</v>
      </c>
      <c r="I254">
        <f>VLOOKUP(C254,[1]Products!$A$2:$H$16,5,FALSE)</f>
        <v>1927</v>
      </c>
      <c r="J254" s="11">
        <f>VLOOKUP(C254,[1]Products!$A$2:$H$16,6,FALSE)</f>
        <v>159</v>
      </c>
      <c r="K254" s="13">
        <f>VLOOKUP(C254,[1]Products!$A$2:$H$16,7,FALSE)</f>
        <v>0.3</v>
      </c>
      <c r="L254" s="11">
        <f>VLOOKUP(C254,[1]Products!$A$2:$H$16,8,FALSE)</f>
        <v>206.7</v>
      </c>
    </row>
    <row r="255" spans="1:12" x14ac:dyDescent="0.2">
      <c r="A255" s="8">
        <v>41436</v>
      </c>
      <c r="B255" t="s">
        <v>33</v>
      </c>
      <c r="C255">
        <v>7</v>
      </c>
      <c r="D255" t="s">
        <v>34</v>
      </c>
      <c r="E255">
        <v>9</v>
      </c>
      <c r="F255" t="str">
        <f>VLOOKUP(C255,[1]Products!$A$2:$H$16,2,FALSE)</f>
        <v>The Story of my Experiments with Truth</v>
      </c>
      <c r="G255" t="str">
        <f>VLOOKUP(C255,[1]Products!$A$2:$H$16,3,FALSE)</f>
        <v>Mahatma Gandhi</v>
      </c>
      <c r="H255" t="str">
        <f>VLOOKUP(C255,[1]Products!$A$2:$H$16,4,FALSE)</f>
        <v>Soft Cover</v>
      </c>
      <c r="I255">
        <f>VLOOKUP(C255,[1]Products!$A$2:$H$16,5,FALSE)</f>
        <v>1927</v>
      </c>
      <c r="J255" s="11">
        <f>VLOOKUP(C255,[1]Products!$A$2:$H$16,6,FALSE)</f>
        <v>109</v>
      </c>
      <c r="K255" s="13">
        <f>VLOOKUP(C255,[1]Products!$A$2:$H$16,7,FALSE)</f>
        <v>0.3</v>
      </c>
      <c r="L255" s="11">
        <f>VLOOKUP(C255,[1]Products!$A$2:$H$16,8,FALSE)</f>
        <v>141.69999999999999</v>
      </c>
    </row>
    <row r="256" spans="1:12" x14ac:dyDescent="0.2">
      <c r="A256" s="8">
        <v>41436</v>
      </c>
      <c r="B256" t="s">
        <v>36</v>
      </c>
      <c r="C256">
        <v>2</v>
      </c>
      <c r="D256" t="s">
        <v>30</v>
      </c>
      <c r="E256">
        <v>10</v>
      </c>
      <c r="F256" t="str">
        <f>VLOOKUP(C256,[1]Products!$A$2:$H$16,2,FALSE)</f>
        <v>The Story of my Experiments with Truth</v>
      </c>
      <c r="G256" t="str">
        <f>VLOOKUP(C256,[1]Products!$A$2:$H$16,3,FALSE)</f>
        <v>Mahatma Gandhi</v>
      </c>
      <c r="H256" t="str">
        <f>VLOOKUP(C256,[1]Products!$A$2:$H$16,4,FALSE)</f>
        <v>Hard Cover</v>
      </c>
      <c r="I256">
        <f>VLOOKUP(C256,[1]Products!$A$2:$H$16,5,FALSE)</f>
        <v>1927</v>
      </c>
      <c r="J256" s="11">
        <f>VLOOKUP(C256,[1]Products!$A$2:$H$16,6,FALSE)</f>
        <v>159</v>
      </c>
      <c r="K256" s="13">
        <f>VLOOKUP(C256,[1]Products!$A$2:$H$16,7,FALSE)</f>
        <v>0.3</v>
      </c>
      <c r="L256" s="11">
        <f>VLOOKUP(C256,[1]Products!$A$2:$H$16,8,FALSE)</f>
        <v>206.7</v>
      </c>
    </row>
    <row r="257" spans="1:12" x14ac:dyDescent="0.2">
      <c r="A257" s="8">
        <v>41437</v>
      </c>
      <c r="B257" t="s">
        <v>35</v>
      </c>
      <c r="C257">
        <v>12</v>
      </c>
      <c r="D257" t="s">
        <v>30</v>
      </c>
      <c r="E257">
        <v>16</v>
      </c>
      <c r="F257" t="str">
        <f>VLOOKUP(C257,[1]Products!$A$2:$H$16,2,FALSE)</f>
        <v>The Story of my Experiments with Truth</v>
      </c>
      <c r="G257" t="str">
        <f>VLOOKUP(C257,[1]Products!$A$2:$H$16,3,FALSE)</f>
        <v>Mahatma Gandhi</v>
      </c>
      <c r="H257" t="str">
        <f>VLOOKUP(C257,[1]Products!$A$2:$H$16,4,FALSE)</f>
        <v>e-book</v>
      </c>
      <c r="I257">
        <f>VLOOKUP(C257,[1]Products!$A$2:$H$16,5,FALSE)</f>
        <v>2004</v>
      </c>
      <c r="J257" s="11">
        <f>VLOOKUP(C257,[1]Products!$A$2:$H$16,6,FALSE)</f>
        <v>50</v>
      </c>
      <c r="K257" s="13">
        <f>VLOOKUP(C257,[1]Products!$A$2:$H$16,7,FALSE)</f>
        <v>0.3</v>
      </c>
      <c r="L257" s="11">
        <f>VLOOKUP(C257,[1]Products!$A$2:$H$16,8,FALSE)</f>
        <v>65</v>
      </c>
    </row>
    <row r="258" spans="1:12" x14ac:dyDescent="0.2">
      <c r="A258" s="8">
        <v>41438</v>
      </c>
      <c r="B258" t="s">
        <v>29</v>
      </c>
      <c r="C258">
        <v>13</v>
      </c>
      <c r="D258" t="s">
        <v>34</v>
      </c>
      <c r="E258">
        <v>19</v>
      </c>
      <c r="F258" t="str">
        <f>VLOOKUP(C258,[1]Products!$A$2:$H$16,2,FALSE)</f>
        <v>Glimpses of World History</v>
      </c>
      <c r="G258" t="str">
        <f>VLOOKUP(C258,[1]Products!$A$2:$H$16,3,FALSE)</f>
        <v>Jawaharlal Nehru</v>
      </c>
      <c r="H258" t="str">
        <f>VLOOKUP(C258,[1]Products!$A$2:$H$16,4,FALSE)</f>
        <v>e-book</v>
      </c>
      <c r="I258">
        <f>VLOOKUP(C258,[1]Products!$A$2:$H$16,5,FALSE)</f>
        <v>2005</v>
      </c>
      <c r="J258" s="11">
        <f>VLOOKUP(C258,[1]Products!$A$2:$H$16,6,FALSE)</f>
        <v>300</v>
      </c>
      <c r="K258" s="13">
        <f>VLOOKUP(C258,[1]Products!$A$2:$H$16,7,FALSE)</f>
        <v>0.2</v>
      </c>
      <c r="L258" s="11">
        <f>VLOOKUP(C258,[1]Products!$A$2:$H$16,8,FALSE)</f>
        <v>360</v>
      </c>
    </row>
    <row r="259" spans="1:12" x14ac:dyDescent="0.2">
      <c r="A259" s="8">
        <v>41438</v>
      </c>
      <c r="B259" t="s">
        <v>37</v>
      </c>
      <c r="C259">
        <v>8</v>
      </c>
      <c r="D259" t="s">
        <v>30</v>
      </c>
      <c r="E259">
        <v>15</v>
      </c>
      <c r="F259" t="str">
        <f>VLOOKUP(C259,[1]Products!$A$2:$H$16,2,FALSE)</f>
        <v>Glimpses of World History</v>
      </c>
      <c r="G259" t="str">
        <f>VLOOKUP(C259,[1]Products!$A$2:$H$16,3,FALSE)</f>
        <v>Jawaharlal Nehru</v>
      </c>
      <c r="H259" t="str">
        <f>VLOOKUP(C259,[1]Products!$A$2:$H$16,4,FALSE)</f>
        <v>Soft Cover</v>
      </c>
      <c r="I259">
        <f>VLOOKUP(C259,[1]Products!$A$2:$H$16,5,FALSE)</f>
        <v>1934</v>
      </c>
      <c r="J259" s="11">
        <f>VLOOKUP(C259,[1]Products!$A$2:$H$16,6,FALSE)</f>
        <v>650</v>
      </c>
      <c r="K259" s="13">
        <f>VLOOKUP(C259,[1]Products!$A$2:$H$16,7,FALSE)</f>
        <v>0.2</v>
      </c>
      <c r="L259" s="11">
        <f>VLOOKUP(C259,[1]Products!$A$2:$H$16,8,FALSE)</f>
        <v>780</v>
      </c>
    </row>
    <row r="260" spans="1:12" x14ac:dyDescent="0.2">
      <c r="A260" s="8">
        <v>41438</v>
      </c>
      <c r="B260" t="s">
        <v>33</v>
      </c>
      <c r="C260">
        <v>5</v>
      </c>
      <c r="D260" t="s">
        <v>30</v>
      </c>
      <c r="E260">
        <v>2</v>
      </c>
      <c r="F260" t="str">
        <f>VLOOKUP(C260,[1]Products!$A$2:$H$16,2,FALSE)</f>
        <v>Wings of Fire</v>
      </c>
      <c r="G260" t="str">
        <f>VLOOKUP(C260,[1]Products!$A$2:$H$16,3,FALSE)</f>
        <v>APJ Abdul Kalam,
Arun Tiwari</v>
      </c>
      <c r="H260" t="str">
        <f>VLOOKUP(C260,[1]Products!$A$2:$H$16,4,FALSE)</f>
        <v>Hard Cover</v>
      </c>
      <c r="I260">
        <f>VLOOKUP(C260,[1]Products!$A$2:$H$16,5,FALSE)</f>
        <v>1999</v>
      </c>
      <c r="J260" s="11">
        <f>VLOOKUP(C260,[1]Products!$A$2:$H$16,6,FALSE)</f>
        <v>1275.2488000000001</v>
      </c>
      <c r="K260" s="13">
        <f>VLOOKUP(C260,[1]Products!$A$2:$H$16,7,FALSE)</f>
        <v>0.1</v>
      </c>
      <c r="L260" s="11">
        <f>VLOOKUP(C260,[1]Products!$A$2:$H$16,8,FALSE)</f>
        <v>1402.77368</v>
      </c>
    </row>
    <row r="261" spans="1:12" x14ac:dyDescent="0.2">
      <c r="A261" s="8">
        <v>41439</v>
      </c>
      <c r="B261" t="s">
        <v>35</v>
      </c>
      <c r="C261">
        <v>3</v>
      </c>
      <c r="D261" t="s">
        <v>34</v>
      </c>
      <c r="E261">
        <v>18</v>
      </c>
      <c r="F261" t="str">
        <f>VLOOKUP(C261,[1]Products!$A$2:$H$16,2,FALSE)</f>
        <v>Glimpses of World History</v>
      </c>
      <c r="G261" t="str">
        <f>VLOOKUP(C261,[1]Products!$A$2:$H$16,3,FALSE)</f>
        <v>Jawaharlal Nehru</v>
      </c>
      <c r="H261" t="str">
        <f>VLOOKUP(C261,[1]Products!$A$2:$H$16,4,FALSE)</f>
        <v>Hard Cover</v>
      </c>
      <c r="I261">
        <f>VLOOKUP(C261,[1]Products!$A$2:$H$16,5,FALSE)</f>
        <v>1934</v>
      </c>
      <c r="J261" s="11">
        <f>VLOOKUP(C261,[1]Products!$A$2:$H$16,6,FALSE)</f>
        <v>750.45899999999995</v>
      </c>
      <c r="K261" s="13">
        <f>VLOOKUP(C261,[1]Products!$A$2:$H$16,7,FALSE)</f>
        <v>0.2</v>
      </c>
      <c r="L261" s="11">
        <f>VLOOKUP(C261,[1]Products!$A$2:$H$16,8,FALSE)</f>
        <v>900.55079999999998</v>
      </c>
    </row>
    <row r="262" spans="1:12" x14ac:dyDescent="0.2">
      <c r="A262" s="8">
        <v>41439</v>
      </c>
      <c r="B262" t="s">
        <v>33</v>
      </c>
      <c r="C262">
        <v>13</v>
      </c>
      <c r="D262" t="s">
        <v>30</v>
      </c>
      <c r="E262">
        <v>4</v>
      </c>
      <c r="F262" t="str">
        <f>VLOOKUP(C262,[1]Products!$A$2:$H$16,2,FALSE)</f>
        <v>Glimpses of World History</v>
      </c>
      <c r="G262" t="str">
        <f>VLOOKUP(C262,[1]Products!$A$2:$H$16,3,FALSE)</f>
        <v>Jawaharlal Nehru</v>
      </c>
      <c r="H262" t="str">
        <f>VLOOKUP(C262,[1]Products!$A$2:$H$16,4,FALSE)</f>
        <v>e-book</v>
      </c>
      <c r="I262">
        <f>VLOOKUP(C262,[1]Products!$A$2:$H$16,5,FALSE)</f>
        <v>2005</v>
      </c>
      <c r="J262" s="11">
        <f>VLOOKUP(C262,[1]Products!$A$2:$H$16,6,FALSE)</f>
        <v>300</v>
      </c>
      <c r="K262" s="13">
        <f>VLOOKUP(C262,[1]Products!$A$2:$H$16,7,FALSE)</f>
        <v>0.2</v>
      </c>
      <c r="L262" s="11">
        <f>VLOOKUP(C262,[1]Products!$A$2:$H$16,8,FALSE)</f>
        <v>360</v>
      </c>
    </row>
    <row r="263" spans="1:12" x14ac:dyDescent="0.2">
      <c r="A263" s="8">
        <v>41439</v>
      </c>
      <c r="B263" t="s">
        <v>35</v>
      </c>
      <c r="C263">
        <v>12</v>
      </c>
      <c r="D263" t="s">
        <v>30</v>
      </c>
      <c r="E263">
        <v>19</v>
      </c>
      <c r="F263" t="str">
        <f>VLOOKUP(C263,[1]Products!$A$2:$H$16,2,FALSE)</f>
        <v>The Story of my Experiments with Truth</v>
      </c>
      <c r="G263" t="str">
        <f>VLOOKUP(C263,[1]Products!$A$2:$H$16,3,FALSE)</f>
        <v>Mahatma Gandhi</v>
      </c>
      <c r="H263" t="str">
        <f>VLOOKUP(C263,[1]Products!$A$2:$H$16,4,FALSE)</f>
        <v>e-book</v>
      </c>
      <c r="I263">
        <f>VLOOKUP(C263,[1]Products!$A$2:$H$16,5,FALSE)</f>
        <v>2004</v>
      </c>
      <c r="J263" s="11">
        <f>VLOOKUP(C263,[1]Products!$A$2:$H$16,6,FALSE)</f>
        <v>50</v>
      </c>
      <c r="K263" s="13">
        <f>VLOOKUP(C263,[1]Products!$A$2:$H$16,7,FALSE)</f>
        <v>0.3</v>
      </c>
      <c r="L263" s="11">
        <f>VLOOKUP(C263,[1]Products!$A$2:$H$16,8,FALSE)</f>
        <v>65</v>
      </c>
    </row>
    <row r="264" spans="1:12" x14ac:dyDescent="0.2">
      <c r="A264" s="8">
        <v>41440</v>
      </c>
      <c r="B264" t="s">
        <v>38</v>
      </c>
      <c r="C264">
        <v>8</v>
      </c>
      <c r="D264" t="s">
        <v>30</v>
      </c>
      <c r="E264">
        <v>17</v>
      </c>
      <c r="F264" t="str">
        <f>VLOOKUP(C264,[1]Products!$A$2:$H$16,2,FALSE)</f>
        <v>Glimpses of World History</v>
      </c>
      <c r="G264" t="str">
        <f>VLOOKUP(C264,[1]Products!$A$2:$H$16,3,FALSE)</f>
        <v>Jawaharlal Nehru</v>
      </c>
      <c r="H264" t="str">
        <f>VLOOKUP(C264,[1]Products!$A$2:$H$16,4,FALSE)</f>
        <v>Soft Cover</v>
      </c>
      <c r="I264">
        <f>VLOOKUP(C264,[1]Products!$A$2:$H$16,5,FALSE)</f>
        <v>1934</v>
      </c>
      <c r="J264" s="11">
        <f>VLOOKUP(C264,[1]Products!$A$2:$H$16,6,FALSE)</f>
        <v>650</v>
      </c>
      <c r="K264" s="13">
        <f>VLOOKUP(C264,[1]Products!$A$2:$H$16,7,FALSE)</f>
        <v>0.2</v>
      </c>
      <c r="L264" s="11">
        <f>VLOOKUP(C264,[1]Products!$A$2:$H$16,8,FALSE)</f>
        <v>780</v>
      </c>
    </row>
    <row r="265" spans="1:12" x14ac:dyDescent="0.2">
      <c r="A265" s="8">
        <v>41440</v>
      </c>
      <c r="B265" t="s">
        <v>33</v>
      </c>
      <c r="C265">
        <v>9</v>
      </c>
      <c r="D265" t="s">
        <v>34</v>
      </c>
      <c r="E265">
        <v>11</v>
      </c>
      <c r="F265" t="str">
        <f>VLOOKUP(C265,[1]Products!$A$2:$H$16,2,FALSE)</f>
        <v>A Guide to Health</v>
      </c>
      <c r="G265" t="str">
        <f>VLOOKUP(C265,[1]Products!$A$2:$H$16,3,FALSE)</f>
        <v>Mahatma Gandhi</v>
      </c>
      <c r="H265" t="str">
        <f>VLOOKUP(C265,[1]Products!$A$2:$H$16,4,FALSE)</f>
        <v>Soft Cover</v>
      </c>
      <c r="I265">
        <f>VLOOKUP(C265,[1]Products!$A$2:$H$16,5,FALSE)</f>
        <v>1921</v>
      </c>
      <c r="J265" s="11">
        <f>VLOOKUP(C265,[1]Products!$A$2:$H$16,6,FALSE)</f>
        <v>220</v>
      </c>
      <c r="K265" s="13">
        <f>VLOOKUP(C265,[1]Products!$A$2:$H$16,7,FALSE)</f>
        <v>0.15</v>
      </c>
      <c r="L265" s="11">
        <f>VLOOKUP(C265,[1]Products!$A$2:$H$16,8,FALSE)</f>
        <v>253</v>
      </c>
    </row>
    <row r="266" spans="1:12" x14ac:dyDescent="0.2">
      <c r="A266" s="8">
        <v>41442</v>
      </c>
      <c r="B266" t="s">
        <v>35</v>
      </c>
      <c r="C266">
        <v>3</v>
      </c>
      <c r="D266" t="s">
        <v>34</v>
      </c>
      <c r="E266">
        <v>17</v>
      </c>
      <c r="F266" t="str">
        <f>VLOOKUP(C266,[1]Products!$A$2:$H$16,2,FALSE)</f>
        <v>Glimpses of World History</v>
      </c>
      <c r="G266" t="str">
        <f>VLOOKUP(C266,[1]Products!$A$2:$H$16,3,FALSE)</f>
        <v>Jawaharlal Nehru</v>
      </c>
      <c r="H266" t="str">
        <f>VLOOKUP(C266,[1]Products!$A$2:$H$16,4,FALSE)</f>
        <v>Hard Cover</v>
      </c>
      <c r="I266">
        <f>VLOOKUP(C266,[1]Products!$A$2:$H$16,5,FALSE)</f>
        <v>1934</v>
      </c>
      <c r="J266" s="11">
        <f>VLOOKUP(C266,[1]Products!$A$2:$H$16,6,FALSE)</f>
        <v>750.45899999999995</v>
      </c>
      <c r="K266" s="13">
        <f>VLOOKUP(C266,[1]Products!$A$2:$H$16,7,FALSE)</f>
        <v>0.2</v>
      </c>
      <c r="L266" s="11">
        <f>VLOOKUP(C266,[1]Products!$A$2:$H$16,8,FALSE)</f>
        <v>900.55079999999998</v>
      </c>
    </row>
    <row r="267" spans="1:12" x14ac:dyDescent="0.2">
      <c r="A267" s="8">
        <v>41442</v>
      </c>
      <c r="B267" t="s">
        <v>33</v>
      </c>
      <c r="C267">
        <v>11</v>
      </c>
      <c r="D267" t="s">
        <v>30</v>
      </c>
      <c r="E267">
        <v>2</v>
      </c>
      <c r="F267" t="str">
        <f>VLOOKUP(C267,[1]Products!$A$2:$H$16,2,FALSE)</f>
        <v>The Discovery of India</v>
      </c>
      <c r="G267" t="str">
        <f>VLOOKUP(C267,[1]Products!$A$2:$H$16,3,FALSE)</f>
        <v>Jawaharlal Nehru</v>
      </c>
      <c r="H267" t="str">
        <f>VLOOKUP(C267,[1]Products!$A$2:$H$16,4,FALSE)</f>
        <v>e-book</v>
      </c>
      <c r="I267">
        <f>VLOOKUP(C267,[1]Products!$A$2:$H$16,5,FALSE)</f>
        <v>2004</v>
      </c>
      <c r="J267" s="11">
        <f>VLOOKUP(C267,[1]Products!$A$2:$H$16,6,FALSE)</f>
        <v>250</v>
      </c>
      <c r="K267" s="13">
        <f>VLOOKUP(C267,[1]Products!$A$2:$H$16,7,FALSE)</f>
        <v>0.3</v>
      </c>
      <c r="L267" s="11">
        <f>VLOOKUP(C267,[1]Products!$A$2:$H$16,8,FALSE)</f>
        <v>325</v>
      </c>
    </row>
    <row r="268" spans="1:12" x14ac:dyDescent="0.2">
      <c r="A268" s="8">
        <v>41444</v>
      </c>
      <c r="B268" t="s">
        <v>33</v>
      </c>
      <c r="C268">
        <v>10</v>
      </c>
      <c r="D268" t="s">
        <v>34</v>
      </c>
      <c r="E268">
        <v>17</v>
      </c>
      <c r="F268" t="str">
        <f>VLOOKUP(C268,[1]Products!$A$2:$H$16,2,FALSE)</f>
        <v>Wings of Fire</v>
      </c>
      <c r="G268" t="str">
        <f>VLOOKUP(C268,[1]Products!$A$2:$H$16,3,FALSE)</f>
        <v>APJ Abdul Kalam,
Arun Tiwari</v>
      </c>
      <c r="H268" t="str">
        <f>VLOOKUP(C268,[1]Products!$A$2:$H$16,4,FALSE)</f>
        <v>Soft Cover</v>
      </c>
      <c r="I268">
        <f>VLOOKUP(C268,[1]Products!$A$2:$H$16,5,FALSE)</f>
        <v>1999</v>
      </c>
      <c r="J268" s="11">
        <f>VLOOKUP(C268,[1]Products!$A$2:$H$16,6,FALSE)</f>
        <v>1200</v>
      </c>
      <c r="K268" s="13">
        <f>VLOOKUP(C268,[1]Products!$A$2:$H$16,7,FALSE)</f>
        <v>0.1</v>
      </c>
      <c r="L268" s="11">
        <f>VLOOKUP(C268,[1]Products!$A$2:$H$16,8,FALSE)</f>
        <v>1320</v>
      </c>
    </row>
    <row r="269" spans="1:12" x14ac:dyDescent="0.2">
      <c r="A269" s="8">
        <v>41444</v>
      </c>
      <c r="B269" t="s">
        <v>35</v>
      </c>
      <c r="C269">
        <v>4</v>
      </c>
      <c r="D269" t="s">
        <v>34</v>
      </c>
      <c r="E269">
        <v>1</v>
      </c>
      <c r="F269" t="str">
        <f>VLOOKUP(C269,[1]Products!$A$2:$H$16,2,FALSE)</f>
        <v>A Guide to Health</v>
      </c>
      <c r="G269" t="str">
        <f>VLOOKUP(C269,[1]Products!$A$2:$H$16,3,FALSE)</f>
        <v>Mahatma Gandhi</v>
      </c>
      <c r="H269" t="str">
        <f>VLOOKUP(C269,[1]Products!$A$2:$H$16,4,FALSE)</f>
        <v>Hard Cover</v>
      </c>
      <c r="I269">
        <f>VLOOKUP(C269,[1]Products!$A$2:$H$16,5,FALSE)</f>
        <v>1921</v>
      </c>
      <c r="J269" s="11">
        <f>VLOOKUP(C269,[1]Products!$A$2:$H$16,6,FALSE)</f>
        <v>250</v>
      </c>
      <c r="K269" s="13">
        <f>VLOOKUP(C269,[1]Products!$A$2:$H$16,7,FALSE)</f>
        <v>0.15</v>
      </c>
      <c r="L269" s="11">
        <f>VLOOKUP(C269,[1]Products!$A$2:$H$16,8,FALSE)</f>
        <v>287.5</v>
      </c>
    </row>
    <row r="270" spans="1:12" x14ac:dyDescent="0.2">
      <c r="A270" s="8">
        <v>41446</v>
      </c>
      <c r="B270" t="s">
        <v>33</v>
      </c>
      <c r="C270">
        <v>11</v>
      </c>
      <c r="D270" t="s">
        <v>34</v>
      </c>
      <c r="E270">
        <v>15</v>
      </c>
      <c r="F270" t="str">
        <f>VLOOKUP(C270,[1]Products!$A$2:$H$16,2,FALSE)</f>
        <v>The Discovery of India</v>
      </c>
      <c r="G270" t="str">
        <f>VLOOKUP(C270,[1]Products!$A$2:$H$16,3,FALSE)</f>
        <v>Jawaharlal Nehru</v>
      </c>
      <c r="H270" t="str">
        <f>VLOOKUP(C270,[1]Products!$A$2:$H$16,4,FALSE)</f>
        <v>e-book</v>
      </c>
      <c r="I270">
        <f>VLOOKUP(C270,[1]Products!$A$2:$H$16,5,FALSE)</f>
        <v>2004</v>
      </c>
      <c r="J270" s="11">
        <f>VLOOKUP(C270,[1]Products!$A$2:$H$16,6,FALSE)</f>
        <v>250</v>
      </c>
      <c r="K270" s="13">
        <f>VLOOKUP(C270,[1]Products!$A$2:$H$16,7,FALSE)</f>
        <v>0.3</v>
      </c>
      <c r="L270" s="11">
        <f>VLOOKUP(C270,[1]Products!$A$2:$H$16,8,FALSE)</f>
        <v>325</v>
      </c>
    </row>
    <row r="271" spans="1:12" x14ac:dyDescent="0.2">
      <c r="A271" s="8">
        <v>41446</v>
      </c>
      <c r="B271" t="s">
        <v>32</v>
      </c>
      <c r="C271">
        <v>7</v>
      </c>
      <c r="D271" t="s">
        <v>34</v>
      </c>
      <c r="E271">
        <v>6</v>
      </c>
      <c r="F271" t="str">
        <f>VLOOKUP(C271,[1]Products!$A$2:$H$16,2,FALSE)</f>
        <v>The Story of my Experiments with Truth</v>
      </c>
      <c r="G271" t="str">
        <f>VLOOKUP(C271,[1]Products!$A$2:$H$16,3,FALSE)</f>
        <v>Mahatma Gandhi</v>
      </c>
      <c r="H271" t="str">
        <f>VLOOKUP(C271,[1]Products!$A$2:$H$16,4,FALSE)</f>
        <v>Soft Cover</v>
      </c>
      <c r="I271">
        <f>VLOOKUP(C271,[1]Products!$A$2:$H$16,5,FALSE)</f>
        <v>1927</v>
      </c>
      <c r="J271" s="11">
        <f>VLOOKUP(C271,[1]Products!$A$2:$H$16,6,FALSE)</f>
        <v>109</v>
      </c>
      <c r="K271" s="13">
        <f>VLOOKUP(C271,[1]Products!$A$2:$H$16,7,FALSE)</f>
        <v>0.3</v>
      </c>
      <c r="L271" s="11">
        <f>VLOOKUP(C271,[1]Products!$A$2:$H$16,8,FALSE)</f>
        <v>141.69999999999999</v>
      </c>
    </row>
    <row r="272" spans="1:12" x14ac:dyDescent="0.2">
      <c r="A272" s="8">
        <v>41446</v>
      </c>
      <c r="B272" t="s">
        <v>32</v>
      </c>
      <c r="C272">
        <v>15</v>
      </c>
      <c r="D272" t="s">
        <v>30</v>
      </c>
      <c r="E272">
        <v>16</v>
      </c>
      <c r="F272" t="str">
        <f>VLOOKUP(C272,[1]Products!$A$2:$H$16,2,FALSE)</f>
        <v>Wings of Fire</v>
      </c>
      <c r="G272" t="str">
        <f>VLOOKUP(C272,[1]Products!$A$2:$H$16,3,FALSE)</f>
        <v>APJ Abdul Kalam,
Arun Tiwari</v>
      </c>
      <c r="H272" t="str">
        <f>VLOOKUP(C272,[1]Products!$A$2:$H$16,4,FALSE)</f>
        <v>e-book</v>
      </c>
      <c r="I272">
        <f>VLOOKUP(C272,[1]Products!$A$2:$H$16,5,FALSE)</f>
        <v>2005</v>
      </c>
      <c r="J272" s="11">
        <f>VLOOKUP(C272,[1]Products!$A$2:$H$16,6,FALSE)</f>
        <v>500</v>
      </c>
      <c r="K272" s="13">
        <f>VLOOKUP(C272,[1]Products!$A$2:$H$16,7,FALSE)</f>
        <v>0.1</v>
      </c>
      <c r="L272" s="11">
        <f>VLOOKUP(C272,[1]Products!$A$2:$H$16,8,FALSE)</f>
        <v>550</v>
      </c>
    </row>
    <row r="273" spans="1:12" x14ac:dyDescent="0.2">
      <c r="A273" s="8">
        <v>41446</v>
      </c>
      <c r="B273" t="s">
        <v>32</v>
      </c>
      <c r="C273">
        <v>5</v>
      </c>
      <c r="D273" t="s">
        <v>34</v>
      </c>
      <c r="E273">
        <v>18</v>
      </c>
      <c r="F273" t="str">
        <f>VLOOKUP(C273,[1]Products!$A$2:$H$16,2,FALSE)</f>
        <v>Wings of Fire</v>
      </c>
      <c r="G273" t="str">
        <f>VLOOKUP(C273,[1]Products!$A$2:$H$16,3,FALSE)</f>
        <v>APJ Abdul Kalam,
Arun Tiwari</v>
      </c>
      <c r="H273" t="str">
        <f>VLOOKUP(C273,[1]Products!$A$2:$H$16,4,FALSE)</f>
        <v>Hard Cover</v>
      </c>
      <c r="I273">
        <f>VLOOKUP(C273,[1]Products!$A$2:$H$16,5,FALSE)</f>
        <v>1999</v>
      </c>
      <c r="J273" s="11">
        <f>VLOOKUP(C273,[1]Products!$A$2:$H$16,6,FALSE)</f>
        <v>1275.2488000000001</v>
      </c>
      <c r="K273" s="13">
        <f>VLOOKUP(C273,[1]Products!$A$2:$H$16,7,FALSE)</f>
        <v>0.1</v>
      </c>
      <c r="L273" s="11">
        <f>VLOOKUP(C273,[1]Products!$A$2:$H$16,8,FALSE)</f>
        <v>1402.77368</v>
      </c>
    </row>
    <row r="274" spans="1:12" x14ac:dyDescent="0.2">
      <c r="A274" s="8">
        <v>41447</v>
      </c>
      <c r="B274" t="s">
        <v>33</v>
      </c>
      <c r="C274">
        <v>10</v>
      </c>
      <c r="D274" t="s">
        <v>30</v>
      </c>
      <c r="E274">
        <v>10</v>
      </c>
      <c r="F274" t="str">
        <f>VLOOKUP(C274,[1]Products!$A$2:$H$16,2,FALSE)</f>
        <v>Wings of Fire</v>
      </c>
      <c r="G274" t="str">
        <f>VLOOKUP(C274,[1]Products!$A$2:$H$16,3,FALSE)</f>
        <v>APJ Abdul Kalam,
Arun Tiwari</v>
      </c>
      <c r="H274" t="str">
        <f>VLOOKUP(C274,[1]Products!$A$2:$H$16,4,FALSE)</f>
        <v>Soft Cover</v>
      </c>
      <c r="I274">
        <f>VLOOKUP(C274,[1]Products!$A$2:$H$16,5,FALSE)</f>
        <v>1999</v>
      </c>
      <c r="J274" s="11">
        <f>VLOOKUP(C274,[1]Products!$A$2:$H$16,6,FALSE)</f>
        <v>1200</v>
      </c>
      <c r="K274" s="13">
        <f>VLOOKUP(C274,[1]Products!$A$2:$H$16,7,FALSE)</f>
        <v>0.1</v>
      </c>
      <c r="L274" s="11">
        <f>VLOOKUP(C274,[1]Products!$A$2:$H$16,8,FALSE)</f>
        <v>1320</v>
      </c>
    </row>
    <row r="275" spans="1:12" x14ac:dyDescent="0.2">
      <c r="A275" s="8">
        <v>41448</v>
      </c>
      <c r="B275" t="s">
        <v>32</v>
      </c>
      <c r="C275">
        <v>7</v>
      </c>
      <c r="D275" t="s">
        <v>30</v>
      </c>
      <c r="E275">
        <v>15</v>
      </c>
      <c r="F275" t="str">
        <f>VLOOKUP(C275,[1]Products!$A$2:$H$16,2,FALSE)</f>
        <v>The Story of my Experiments with Truth</v>
      </c>
      <c r="G275" t="str">
        <f>VLOOKUP(C275,[1]Products!$A$2:$H$16,3,FALSE)</f>
        <v>Mahatma Gandhi</v>
      </c>
      <c r="H275" t="str">
        <f>VLOOKUP(C275,[1]Products!$A$2:$H$16,4,FALSE)</f>
        <v>Soft Cover</v>
      </c>
      <c r="I275">
        <f>VLOOKUP(C275,[1]Products!$A$2:$H$16,5,FALSE)</f>
        <v>1927</v>
      </c>
      <c r="J275" s="11">
        <f>VLOOKUP(C275,[1]Products!$A$2:$H$16,6,FALSE)</f>
        <v>109</v>
      </c>
      <c r="K275" s="13">
        <f>VLOOKUP(C275,[1]Products!$A$2:$H$16,7,FALSE)</f>
        <v>0.3</v>
      </c>
      <c r="L275" s="11">
        <f>VLOOKUP(C275,[1]Products!$A$2:$H$16,8,FALSE)</f>
        <v>141.69999999999999</v>
      </c>
    </row>
    <row r="276" spans="1:12" x14ac:dyDescent="0.2">
      <c r="A276" s="8">
        <v>41449</v>
      </c>
      <c r="B276" t="s">
        <v>31</v>
      </c>
      <c r="C276">
        <v>5</v>
      </c>
      <c r="D276" t="s">
        <v>30</v>
      </c>
      <c r="E276">
        <v>11</v>
      </c>
      <c r="F276" t="str">
        <f>VLOOKUP(C276,[1]Products!$A$2:$H$16,2,FALSE)</f>
        <v>Wings of Fire</v>
      </c>
      <c r="G276" t="str">
        <f>VLOOKUP(C276,[1]Products!$A$2:$H$16,3,FALSE)</f>
        <v>APJ Abdul Kalam,
Arun Tiwari</v>
      </c>
      <c r="H276" t="str">
        <f>VLOOKUP(C276,[1]Products!$A$2:$H$16,4,FALSE)</f>
        <v>Hard Cover</v>
      </c>
      <c r="I276">
        <f>VLOOKUP(C276,[1]Products!$A$2:$H$16,5,FALSE)</f>
        <v>1999</v>
      </c>
      <c r="J276" s="11">
        <f>VLOOKUP(C276,[1]Products!$A$2:$H$16,6,FALSE)</f>
        <v>1275.2488000000001</v>
      </c>
      <c r="K276" s="13">
        <f>VLOOKUP(C276,[1]Products!$A$2:$H$16,7,FALSE)</f>
        <v>0.1</v>
      </c>
      <c r="L276" s="11">
        <f>VLOOKUP(C276,[1]Products!$A$2:$H$16,8,FALSE)</f>
        <v>1402.77368</v>
      </c>
    </row>
    <row r="277" spans="1:12" x14ac:dyDescent="0.2">
      <c r="A277" s="8">
        <v>41449</v>
      </c>
      <c r="B277" t="s">
        <v>38</v>
      </c>
      <c r="C277">
        <v>5</v>
      </c>
      <c r="D277" t="s">
        <v>34</v>
      </c>
      <c r="E277">
        <v>15</v>
      </c>
      <c r="F277" t="str">
        <f>VLOOKUP(C277,[1]Products!$A$2:$H$16,2,FALSE)</f>
        <v>Wings of Fire</v>
      </c>
      <c r="G277" t="str">
        <f>VLOOKUP(C277,[1]Products!$A$2:$H$16,3,FALSE)</f>
        <v>APJ Abdul Kalam,
Arun Tiwari</v>
      </c>
      <c r="H277" t="str">
        <f>VLOOKUP(C277,[1]Products!$A$2:$H$16,4,FALSE)</f>
        <v>Hard Cover</v>
      </c>
      <c r="I277">
        <f>VLOOKUP(C277,[1]Products!$A$2:$H$16,5,FALSE)</f>
        <v>1999</v>
      </c>
      <c r="J277" s="11">
        <f>VLOOKUP(C277,[1]Products!$A$2:$H$16,6,FALSE)</f>
        <v>1275.2488000000001</v>
      </c>
      <c r="K277" s="13">
        <f>VLOOKUP(C277,[1]Products!$A$2:$H$16,7,FALSE)</f>
        <v>0.1</v>
      </c>
      <c r="L277" s="11">
        <f>VLOOKUP(C277,[1]Products!$A$2:$H$16,8,FALSE)</f>
        <v>1402.77368</v>
      </c>
    </row>
    <row r="278" spans="1:12" x14ac:dyDescent="0.2">
      <c r="A278" s="8">
        <v>41450</v>
      </c>
      <c r="B278" t="s">
        <v>36</v>
      </c>
      <c r="C278">
        <v>14</v>
      </c>
      <c r="D278" t="s">
        <v>34</v>
      </c>
      <c r="E278">
        <v>19</v>
      </c>
      <c r="F278" t="str">
        <f>VLOOKUP(C278,[1]Products!$A$2:$H$16,2,FALSE)</f>
        <v>A Guide to Health</v>
      </c>
      <c r="G278" t="str">
        <f>VLOOKUP(C278,[1]Products!$A$2:$H$16,3,FALSE)</f>
        <v>Mahatma Gandhi</v>
      </c>
      <c r="H278" t="str">
        <f>VLOOKUP(C278,[1]Products!$A$2:$H$16,4,FALSE)</f>
        <v>e-book</v>
      </c>
      <c r="I278">
        <f>VLOOKUP(C278,[1]Products!$A$2:$H$16,5,FALSE)</f>
        <v>2005</v>
      </c>
      <c r="J278" s="11">
        <f>VLOOKUP(C278,[1]Products!$A$2:$H$16,6,FALSE)</f>
        <v>105</v>
      </c>
      <c r="K278" s="13">
        <f>VLOOKUP(C278,[1]Products!$A$2:$H$16,7,FALSE)</f>
        <v>0.15</v>
      </c>
      <c r="L278" s="11">
        <f>VLOOKUP(C278,[1]Products!$A$2:$H$16,8,FALSE)</f>
        <v>120.75</v>
      </c>
    </row>
    <row r="279" spans="1:12" x14ac:dyDescent="0.2">
      <c r="A279" s="8">
        <v>41450</v>
      </c>
      <c r="B279" t="s">
        <v>32</v>
      </c>
      <c r="C279">
        <v>12</v>
      </c>
      <c r="D279" t="s">
        <v>34</v>
      </c>
      <c r="E279">
        <v>12</v>
      </c>
      <c r="F279" t="str">
        <f>VLOOKUP(C279,[1]Products!$A$2:$H$16,2,FALSE)</f>
        <v>The Story of my Experiments with Truth</v>
      </c>
      <c r="G279" t="str">
        <f>VLOOKUP(C279,[1]Products!$A$2:$H$16,3,FALSE)</f>
        <v>Mahatma Gandhi</v>
      </c>
      <c r="H279" t="str">
        <f>VLOOKUP(C279,[1]Products!$A$2:$H$16,4,FALSE)</f>
        <v>e-book</v>
      </c>
      <c r="I279">
        <f>VLOOKUP(C279,[1]Products!$A$2:$H$16,5,FALSE)</f>
        <v>2004</v>
      </c>
      <c r="J279" s="11">
        <f>VLOOKUP(C279,[1]Products!$A$2:$H$16,6,FALSE)</f>
        <v>50</v>
      </c>
      <c r="K279" s="13">
        <f>VLOOKUP(C279,[1]Products!$A$2:$H$16,7,FALSE)</f>
        <v>0.3</v>
      </c>
      <c r="L279" s="11">
        <f>VLOOKUP(C279,[1]Products!$A$2:$H$16,8,FALSE)</f>
        <v>65</v>
      </c>
    </row>
    <row r="280" spans="1:12" x14ac:dyDescent="0.2">
      <c r="A280" s="8">
        <v>41451</v>
      </c>
      <c r="B280" t="s">
        <v>29</v>
      </c>
      <c r="C280">
        <v>6</v>
      </c>
      <c r="D280" t="s">
        <v>34</v>
      </c>
      <c r="E280">
        <v>4</v>
      </c>
      <c r="F280" t="str">
        <f>VLOOKUP(C280,[1]Products!$A$2:$H$16,2,FALSE)</f>
        <v>The Discovery of India</v>
      </c>
      <c r="G280" t="str">
        <f>VLOOKUP(C280,[1]Products!$A$2:$H$16,3,FALSE)</f>
        <v>Jawaharlal Nehru</v>
      </c>
      <c r="H280" t="str">
        <f>VLOOKUP(C280,[1]Products!$A$2:$H$16,4,FALSE)</f>
        <v>Soft Cover</v>
      </c>
      <c r="I280">
        <f>VLOOKUP(C280,[1]Products!$A$2:$H$16,5,FALSE)</f>
        <v>1946</v>
      </c>
      <c r="J280" s="11">
        <f>VLOOKUP(C280,[1]Products!$A$2:$H$16,6,FALSE)</f>
        <v>499</v>
      </c>
      <c r="K280" s="13">
        <f>VLOOKUP(C280,[1]Products!$A$2:$H$16,7,FALSE)</f>
        <v>0.3</v>
      </c>
      <c r="L280" s="11">
        <f>VLOOKUP(C280,[1]Products!$A$2:$H$16,8,FALSE)</f>
        <v>648.70000000000005</v>
      </c>
    </row>
    <row r="281" spans="1:12" x14ac:dyDescent="0.2">
      <c r="A281" s="8">
        <v>41452</v>
      </c>
      <c r="B281" t="s">
        <v>32</v>
      </c>
      <c r="C281">
        <v>9</v>
      </c>
      <c r="D281" t="s">
        <v>34</v>
      </c>
      <c r="E281">
        <v>5</v>
      </c>
      <c r="F281" t="str">
        <f>VLOOKUP(C281,[1]Products!$A$2:$H$16,2,FALSE)</f>
        <v>A Guide to Health</v>
      </c>
      <c r="G281" t="str">
        <f>VLOOKUP(C281,[1]Products!$A$2:$H$16,3,FALSE)</f>
        <v>Mahatma Gandhi</v>
      </c>
      <c r="H281" t="str">
        <f>VLOOKUP(C281,[1]Products!$A$2:$H$16,4,FALSE)</f>
        <v>Soft Cover</v>
      </c>
      <c r="I281">
        <f>VLOOKUP(C281,[1]Products!$A$2:$H$16,5,FALSE)</f>
        <v>1921</v>
      </c>
      <c r="J281" s="11">
        <f>VLOOKUP(C281,[1]Products!$A$2:$H$16,6,FALSE)</f>
        <v>220</v>
      </c>
      <c r="K281" s="13">
        <f>VLOOKUP(C281,[1]Products!$A$2:$H$16,7,FALSE)</f>
        <v>0.15</v>
      </c>
      <c r="L281" s="11">
        <f>VLOOKUP(C281,[1]Products!$A$2:$H$16,8,FALSE)</f>
        <v>253</v>
      </c>
    </row>
    <row r="282" spans="1:12" x14ac:dyDescent="0.2">
      <c r="A282" s="8">
        <v>41453</v>
      </c>
      <c r="B282" t="s">
        <v>35</v>
      </c>
      <c r="C282">
        <v>1</v>
      </c>
      <c r="D282" t="s">
        <v>34</v>
      </c>
      <c r="E282">
        <v>19</v>
      </c>
      <c r="F282" t="str">
        <f>VLOOKUP(C282,[1]Products!$A$2:$H$16,2,FALSE)</f>
        <v>The Discovery of India</v>
      </c>
      <c r="G282" t="str">
        <f>VLOOKUP(C282,[1]Products!$A$2:$H$16,3,FALSE)</f>
        <v>Jawaharlal Nehru</v>
      </c>
      <c r="H282" t="str">
        <f>VLOOKUP(C282,[1]Products!$A$2:$H$16,4,FALSE)</f>
        <v>Hard Cover</v>
      </c>
      <c r="I282">
        <f>VLOOKUP(C282,[1]Products!$A$2:$H$16,5,FALSE)</f>
        <v>1946</v>
      </c>
      <c r="J282" s="11">
        <f>VLOOKUP(C282,[1]Products!$A$2:$H$16,6,FALSE)</f>
        <v>599.95000000000005</v>
      </c>
      <c r="K282" s="13">
        <f>VLOOKUP(C282,[1]Products!$A$2:$H$16,7,FALSE)</f>
        <v>0.3</v>
      </c>
      <c r="L282" s="11">
        <f>VLOOKUP(C282,[1]Products!$A$2:$H$16,8,FALSE)</f>
        <v>779.93500000000006</v>
      </c>
    </row>
    <row r="283" spans="1:12" x14ac:dyDescent="0.2">
      <c r="A283" s="8">
        <v>41453</v>
      </c>
      <c r="B283" t="s">
        <v>36</v>
      </c>
      <c r="C283">
        <v>10</v>
      </c>
      <c r="D283" t="s">
        <v>30</v>
      </c>
      <c r="E283">
        <v>9</v>
      </c>
      <c r="F283" t="str">
        <f>VLOOKUP(C283,[1]Products!$A$2:$H$16,2,FALSE)</f>
        <v>Wings of Fire</v>
      </c>
      <c r="G283" t="str">
        <f>VLOOKUP(C283,[1]Products!$A$2:$H$16,3,FALSE)</f>
        <v>APJ Abdul Kalam,
Arun Tiwari</v>
      </c>
      <c r="H283" t="str">
        <f>VLOOKUP(C283,[1]Products!$A$2:$H$16,4,FALSE)</f>
        <v>Soft Cover</v>
      </c>
      <c r="I283">
        <f>VLOOKUP(C283,[1]Products!$A$2:$H$16,5,FALSE)</f>
        <v>1999</v>
      </c>
      <c r="J283" s="11">
        <f>VLOOKUP(C283,[1]Products!$A$2:$H$16,6,FALSE)</f>
        <v>1200</v>
      </c>
      <c r="K283" s="13">
        <f>VLOOKUP(C283,[1]Products!$A$2:$H$16,7,FALSE)</f>
        <v>0.1</v>
      </c>
      <c r="L283" s="11">
        <f>VLOOKUP(C283,[1]Products!$A$2:$H$16,8,FALSE)</f>
        <v>1320</v>
      </c>
    </row>
    <row r="284" spans="1:12" x14ac:dyDescent="0.2">
      <c r="A284" s="8">
        <v>41454</v>
      </c>
      <c r="B284" t="s">
        <v>31</v>
      </c>
      <c r="C284">
        <v>14</v>
      </c>
      <c r="D284" t="s">
        <v>34</v>
      </c>
      <c r="E284">
        <v>13</v>
      </c>
      <c r="F284" t="str">
        <f>VLOOKUP(C284,[1]Products!$A$2:$H$16,2,FALSE)</f>
        <v>A Guide to Health</v>
      </c>
      <c r="G284" t="str">
        <f>VLOOKUP(C284,[1]Products!$A$2:$H$16,3,FALSE)</f>
        <v>Mahatma Gandhi</v>
      </c>
      <c r="H284" t="str">
        <f>VLOOKUP(C284,[1]Products!$A$2:$H$16,4,FALSE)</f>
        <v>e-book</v>
      </c>
      <c r="I284">
        <f>VLOOKUP(C284,[1]Products!$A$2:$H$16,5,FALSE)</f>
        <v>2005</v>
      </c>
      <c r="J284" s="11">
        <f>VLOOKUP(C284,[1]Products!$A$2:$H$16,6,FALSE)</f>
        <v>105</v>
      </c>
      <c r="K284" s="13">
        <f>VLOOKUP(C284,[1]Products!$A$2:$H$16,7,FALSE)</f>
        <v>0.15</v>
      </c>
      <c r="L284" s="11">
        <f>VLOOKUP(C284,[1]Products!$A$2:$H$16,8,FALSE)</f>
        <v>120.75</v>
      </c>
    </row>
    <row r="285" spans="1:12" x14ac:dyDescent="0.2">
      <c r="A285" s="8">
        <v>41454</v>
      </c>
      <c r="B285" t="s">
        <v>29</v>
      </c>
      <c r="C285">
        <v>13</v>
      </c>
      <c r="D285" t="s">
        <v>30</v>
      </c>
      <c r="E285">
        <v>14</v>
      </c>
      <c r="F285" t="str">
        <f>VLOOKUP(C285,[1]Products!$A$2:$H$16,2,FALSE)</f>
        <v>Glimpses of World History</v>
      </c>
      <c r="G285" t="str">
        <f>VLOOKUP(C285,[1]Products!$A$2:$H$16,3,FALSE)</f>
        <v>Jawaharlal Nehru</v>
      </c>
      <c r="H285" t="str">
        <f>VLOOKUP(C285,[1]Products!$A$2:$H$16,4,FALSE)</f>
        <v>e-book</v>
      </c>
      <c r="I285">
        <f>VLOOKUP(C285,[1]Products!$A$2:$H$16,5,FALSE)</f>
        <v>2005</v>
      </c>
      <c r="J285" s="11">
        <f>VLOOKUP(C285,[1]Products!$A$2:$H$16,6,FALSE)</f>
        <v>300</v>
      </c>
      <c r="K285" s="13">
        <f>VLOOKUP(C285,[1]Products!$A$2:$H$16,7,FALSE)</f>
        <v>0.2</v>
      </c>
      <c r="L285" s="11">
        <f>VLOOKUP(C285,[1]Products!$A$2:$H$16,8,FALSE)</f>
        <v>360</v>
      </c>
    </row>
    <row r="286" spans="1:12" x14ac:dyDescent="0.2">
      <c r="A286" s="8">
        <v>41455</v>
      </c>
      <c r="B286" t="s">
        <v>31</v>
      </c>
      <c r="C286">
        <v>6</v>
      </c>
      <c r="D286" t="s">
        <v>34</v>
      </c>
      <c r="E286">
        <v>13</v>
      </c>
      <c r="F286" t="str">
        <f>VLOOKUP(C286,[1]Products!$A$2:$H$16,2,FALSE)</f>
        <v>The Discovery of India</v>
      </c>
      <c r="G286" t="str">
        <f>VLOOKUP(C286,[1]Products!$A$2:$H$16,3,FALSE)</f>
        <v>Jawaharlal Nehru</v>
      </c>
      <c r="H286" t="str">
        <f>VLOOKUP(C286,[1]Products!$A$2:$H$16,4,FALSE)</f>
        <v>Soft Cover</v>
      </c>
      <c r="I286">
        <f>VLOOKUP(C286,[1]Products!$A$2:$H$16,5,FALSE)</f>
        <v>1946</v>
      </c>
      <c r="J286" s="11">
        <f>VLOOKUP(C286,[1]Products!$A$2:$H$16,6,FALSE)</f>
        <v>499</v>
      </c>
      <c r="K286" s="13">
        <f>VLOOKUP(C286,[1]Products!$A$2:$H$16,7,FALSE)</f>
        <v>0.3</v>
      </c>
      <c r="L286" s="11">
        <f>VLOOKUP(C286,[1]Products!$A$2:$H$16,8,FALSE)</f>
        <v>648.70000000000005</v>
      </c>
    </row>
    <row r="287" spans="1:12" x14ac:dyDescent="0.2">
      <c r="A287" s="8">
        <v>41455</v>
      </c>
      <c r="B287" t="s">
        <v>37</v>
      </c>
      <c r="C287">
        <v>6</v>
      </c>
      <c r="D287" t="s">
        <v>34</v>
      </c>
      <c r="E287">
        <v>6</v>
      </c>
      <c r="F287" t="str">
        <f>VLOOKUP(C287,[1]Products!$A$2:$H$16,2,FALSE)</f>
        <v>The Discovery of India</v>
      </c>
      <c r="G287" t="str">
        <f>VLOOKUP(C287,[1]Products!$A$2:$H$16,3,FALSE)</f>
        <v>Jawaharlal Nehru</v>
      </c>
      <c r="H287" t="str">
        <f>VLOOKUP(C287,[1]Products!$A$2:$H$16,4,FALSE)</f>
        <v>Soft Cover</v>
      </c>
      <c r="I287">
        <f>VLOOKUP(C287,[1]Products!$A$2:$H$16,5,FALSE)</f>
        <v>1946</v>
      </c>
      <c r="J287" s="11">
        <f>VLOOKUP(C287,[1]Products!$A$2:$H$16,6,FALSE)</f>
        <v>499</v>
      </c>
      <c r="K287" s="13">
        <f>VLOOKUP(C287,[1]Products!$A$2:$H$16,7,FALSE)</f>
        <v>0.3</v>
      </c>
      <c r="L287" s="11">
        <f>VLOOKUP(C287,[1]Products!$A$2:$H$16,8,FALSE)</f>
        <v>648.70000000000005</v>
      </c>
    </row>
    <row r="288" spans="1:12" x14ac:dyDescent="0.2">
      <c r="A288" s="8">
        <v>41456</v>
      </c>
      <c r="B288" t="s">
        <v>33</v>
      </c>
      <c r="C288">
        <v>4</v>
      </c>
      <c r="D288" t="s">
        <v>34</v>
      </c>
      <c r="E288">
        <v>7</v>
      </c>
      <c r="F288" t="str">
        <f>VLOOKUP(C288,[1]Products!$A$2:$H$16,2,FALSE)</f>
        <v>A Guide to Health</v>
      </c>
      <c r="G288" t="str">
        <f>VLOOKUP(C288,[1]Products!$A$2:$H$16,3,FALSE)</f>
        <v>Mahatma Gandhi</v>
      </c>
      <c r="H288" t="str">
        <f>VLOOKUP(C288,[1]Products!$A$2:$H$16,4,FALSE)</f>
        <v>Hard Cover</v>
      </c>
      <c r="I288">
        <f>VLOOKUP(C288,[1]Products!$A$2:$H$16,5,FALSE)</f>
        <v>1921</v>
      </c>
      <c r="J288" s="11">
        <f>VLOOKUP(C288,[1]Products!$A$2:$H$16,6,FALSE)</f>
        <v>250</v>
      </c>
      <c r="K288" s="13">
        <f>VLOOKUP(C288,[1]Products!$A$2:$H$16,7,FALSE)</f>
        <v>0.15</v>
      </c>
      <c r="L288" s="11">
        <f>VLOOKUP(C288,[1]Products!$A$2:$H$16,8,FALSE)</f>
        <v>287.5</v>
      </c>
    </row>
    <row r="289" spans="1:12" x14ac:dyDescent="0.2">
      <c r="A289" s="8">
        <v>41456</v>
      </c>
      <c r="B289" t="s">
        <v>38</v>
      </c>
      <c r="C289">
        <v>14</v>
      </c>
      <c r="D289" t="s">
        <v>34</v>
      </c>
      <c r="E289">
        <v>2</v>
      </c>
      <c r="F289" t="str">
        <f>VLOOKUP(C289,[1]Products!$A$2:$H$16,2,FALSE)</f>
        <v>A Guide to Health</v>
      </c>
      <c r="G289" t="str">
        <f>VLOOKUP(C289,[1]Products!$A$2:$H$16,3,FALSE)</f>
        <v>Mahatma Gandhi</v>
      </c>
      <c r="H289" t="str">
        <f>VLOOKUP(C289,[1]Products!$A$2:$H$16,4,FALSE)</f>
        <v>e-book</v>
      </c>
      <c r="I289">
        <f>VLOOKUP(C289,[1]Products!$A$2:$H$16,5,FALSE)</f>
        <v>2005</v>
      </c>
      <c r="J289" s="11">
        <f>VLOOKUP(C289,[1]Products!$A$2:$H$16,6,FALSE)</f>
        <v>105</v>
      </c>
      <c r="K289" s="13">
        <f>VLOOKUP(C289,[1]Products!$A$2:$H$16,7,FALSE)</f>
        <v>0.15</v>
      </c>
      <c r="L289" s="11">
        <f>VLOOKUP(C289,[1]Products!$A$2:$H$16,8,FALSE)</f>
        <v>120.75</v>
      </c>
    </row>
    <row r="290" spans="1:12" x14ac:dyDescent="0.2">
      <c r="A290" s="8">
        <v>41457</v>
      </c>
      <c r="B290" t="s">
        <v>37</v>
      </c>
      <c r="C290">
        <v>2</v>
      </c>
      <c r="D290" t="s">
        <v>30</v>
      </c>
      <c r="E290">
        <v>16</v>
      </c>
      <c r="F290" t="str">
        <f>VLOOKUP(C290,[1]Products!$A$2:$H$16,2,FALSE)</f>
        <v>The Story of my Experiments with Truth</v>
      </c>
      <c r="G290" t="str">
        <f>VLOOKUP(C290,[1]Products!$A$2:$H$16,3,FALSE)</f>
        <v>Mahatma Gandhi</v>
      </c>
      <c r="H290" t="str">
        <f>VLOOKUP(C290,[1]Products!$A$2:$H$16,4,FALSE)</f>
        <v>Hard Cover</v>
      </c>
      <c r="I290">
        <f>VLOOKUP(C290,[1]Products!$A$2:$H$16,5,FALSE)</f>
        <v>1927</v>
      </c>
      <c r="J290" s="11">
        <f>VLOOKUP(C290,[1]Products!$A$2:$H$16,6,FALSE)</f>
        <v>159</v>
      </c>
      <c r="K290" s="13">
        <f>VLOOKUP(C290,[1]Products!$A$2:$H$16,7,FALSE)</f>
        <v>0.3</v>
      </c>
      <c r="L290" s="11">
        <f>VLOOKUP(C290,[1]Products!$A$2:$H$16,8,FALSE)</f>
        <v>206.7</v>
      </c>
    </row>
    <row r="291" spans="1:12" x14ac:dyDescent="0.2">
      <c r="A291" s="8">
        <v>41458</v>
      </c>
      <c r="B291" t="s">
        <v>31</v>
      </c>
      <c r="C291">
        <v>3</v>
      </c>
      <c r="D291" t="s">
        <v>34</v>
      </c>
      <c r="E291">
        <v>12</v>
      </c>
      <c r="F291" t="str">
        <f>VLOOKUP(C291,[1]Products!$A$2:$H$16,2,FALSE)</f>
        <v>Glimpses of World History</v>
      </c>
      <c r="G291" t="str">
        <f>VLOOKUP(C291,[1]Products!$A$2:$H$16,3,FALSE)</f>
        <v>Jawaharlal Nehru</v>
      </c>
      <c r="H291" t="str">
        <f>VLOOKUP(C291,[1]Products!$A$2:$H$16,4,FALSE)</f>
        <v>Hard Cover</v>
      </c>
      <c r="I291">
        <f>VLOOKUP(C291,[1]Products!$A$2:$H$16,5,FALSE)</f>
        <v>1934</v>
      </c>
      <c r="J291" s="11">
        <f>VLOOKUP(C291,[1]Products!$A$2:$H$16,6,FALSE)</f>
        <v>750.45899999999995</v>
      </c>
      <c r="K291" s="13">
        <f>VLOOKUP(C291,[1]Products!$A$2:$H$16,7,FALSE)</f>
        <v>0.2</v>
      </c>
      <c r="L291" s="11">
        <f>VLOOKUP(C291,[1]Products!$A$2:$H$16,8,FALSE)</f>
        <v>900.55079999999998</v>
      </c>
    </row>
    <row r="292" spans="1:12" x14ac:dyDescent="0.2">
      <c r="A292" s="8">
        <v>41458</v>
      </c>
      <c r="B292" t="s">
        <v>33</v>
      </c>
      <c r="C292">
        <v>3</v>
      </c>
      <c r="D292" t="s">
        <v>30</v>
      </c>
      <c r="E292">
        <v>1</v>
      </c>
      <c r="F292" t="str">
        <f>VLOOKUP(C292,[1]Products!$A$2:$H$16,2,FALSE)</f>
        <v>Glimpses of World History</v>
      </c>
      <c r="G292" t="str">
        <f>VLOOKUP(C292,[1]Products!$A$2:$H$16,3,FALSE)</f>
        <v>Jawaharlal Nehru</v>
      </c>
      <c r="H292" t="str">
        <f>VLOOKUP(C292,[1]Products!$A$2:$H$16,4,FALSE)</f>
        <v>Hard Cover</v>
      </c>
      <c r="I292">
        <f>VLOOKUP(C292,[1]Products!$A$2:$H$16,5,FALSE)</f>
        <v>1934</v>
      </c>
      <c r="J292" s="11">
        <f>VLOOKUP(C292,[1]Products!$A$2:$H$16,6,FALSE)</f>
        <v>750.45899999999995</v>
      </c>
      <c r="K292" s="13">
        <f>VLOOKUP(C292,[1]Products!$A$2:$H$16,7,FALSE)</f>
        <v>0.2</v>
      </c>
      <c r="L292" s="11">
        <f>VLOOKUP(C292,[1]Products!$A$2:$H$16,8,FALSE)</f>
        <v>900.55079999999998</v>
      </c>
    </row>
    <row r="293" spans="1:12" x14ac:dyDescent="0.2">
      <c r="A293" s="8">
        <v>41459</v>
      </c>
      <c r="B293" t="s">
        <v>32</v>
      </c>
      <c r="C293">
        <v>15</v>
      </c>
      <c r="D293" t="s">
        <v>30</v>
      </c>
      <c r="E293">
        <v>13</v>
      </c>
      <c r="F293" t="str">
        <f>VLOOKUP(C293,[1]Products!$A$2:$H$16,2,FALSE)</f>
        <v>Wings of Fire</v>
      </c>
      <c r="G293" t="str">
        <f>VLOOKUP(C293,[1]Products!$A$2:$H$16,3,FALSE)</f>
        <v>APJ Abdul Kalam,
Arun Tiwari</v>
      </c>
      <c r="H293" t="str">
        <f>VLOOKUP(C293,[1]Products!$A$2:$H$16,4,FALSE)</f>
        <v>e-book</v>
      </c>
      <c r="I293">
        <f>VLOOKUP(C293,[1]Products!$A$2:$H$16,5,FALSE)</f>
        <v>2005</v>
      </c>
      <c r="J293" s="11">
        <f>VLOOKUP(C293,[1]Products!$A$2:$H$16,6,FALSE)</f>
        <v>500</v>
      </c>
      <c r="K293" s="13">
        <f>VLOOKUP(C293,[1]Products!$A$2:$H$16,7,FALSE)</f>
        <v>0.1</v>
      </c>
      <c r="L293" s="11">
        <f>VLOOKUP(C293,[1]Products!$A$2:$H$16,8,FALSE)</f>
        <v>550</v>
      </c>
    </row>
    <row r="294" spans="1:12" x14ac:dyDescent="0.2">
      <c r="A294" s="8">
        <v>41462</v>
      </c>
      <c r="B294" t="s">
        <v>36</v>
      </c>
      <c r="C294">
        <v>6</v>
      </c>
      <c r="D294" t="s">
        <v>30</v>
      </c>
      <c r="E294">
        <v>18</v>
      </c>
      <c r="F294" t="str">
        <f>VLOOKUP(C294,[1]Products!$A$2:$H$16,2,FALSE)</f>
        <v>The Discovery of India</v>
      </c>
      <c r="G294" t="str">
        <f>VLOOKUP(C294,[1]Products!$A$2:$H$16,3,FALSE)</f>
        <v>Jawaharlal Nehru</v>
      </c>
      <c r="H294" t="str">
        <f>VLOOKUP(C294,[1]Products!$A$2:$H$16,4,FALSE)</f>
        <v>Soft Cover</v>
      </c>
      <c r="I294">
        <f>VLOOKUP(C294,[1]Products!$A$2:$H$16,5,FALSE)</f>
        <v>1946</v>
      </c>
      <c r="J294" s="11">
        <f>VLOOKUP(C294,[1]Products!$A$2:$H$16,6,FALSE)</f>
        <v>499</v>
      </c>
      <c r="K294" s="13">
        <f>VLOOKUP(C294,[1]Products!$A$2:$H$16,7,FALSE)</f>
        <v>0.3</v>
      </c>
      <c r="L294" s="11">
        <f>VLOOKUP(C294,[1]Products!$A$2:$H$16,8,FALSE)</f>
        <v>648.70000000000005</v>
      </c>
    </row>
    <row r="295" spans="1:12" x14ac:dyDescent="0.2">
      <c r="A295" s="8">
        <v>41463</v>
      </c>
      <c r="B295" t="s">
        <v>32</v>
      </c>
      <c r="C295">
        <v>8</v>
      </c>
      <c r="D295" t="s">
        <v>30</v>
      </c>
      <c r="E295">
        <v>19</v>
      </c>
      <c r="F295" t="str">
        <f>VLOOKUP(C295,[1]Products!$A$2:$H$16,2,FALSE)</f>
        <v>Glimpses of World History</v>
      </c>
      <c r="G295" t="str">
        <f>VLOOKUP(C295,[1]Products!$A$2:$H$16,3,FALSE)</f>
        <v>Jawaharlal Nehru</v>
      </c>
      <c r="H295" t="str">
        <f>VLOOKUP(C295,[1]Products!$A$2:$H$16,4,FALSE)</f>
        <v>Soft Cover</v>
      </c>
      <c r="I295">
        <f>VLOOKUP(C295,[1]Products!$A$2:$H$16,5,FALSE)</f>
        <v>1934</v>
      </c>
      <c r="J295" s="11">
        <f>VLOOKUP(C295,[1]Products!$A$2:$H$16,6,FALSE)</f>
        <v>650</v>
      </c>
      <c r="K295" s="13">
        <f>VLOOKUP(C295,[1]Products!$A$2:$H$16,7,FALSE)</f>
        <v>0.2</v>
      </c>
      <c r="L295" s="11">
        <f>VLOOKUP(C295,[1]Products!$A$2:$H$16,8,FALSE)</f>
        <v>780</v>
      </c>
    </row>
    <row r="296" spans="1:12" x14ac:dyDescent="0.2">
      <c r="A296" s="8">
        <v>41463</v>
      </c>
      <c r="B296" t="s">
        <v>32</v>
      </c>
      <c r="C296">
        <v>1</v>
      </c>
      <c r="D296" t="s">
        <v>34</v>
      </c>
      <c r="E296">
        <v>10</v>
      </c>
      <c r="F296" t="str">
        <f>VLOOKUP(C296,[1]Products!$A$2:$H$16,2,FALSE)</f>
        <v>The Discovery of India</v>
      </c>
      <c r="G296" t="str">
        <f>VLOOKUP(C296,[1]Products!$A$2:$H$16,3,FALSE)</f>
        <v>Jawaharlal Nehru</v>
      </c>
      <c r="H296" t="str">
        <f>VLOOKUP(C296,[1]Products!$A$2:$H$16,4,FALSE)</f>
        <v>Hard Cover</v>
      </c>
      <c r="I296">
        <f>VLOOKUP(C296,[1]Products!$A$2:$H$16,5,FALSE)</f>
        <v>1946</v>
      </c>
      <c r="J296" s="11">
        <f>VLOOKUP(C296,[1]Products!$A$2:$H$16,6,FALSE)</f>
        <v>599.95000000000005</v>
      </c>
      <c r="K296" s="13">
        <f>VLOOKUP(C296,[1]Products!$A$2:$H$16,7,FALSE)</f>
        <v>0.3</v>
      </c>
      <c r="L296" s="11">
        <f>VLOOKUP(C296,[1]Products!$A$2:$H$16,8,FALSE)</f>
        <v>779.93500000000006</v>
      </c>
    </row>
    <row r="297" spans="1:12" x14ac:dyDescent="0.2">
      <c r="A297" s="8">
        <v>41463</v>
      </c>
      <c r="B297" t="s">
        <v>33</v>
      </c>
      <c r="C297">
        <v>4</v>
      </c>
      <c r="D297" t="s">
        <v>34</v>
      </c>
      <c r="E297">
        <v>7</v>
      </c>
      <c r="F297" t="str">
        <f>VLOOKUP(C297,[1]Products!$A$2:$H$16,2,FALSE)</f>
        <v>A Guide to Health</v>
      </c>
      <c r="G297" t="str">
        <f>VLOOKUP(C297,[1]Products!$A$2:$H$16,3,FALSE)</f>
        <v>Mahatma Gandhi</v>
      </c>
      <c r="H297" t="str">
        <f>VLOOKUP(C297,[1]Products!$A$2:$H$16,4,FALSE)</f>
        <v>Hard Cover</v>
      </c>
      <c r="I297">
        <f>VLOOKUP(C297,[1]Products!$A$2:$H$16,5,FALSE)</f>
        <v>1921</v>
      </c>
      <c r="J297" s="11">
        <f>VLOOKUP(C297,[1]Products!$A$2:$H$16,6,FALSE)</f>
        <v>250</v>
      </c>
      <c r="K297" s="13">
        <f>VLOOKUP(C297,[1]Products!$A$2:$H$16,7,FALSE)</f>
        <v>0.15</v>
      </c>
      <c r="L297" s="11">
        <f>VLOOKUP(C297,[1]Products!$A$2:$H$16,8,FALSE)</f>
        <v>287.5</v>
      </c>
    </row>
    <row r="298" spans="1:12" x14ac:dyDescent="0.2">
      <c r="A298" s="8">
        <v>41465</v>
      </c>
      <c r="B298" t="s">
        <v>35</v>
      </c>
      <c r="C298">
        <v>5</v>
      </c>
      <c r="D298" t="s">
        <v>34</v>
      </c>
      <c r="E298">
        <v>16</v>
      </c>
      <c r="F298" t="str">
        <f>VLOOKUP(C298,[1]Products!$A$2:$H$16,2,FALSE)</f>
        <v>Wings of Fire</v>
      </c>
      <c r="G298" t="str">
        <f>VLOOKUP(C298,[1]Products!$A$2:$H$16,3,FALSE)</f>
        <v>APJ Abdul Kalam,
Arun Tiwari</v>
      </c>
      <c r="H298" t="str">
        <f>VLOOKUP(C298,[1]Products!$A$2:$H$16,4,FALSE)</f>
        <v>Hard Cover</v>
      </c>
      <c r="I298">
        <f>VLOOKUP(C298,[1]Products!$A$2:$H$16,5,FALSE)</f>
        <v>1999</v>
      </c>
      <c r="J298" s="11">
        <f>VLOOKUP(C298,[1]Products!$A$2:$H$16,6,FALSE)</f>
        <v>1275.2488000000001</v>
      </c>
      <c r="K298" s="13">
        <f>VLOOKUP(C298,[1]Products!$A$2:$H$16,7,FALSE)</f>
        <v>0.1</v>
      </c>
      <c r="L298" s="11">
        <f>VLOOKUP(C298,[1]Products!$A$2:$H$16,8,FALSE)</f>
        <v>1402.77368</v>
      </c>
    </row>
    <row r="299" spans="1:12" x14ac:dyDescent="0.2">
      <c r="A299" s="8">
        <v>41466</v>
      </c>
      <c r="B299" t="s">
        <v>35</v>
      </c>
      <c r="C299">
        <v>7</v>
      </c>
      <c r="D299" t="s">
        <v>34</v>
      </c>
      <c r="E299">
        <v>20</v>
      </c>
      <c r="F299" t="str">
        <f>VLOOKUP(C299,[1]Products!$A$2:$H$16,2,FALSE)</f>
        <v>The Story of my Experiments with Truth</v>
      </c>
      <c r="G299" t="str">
        <f>VLOOKUP(C299,[1]Products!$A$2:$H$16,3,FALSE)</f>
        <v>Mahatma Gandhi</v>
      </c>
      <c r="H299" t="str">
        <f>VLOOKUP(C299,[1]Products!$A$2:$H$16,4,FALSE)</f>
        <v>Soft Cover</v>
      </c>
      <c r="I299">
        <f>VLOOKUP(C299,[1]Products!$A$2:$H$16,5,FALSE)</f>
        <v>1927</v>
      </c>
      <c r="J299" s="11">
        <f>VLOOKUP(C299,[1]Products!$A$2:$H$16,6,FALSE)</f>
        <v>109</v>
      </c>
      <c r="K299" s="13">
        <f>VLOOKUP(C299,[1]Products!$A$2:$H$16,7,FALSE)</f>
        <v>0.3</v>
      </c>
      <c r="L299" s="11">
        <f>VLOOKUP(C299,[1]Products!$A$2:$H$16,8,FALSE)</f>
        <v>141.69999999999999</v>
      </c>
    </row>
    <row r="300" spans="1:12" x14ac:dyDescent="0.2">
      <c r="A300" s="8">
        <v>41466</v>
      </c>
      <c r="B300" t="s">
        <v>32</v>
      </c>
      <c r="C300">
        <v>7</v>
      </c>
      <c r="D300" t="s">
        <v>34</v>
      </c>
      <c r="E300">
        <v>20</v>
      </c>
      <c r="F300" t="str">
        <f>VLOOKUP(C300,[1]Products!$A$2:$H$16,2,FALSE)</f>
        <v>The Story of my Experiments with Truth</v>
      </c>
      <c r="G300" t="str">
        <f>VLOOKUP(C300,[1]Products!$A$2:$H$16,3,FALSE)</f>
        <v>Mahatma Gandhi</v>
      </c>
      <c r="H300" t="str">
        <f>VLOOKUP(C300,[1]Products!$A$2:$H$16,4,FALSE)</f>
        <v>Soft Cover</v>
      </c>
      <c r="I300">
        <f>VLOOKUP(C300,[1]Products!$A$2:$H$16,5,FALSE)</f>
        <v>1927</v>
      </c>
      <c r="J300" s="11">
        <f>VLOOKUP(C300,[1]Products!$A$2:$H$16,6,FALSE)</f>
        <v>109</v>
      </c>
      <c r="K300" s="13">
        <f>VLOOKUP(C300,[1]Products!$A$2:$H$16,7,FALSE)</f>
        <v>0.3</v>
      </c>
      <c r="L300" s="11">
        <f>VLOOKUP(C300,[1]Products!$A$2:$H$16,8,FALSE)</f>
        <v>141.69999999999999</v>
      </c>
    </row>
    <row r="301" spans="1:12" x14ac:dyDescent="0.2">
      <c r="A301" s="8">
        <v>41466</v>
      </c>
      <c r="B301" t="s">
        <v>37</v>
      </c>
      <c r="C301">
        <v>10</v>
      </c>
      <c r="D301" t="s">
        <v>30</v>
      </c>
      <c r="E301">
        <v>12</v>
      </c>
      <c r="F301" t="str">
        <f>VLOOKUP(C301,[1]Products!$A$2:$H$16,2,FALSE)</f>
        <v>Wings of Fire</v>
      </c>
      <c r="G301" t="str">
        <f>VLOOKUP(C301,[1]Products!$A$2:$H$16,3,FALSE)</f>
        <v>APJ Abdul Kalam,
Arun Tiwari</v>
      </c>
      <c r="H301" t="str">
        <f>VLOOKUP(C301,[1]Products!$A$2:$H$16,4,FALSE)</f>
        <v>Soft Cover</v>
      </c>
      <c r="I301">
        <f>VLOOKUP(C301,[1]Products!$A$2:$H$16,5,FALSE)</f>
        <v>1999</v>
      </c>
      <c r="J301" s="11">
        <f>VLOOKUP(C301,[1]Products!$A$2:$H$16,6,FALSE)</f>
        <v>1200</v>
      </c>
      <c r="K301" s="13">
        <f>VLOOKUP(C301,[1]Products!$A$2:$H$16,7,FALSE)</f>
        <v>0.1</v>
      </c>
      <c r="L301" s="11">
        <f>VLOOKUP(C301,[1]Products!$A$2:$H$16,8,FALSE)</f>
        <v>1320</v>
      </c>
    </row>
    <row r="302" spans="1:12" x14ac:dyDescent="0.2">
      <c r="A302" s="8">
        <v>41466</v>
      </c>
      <c r="B302" t="s">
        <v>35</v>
      </c>
      <c r="C302">
        <v>4</v>
      </c>
      <c r="D302" t="s">
        <v>34</v>
      </c>
      <c r="E302">
        <v>11</v>
      </c>
      <c r="F302" t="str">
        <f>VLOOKUP(C302,[1]Products!$A$2:$H$16,2,FALSE)</f>
        <v>A Guide to Health</v>
      </c>
      <c r="G302" t="str">
        <f>VLOOKUP(C302,[1]Products!$A$2:$H$16,3,FALSE)</f>
        <v>Mahatma Gandhi</v>
      </c>
      <c r="H302" t="str">
        <f>VLOOKUP(C302,[1]Products!$A$2:$H$16,4,FALSE)</f>
        <v>Hard Cover</v>
      </c>
      <c r="I302">
        <f>VLOOKUP(C302,[1]Products!$A$2:$H$16,5,FALSE)</f>
        <v>1921</v>
      </c>
      <c r="J302" s="11">
        <f>VLOOKUP(C302,[1]Products!$A$2:$H$16,6,FALSE)</f>
        <v>250</v>
      </c>
      <c r="K302" s="13">
        <f>VLOOKUP(C302,[1]Products!$A$2:$H$16,7,FALSE)</f>
        <v>0.15</v>
      </c>
      <c r="L302" s="11">
        <f>VLOOKUP(C302,[1]Products!$A$2:$H$16,8,FALSE)</f>
        <v>287.5</v>
      </c>
    </row>
    <row r="303" spans="1:12" x14ac:dyDescent="0.2">
      <c r="A303" s="8">
        <v>41466</v>
      </c>
      <c r="B303" t="s">
        <v>32</v>
      </c>
      <c r="C303">
        <v>5</v>
      </c>
      <c r="D303" t="s">
        <v>30</v>
      </c>
      <c r="E303">
        <v>6</v>
      </c>
      <c r="F303" t="str">
        <f>VLOOKUP(C303,[1]Products!$A$2:$H$16,2,FALSE)</f>
        <v>Wings of Fire</v>
      </c>
      <c r="G303" t="str">
        <f>VLOOKUP(C303,[1]Products!$A$2:$H$16,3,FALSE)</f>
        <v>APJ Abdul Kalam,
Arun Tiwari</v>
      </c>
      <c r="H303" t="str">
        <f>VLOOKUP(C303,[1]Products!$A$2:$H$16,4,FALSE)</f>
        <v>Hard Cover</v>
      </c>
      <c r="I303">
        <f>VLOOKUP(C303,[1]Products!$A$2:$H$16,5,FALSE)</f>
        <v>1999</v>
      </c>
      <c r="J303" s="11">
        <f>VLOOKUP(C303,[1]Products!$A$2:$H$16,6,FALSE)</f>
        <v>1275.2488000000001</v>
      </c>
      <c r="K303" s="13">
        <f>VLOOKUP(C303,[1]Products!$A$2:$H$16,7,FALSE)</f>
        <v>0.1</v>
      </c>
      <c r="L303" s="11">
        <f>VLOOKUP(C303,[1]Products!$A$2:$H$16,8,FALSE)</f>
        <v>1402.77368</v>
      </c>
    </row>
    <row r="304" spans="1:12" x14ac:dyDescent="0.2">
      <c r="A304" s="8">
        <v>41466</v>
      </c>
      <c r="B304" t="s">
        <v>36</v>
      </c>
      <c r="C304">
        <v>15</v>
      </c>
      <c r="D304" t="s">
        <v>30</v>
      </c>
      <c r="E304">
        <v>17</v>
      </c>
      <c r="F304" t="str">
        <f>VLOOKUP(C304,[1]Products!$A$2:$H$16,2,FALSE)</f>
        <v>Wings of Fire</v>
      </c>
      <c r="G304" t="str">
        <f>VLOOKUP(C304,[1]Products!$A$2:$H$16,3,FALSE)</f>
        <v>APJ Abdul Kalam,
Arun Tiwari</v>
      </c>
      <c r="H304" t="str">
        <f>VLOOKUP(C304,[1]Products!$A$2:$H$16,4,FALSE)</f>
        <v>e-book</v>
      </c>
      <c r="I304">
        <f>VLOOKUP(C304,[1]Products!$A$2:$H$16,5,FALSE)</f>
        <v>2005</v>
      </c>
      <c r="J304" s="11">
        <f>VLOOKUP(C304,[1]Products!$A$2:$H$16,6,FALSE)</f>
        <v>500</v>
      </c>
      <c r="K304" s="13">
        <f>VLOOKUP(C304,[1]Products!$A$2:$H$16,7,FALSE)</f>
        <v>0.1</v>
      </c>
      <c r="L304" s="11">
        <f>VLOOKUP(C304,[1]Products!$A$2:$H$16,8,FALSE)</f>
        <v>550</v>
      </c>
    </row>
    <row r="305" spans="1:12" x14ac:dyDescent="0.2">
      <c r="A305" s="8">
        <v>41466</v>
      </c>
      <c r="B305" t="s">
        <v>33</v>
      </c>
      <c r="C305">
        <v>2</v>
      </c>
      <c r="D305" t="s">
        <v>30</v>
      </c>
      <c r="E305">
        <v>19</v>
      </c>
      <c r="F305" t="str">
        <f>VLOOKUP(C305,[1]Products!$A$2:$H$16,2,FALSE)</f>
        <v>The Story of my Experiments with Truth</v>
      </c>
      <c r="G305" t="str">
        <f>VLOOKUP(C305,[1]Products!$A$2:$H$16,3,FALSE)</f>
        <v>Mahatma Gandhi</v>
      </c>
      <c r="H305" t="str">
        <f>VLOOKUP(C305,[1]Products!$A$2:$H$16,4,FALSE)</f>
        <v>Hard Cover</v>
      </c>
      <c r="I305">
        <f>VLOOKUP(C305,[1]Products!$A$2:$H$16,5,FALSE)</f>
        <v>1927</v>
      </c>
      <c r="J305" s="11">
        <f>VLOOKUP(C305,[1]Products!$A$2:$H$16,6,FALSE)</f>
        <v>159</v>
      </c>
      <c r="K305" s="13">
        <f>VLOOKUP(C305,[1]Products!$A$2:$H$16,7,FALSE)</f>
        <v>0.3</v>
      </c>
      <c r="L305" s="11">
        <f>VLOOKUP(C305,[1]Products!$A$2:$H$16,8,FALSE)</f>
        <v>206.7</v>
      </c>
    </row>
    <row r="306" spans="1:12" x14ac:dyDescent="0.2">
      <c r="A306" s="8">
        <v>41469</v>
      </c>
      <c r="B306" t="s">
        <v>32</v>
      </c>
      <c r="C306">
        <v>9</v>
      </c>
      <c r="D306" t="s">
        <v>34</v>
      </c>
      <c r="E306">
        <v>4</v>
      </c>
      <c r="F306" t="str">
        <f>VLOOKUP(C306,[1]Products!$A$2:$H$16,2,FALSE)</f>
        <v>A Guide to Health</v>
      </c>
      <c r="G306" t="str">
        <f>VLOOKUP(C306,[1]Products!$A$2:$H$16,3,FALSE)</f>
        <v>Mahatma Gandhi</v>
      </c>
      <c r="H306" t="str">
        <f>VLOOKUP(C306,[1]Products!$A$2:$H$16,4,FALSE)</f>
        <v>Soft Cover</v>
      </c>
      <c r="I306">
        <f>VLOOKUP(C306,[1]Products!$A$2:$H$16,5,FALSE)</f>
        <v>1921</v>
      </c>
      <c r="J306" s="11">
        <f>VLOOKUP(C306,[1]Products!$A$2:$H$16,6,FALSE)</f>
        <v>220</v>
      </c>
      <c r="K306" s="13">
        <f>VLOOKUP(C306,[1]Products!$A$2:$H$16,7,FALSE)</f>
        <v>0.15</v>
      </c>
      <c r="L306" s="11">
        <f>VLOOKUP(C306,[1]Products!$A$2:$H$16,8,FALSE)</f>
        <v>253</v>
      </c>
    </row>
    <row r="307" spans="1:12" x14ac:dyDescent="0.2">
      <c r="A307" s="8">
        <v>41469</v>
      </c>
      <c r="B307" t="s">
        <v>32</v>
      </c>
      <c r="C307">
        <v>11</v>
      </c>
      <c r="D307" t="s">
        <v>30</v>
      </c>
      <c r="E307">
        <v>4</v>
      </c>
      <c r="F307" t="str">
        <f>VLOOKUP(C307,[1]Products!$A$2:$H$16,2,FALSE)</f>
        <v>The Discovery of India</v>
      </c>
      <c r="G307" t="str">
        <f>VLOOKUP(C307,[1]Products!$A$2:$H$16,3,FALSE)</f>
        <v>Jawaharlal Nehru</v>
      </c>
      <c r="H307" t="str">
        <f>VLOOKUP(C307,[1]Products!$A$2:$H$16,4,FALSE)</f>
        <v>e-book</v>
      </c>
      <c r="I307">
        <f>VLOOKUP(C307,[1]Products!$A$2:$H$16,5,FALSE)</f>
        <v>2004</v>
      </c>
      <c r="J307" s="11">
        <f>VLOOKUP(C307,[1]Products!$A$2:$H$16,6,FALSE)</f>
        <v>250</v>
      </c>
      <c r="K307" s="13">
        <f>VLOOKUP(C307,[1]Products!$A$2:$H$16,7,FALSE)</f>
        <v>0.3</v>
      </c>
      <c r="L307" s="11">
        <f>VLOOKUP(C307,[1]Products!$A$2:$H$16,8,FALSE)</f>
        <v>325</v>
      </c>
    </row>
    <row r="308" spans="1:12" x14ac:dyDescent="0.2">
      <c r="A308" s="8">
        <v>41469</v>
      </c>
      <c r="B308" t="s">
        <v>29</v>
      </c>
      <c r="C308">
        <v>5</v>
      </c>
      <c r="D308" t="s">
        <v>34</v>
      </c>
      <c r="E308">
        <v>11</v>
      </c>
      <c r="F308" t="str">
        <f>VLOOKUP(C308,[1]Products!$A$2:$H$16,2,FALSE)</f>
        <v>Wings of Fire</v>
      </c>
      <c r="G308" t="str">
        <f>VLOOKUP(C308,[1]Products!$A$2:$H$16,3,FALSE)</f>
        <v>APJ Abdul Kalam,
Arun Tiwari</v>
      </c>
      <c r="H308" t="str">
        <f>VLOOKUP(C308,[1]Products!$A$2:$H$16,4,FALSE)</f>
        <v>Hard Cover</v>
      </c>
      <c r="I308">
        <f>VLOOKUP(C308,[1]Products!$A$2:$H$16,5,FALSE)</f>
        <v>1999</v>
      </c>
      <c r="J308" s="11">
        <f>VLOOKUP(C308,[1]Products!$A$2:$H$16,6,FALSE)</f>
        <v>1275.2488000000001</v>
      </c>
      <c r="K308" s="13">
        <f>VLOOKUP(C308,[1]Products!$A$2:$H$16,7,FALSE)</f>
        <v>0.1</v>
      </c>
      <c r="L308" s="11">
        <f>VLOOKUP(C308,[1]Products!$A$2:$H$16,8,FALSE)</f>
        <v>1402.77368</v>
      </c>
    </row>
    <row r="309" spans="1:12" x14ac:dyDescent="0.2">
      <c r="A309" s="8">
        <v>41470</v>
      </c>
      <c r="B309" t="s">
        <v>35</v>
      </c>
      <c r="C309">
        <v>5</v>
      </c>
      <c r="D309" t="s">
        <v>34</v>
      </c>
      <c r="E309">
        <v>11</v>
      </c>
      <c r="F309" t="str">
        <f>VLOOKUP(C309,[1]Products!$A$2:$H$16,2,FALSE)</f>
        <v>Wings of Fire</v>
      </c>
      <c r="G309" t="str">
        <f>VLOOKUP(C309,[1]Products!$A$2:$H$16,3,FALSE)</f>
        <v>APJ Abdul Kalam,
Arun Tiwari</v>
      </c>
      <c r="H309" t="str">
        <f>VLOOKUP(C309,[1]Products!$A$2:$H$16,4,FALSE)</f>
        <v>Hard Cover</v>
      </c>
      <c r="I309">
        <f>VLOOKUP(C309,[1]Products!$A$2:$H$16,5,FALSE)</f>
        <v>1999</v>
      </c>
      <c r="J309" s="11">
        <f>VLOOKUP(C309,[1]Products!$A$2:$H$16,6,FALSE)</f>
        <v>1275.2488000000001</v>
      </c>
      <c r="K309" s="13">
        <f>VLOOKUP(C309,[1]Products!$A$2:$H$16,7,FALSE)</f>
        <v>0.1</v>
      </c>
      <c r="L309" s="11">
        <f>VLOOKUP(C309,[1]Products!$A$2:$H$16,8,FALSE)</f>
        <v>1402.77368</v>
      </c>
    </row>
    <row r="310" spans="1:12" x14ac:dyDescent="0.2">
      <c r="A310" s="8">
        <v>41472</v>
      </c>
      <c r="B310" t="s">
        <v>35</v>
      </c>
      <c r="C310">
        <v>15</v>
      </c>
      <c r="D310" t="s">
        <v>34</v>
      </c>
      <c r="E310">
        <v>13</v>
      </c>
      <c r="F310" t="str">
        <f>VLOOKUP(C310,[1]Products!$A$2:$H$16,2,FALSE)</f>
        <v>Wings of Fire</v>
      </c>
      <c r="G310" t="str">
        <f>VLOOKUP(C310,[1]Products!$A$2:$H$16,3,FALSE)</f>
        <v>APJ Abdul Kalam,
Arun Tiwari</v>
      </c>
      <c r="H310" t="str">
        <f>VLOOKUP(C310,[1]Products!$A$2:$H$16,4,FALSE)</f>
        <v>e-book</v>
      </c>
      <c r="I310">
        <f>VLOOKUP(C310,[1]Products!$A$2:$H$16,5,FALSE)</f>
        <v>2005</v>
      </c>
      <c r="J310" s="11">
        <f>VLOOKUP(C310,[1]Products!$A$2:$H$16,6,FALSE)</f>
        <v>500</v>
      </c>
      <c r="K310" s="13">
        <f>VLOOKUP(C310,[1]Products!$A$2:$H$16,7,FALSE)</f>
        <v>0.1</v>
      </c>
      <c r="L310" s="11">
        <f>VLOOKUP(C310,[1]Products!$A$2:$H$16,8,FALSE)</f>
        <v>550</v>
      </c>
    </row>
    <row r="311" spans="1:12" x14ac:dyDescent="0.2">
      <c r="A311" s="8">
        <v>41473</v>
      </c>
      <c r="B311" t="s">
        <v>35</v>
      </c>
      <c r="C311">
        <v>11</v>
      </c>
      <c r="D311" t="s">
        <v>30</v>
      </c>
      <c r="E311">
        <v>6</v>
      </c>
      <c r="F311" t="str">
        <f>VLOOKUP(C311,[1]Products!$A$2:$H$16,2,FALSE)</f>
        <v>The Discovery of India</v>
      </c>
      <c r="G311" t="str">
        <f>VLOOKUP(C311,[1]Products!$A$2:$H$16,3,FALSE)</f>
        <v>Jawaharlal Nehru</v>
      </c>
      <c r="H311" t="str">
        <f>VLOOKUP(C311,[1]Products!$A$2:$H$16,4,FALSE)</f>
        <v>e-book</v>
      </c>
      <c r="I311">
        <f>VLOOKUP(C311,[1]Products!$A$2:$H$16,5,FALSE)</f>
        <v>2004</v>
      </c>
      <c r="J311" s="11">
        <f>VLOOKUP(C311,[1]Products!$A$2:$H$16,6,FALSE)</f>
        <v>250</v>
      </c>
      <c r="K311" s="13">
        <f>VLOOKUP(C311,[1]Products!$A$2:$H$16,7,FALSE)</f>
        <v>0.3</v>
      </c>
      <c r="L311" s="11">
        <f>VLOOKUP(C311,[1]Products!$A$2:$H$16,8,FALSE)</f>
        <v>325</v>
      </c>
    </row>
    <row r="312" spans="1:12" x14ac:dyDescent="0.2">
      <c r="A312" s="8">
        <v>41474</v>
      </c>
      <c r="B312" t="s">
        <v>38</v>
      </c>
      <c r="C312">
        <v>14</v>
      </c>
      <c r="D312" t="s">
        <v>34</v>
      </c>
      <c r="E312">
        <v>12</v>
      </c>
      <c r="F312" t="str">
        <f>VLOOKUP(C312,[1]Products!$A$2:$H$16,2,FALSE)</f>
        <v>A Guide to Health</v>
      </c>
      <c r="G312" t="str">
        <f>VLOOKUP(C312,[1]Products!$A$2:$H$16,3,FALSE)</f>
        <v>Mahatma Gandhi</v>
      </c>
      <c r="H312" t="str">
        <f>VLOOKUP(C312,[1]Products!$A$2:$H$16,4,FALSE)</f>
        <v>e-book</v>
      </c>
      <c r="I312">
        <f>VLOOKUP(C312,[1]Products!$A$2:$H$16,5,FALSE)</f>
        <v>2005</v>
      </c>
      <c r="J312" s="11">
        <f>VLOOKUP(C312,[1]Products!$A$2:$H$16,6,FALSE)</f>
        <v>105</v>
      </c>
      <c r="K312" s="13">
        <f>VLOOKUP(C312,[1]Products!$A$2:$H$16,7,FALSE)</f>
        <v>0.15</v>
      </c>
      <c r="L312" s="11">
        <f>VLOOKUP(C312,[1]Products!$A$2:$H$16,8,FALSE)</f>
        <v>120.75</v>
      </c>
    </row>
    <row r="313" spans="1:12" x14ac:dyDescent="0.2">
      <c r="A313" s="8">
        <v>41474</v>
      </c>
      <c r="B313" t="s">
        <v>29</v>
      </c>
      <c r="C313">
        <v>15</v>
      </c>
      <c r="D313" t="s">
        <v>34</v>
      </c>
      <c r="E313">
        <v>8</v>
      </c>
      <c r="F313" t="str">
        <f>VLOOKUP(C313,[1]Products!$A$2:$H$16,2,FALSE)</f>
        <v>Wings of Fire</v>
      </c>
      <c r="G313" t="str">
        <f>VLOOKUP(C313,[1]Products!$A$2:$H$16,3,FALSE)</f>
        <v>APJ Abdul Kalam,
Arun Tiwari</v>
      </c>
      <c r="H313" t="str">
        <f>VLOOKUP(C313,[1]Products!$A$2:$H$16,4,FALSE)</f>
        <v>e-book</v>
      </c>
      <c r="I313">
        <f>VLOOKUP(C313,[1]Products!$A$2:$H$16,5,FALSE)</f>
        <v>2005</v>
      </c>
      <c r="J313" s="11">
        <f>VLOOKUP(C313,[1]Products!$A$2:$H$16,6,FALSE)</f>
        <v>500</v>
      </c>
      <c r="K313" s="13">
        <f>VLOOKUP(C313,[1]Products!$A$2:$H$16,7,FALSE)</f>
        <v>0.1</v>
      </c>
      <c r="L313" s="11">
        <f>VLOOKUP(C313,[1]Products!$A$2:$H$16,8,FALSE)</f>
        <v>550</v>
      </c>
    </row>
    <row r="314" spans="1:12" x14ac:dyDescent="0.2">
      <c r="A314" s="8">
        <v>41475</v>
      </c>
      <c r="B314" t="s">
        <v>36</v>
      </c>
      <c r="C314">
        <v>9</v>
      </c>
      <c r="D314" t="s">
        <v>34</v>
      </c>
      <c r="E314">
        <v>18</v>
      </c>
      <c r="F314" t="str">
        <f>VLOOKUP(C314,[1]Products!$A$2:$H$16,2,FALSE)</f>
        <v>A Guide to Health</v>
      </c>
      <c r="G314" t="str">
        <f>VLOOKUP(C314,[1]Products!$A$2:$H$16,3,FALSE)</f>
        <v>Mahatma Gandhi</v>
      </c>
      <c r="H314" t="str">
        <f>VLOOKUP(C314,[1]Products!$A$2:$H$16,4,FALSE)</f>
        <v>Soft Cover</v>
      </c>
      <c r="I314">
        <f>VLOOKUP(C314,[1]Products!$A$2:$H$16,5,FALSE)</f>
        <v>1921</v>
      </c>
      <c r="J314" s="11">
        <f>VLOOKUP(C314,[1]Products!$A$2:$H$16,6,FALSE)</f>
        <v>220</v>
      </c>
      <c r="K314" s="13">
        <f>VLOOKUP(C314,[1]Products!$A$2:$H$16,7,FALSE)</f>
        <v>0.15</v>
      </c>
      <c r="L314" s="11">
        <f>VLOOKUP(C314,[1]Products!$A$2:$H$16,8,FALSE)</f>
        <v>253</v>
      </c>
    </row>
    <row r="315" spans="1:12" x14ac:dyDescent="0.2">
      <c r="A315" s="8">
        <v>41475</v>
      </c>
      <c r="B315" t="s">
        <v>33</v>
      </c>
      <c r="C315">
        <v>3</v>
      </c>
      <c r="D315" t="s">
        <v>34</v>
      </c>
      <c r="E315">
        <v>16</v>
      </c>
      <c r="F315" t="str">
        <f>VLOOKUP(C315,[1]Products!$A$2:$H$16,2,FALSE)</f>
        <v>Glimpses of World History</v>
      </c>
      <c r="G315" t="str">
        <f>VLOOKUP(C315,[1]Products!$A$2:$H$16,3,FALSE)</f>
        <v>Jawaharlal Nehru</v>
      </c>
      <c r="H315" t="str">
        <f>VLOOKUP(C315,[1]Products!$A$2:$H$16,4,FALSE)</f>
        <v>Hard Cover</v>
      </c>
      <c r="I315">
        <f>VLOOKUP(C315,[1]Products!$A$2:$H$16,5,FALSE)</f>
        <v>1934</v>
      </c>
      <c r="J315" s="11">
        <f>VLOOKUP(C315,[1]Products!$A$2:$H$16,6,FALSE)</f>
        <v>750.45899999999995</v>
      </c>
      <c r="K315" s="13">
        <f>VLOOKUP(C315,[1]Products!$A$2:$H$16,7,FALSE)</f>
        <v>0.2</v>
      </c>
      <c r="L315" s="11">
        <f>VLOOKUP(C315,[1]Products!$A$2:$H$16,8,FALSE)</f>
        <v>900.55079999999998</v>
      </c>
    </row>
    <row r="316" spans="1:12" x14ac:dyDescent="0.2">
      <c r="A316" s="8">
        <v>41475</v>
      </c>
      <c r="B316" t="s">
        <v>38</v>
      </c>
      <c r="C316">
        <v>6</v>
      </c>
      <c r="D316" t="s">
        <v>30</v>
      </c>
      <c r="E316">
        <v>7</v>
      </c>
      <c r="F316" t="str">
        <f>VLOOKUP(C316,[1]Products!$A$2:$H$16,2,FALSE)</f>
        <v>The Discovery of India</v>
      </c>
      <c r="G316" t="str">
        <f>VLOOKUP(C316,[1]Products!$A$2:$H$16,3,FALSE)</f>
        <v>Jawaharlal Nehru</v>
      </c>
      <c r="H316" t="str">
        <f>VLOOKUP(C316,[1]Products!$A$2:$H$16,4,FALSE)</f>
        <v>Soft Cover</v>
      </c>
      <c r="I316">
        <f>VLOOKUP(C316,[1]Products!$A$2:$H$16,5,FALSE)</f>
        <v>1946</v>
      </c>
      <c r="J316" s="11">
        <f>VLOOKUP(C316,[1]Products!$A$2:$H$16,6,FALSE)</f>
        <v>499</v>
      </c>
      <c r="K316" s="13">
        <f>VLOOKUP(C316,[1]Products!$A$2:$H$16,7,FALSE)</f>
        <v>0.3</v>
      </c>
      <c r="L316" s="11">
        <f>VLOOKUP(C316,[1]Products!$A$2:$H$16,8,FALSE)</f>
        <v>648.70000000000005</v>
      </c>
    </row>
    <row r="317" spans="1:12" x14ac:dyDescent="0.2">
      <c r="A317" s="8">
        <v>41475</v>
      </c>
      <c r="B317" t="s">
        <v>29</v>
      </c>
      <c r="C317">
        <v>14</v>
      </c>
      <c r="D317" t="s">
        <v>30</v>
      </c>
      <c r="E317">
        <v>18</v>
      </c>
      <c r="F317" t="str">
        <f>VLOOKUP(C317,[1]Products!$A$2:$H$16,2,FALSE)</f>
        <v>A Guide to Health</v>
      </c>
      <c r="G317" t="str">
        <f>VLOOKUP(C317,[1]Products!$A$2:$H$16,3,FALSE)</f>
        <v>Mahatma Gandhi</v>
      </c>
      <c r="H317" t="str">
        <f>VLOOKUP(C317,[1]Products!$A$2:$H$16,4,FALSE)</f>
        <v>e-book</v>
      </c>
      <c r="I317">
        <f>VLOOKUP(C317,[1]Products!$A$2:$H$16,5,FALSE)</f>
        <v>2005</v>
      </c>
      <c r="J317" s="11">
        <f>VLOOKUP(C317,[1]Products!$A$2:$H$16,6,FALSE)</f>
        <v>105</v>
      </c>
      <c r="K317" s="13">
        <f>VLOOKUP(C317,[1]Products!$A$2:$H$16,7,FALSE)</f>
        <v>0.15</v>
      </c>
      <c r="L317" s="11">
        <f>VLOOKUP(C317,[1]Products!$A$2:$H$16,8,FALSE)</f>
        <v>120.75</v>
      </c>
    </row>
    <row r="318" spans="1:12" x14ac:dyDescent="0.2">
      <c r="A318" s="8">
        <v>41476</v>
      </c>
      <c r="B318" t="s">
        <v>36</v>
      </c>
      <c r="C318">
        <v>9</v>
      </c>
      <c r="D318" t="s">
        <v>34</v>
      </c>
      <c r="E318">
        <v>1</v>
      </c>
      <c r="F318" t="str">
        <f>VLOOKUP(C318,[1]Products!$A$2:$H$16,2,FALSE)</f>
        <v>A Guide to Health</v>
      </c>
      <c r="G318" t="str">
        <f>VLOOKUP(C318,[1]Products!$A$2:$H$16,3,FALSE)</f>
        <v>Mahatma Gandhi</v>
      </c>
      <c r="H318" t="str">
        <f>VLOOKUP(C318,[1]Products!$A$2:$H$16,4,FALSE)</f>
        <v>Soft Cover</v>
      </c>
      <c r="I318">
        <f>VLOOKUP(C318,[1]Products!$A$2:$H$16,5,FALSE)</f>
        <v>1921</v>
      </c>
      <c r="J318" s="11">
        <f>VLOOKUP(C318,[1]Products!$A$2:$H$16,6,FALSE)</f>
        <v>220</v>
      </c>
      <c r="K318" s="13">
        <f>VLOOKUP(C318,[1]Products!$A$2:$H$16,7,FALSE)</f>
        <v>0.15</v>
      </c>
      <c r="L318" s="11">
        <f>VLOOKUP(C318,[1]Products!$A$2:$H$16,8,FALSE)</f>
        <v>253</v>
      </c>
    </row>
    <row r="319" spans="1:12" x14ac:dyDescent="0.2">
      <c r="A319" s="8">
        <v>41476</v>
      </c>
      <c r="B319" t="s">
        <v>36</v>
      </c>
      <c r="C319">
        <v>4</v>
      </c>
      <c r="D319" t="s">
        <v>30</v>
      </c>
      <c r="E319">
        <v>7</v>
      </c>
      <c r="F319" t="str">
        <f>VLOOKUP(C319,[1]Products!$A$2:$H$16,2,FALSE)</f>
        <v>A Guide to Health</v>
      </c>
      <c r="G319" t="str">
        <f>VLOOKUP(C319,[1]Products!$A$2:$H$16,3,FALSE)</f>
        <v>Mahatma Gandhi</v>
      </c>
      <c r="H319" t="str">
        <f>VLOOKUP(C319,[1]Products!$A$2:$H$16,4,FALSE)</f>
        <v>Hard Cover</v>
      </c>
      <c r="I319">
        <f>VLOOKUP(C319,[1]Products!$A$2:$H$16,5,FALSE)</f>
        <v>1921</v>
      </c>
      <c r="J319" s="11">
        <f>VLOOKUP(C319,[1]Products!$A$2:$H$16,6,FALSE)</f>
        <v>250</v>
      </c>
      <c r="K319" s="13">
        <f>VLOOKUP(C319,[1]Products!$A$2:$H$16,7,FALSE)</f>
        <v>0.15</v>
      </c>
      <c r="L319" s="11">
        <f>VLOOKUP(C319,[1]Products!$A$2:$H$16,8,FALSE)</f>
        <v>287.5</v>
      </c>
    </row>
    <row r="320" spans="1:12" x14ac:dyDescent="0.2">
      <c r="A320" s="8">
        <v>41476</v>
      </c>
      <c r="B320" t="s">
        <v>33</v>
      </c>
      <c r="C320">
        <v>11</v>
      </c>
      <c r="D320" t="s">
        <v>30</v>
      </c>
      <c r="E320">
        <v>7</v>
      </c>
      <c r="F320" t="str">
        <f>VLOOKUP(C320,[1]Products!$A$2:$H$16,2,FALSE)</f>
        <v>The Discovery of India</v>
      </c>
      <c r="G320" t="str">
        <f>VLOOKUP(C320,[1]Products!$A$2:$H$16,3,FALSE)</f>
        <v>Jawaharlal Nehru</v>
      </c>
      <c r="H320" t="str">
        <f>VLOOKUP(C320,[1]Products!$A$2:$H$16,4,FALSE)</f>
        <v>e-book</v>
      </c>
      <c r="I320">
        <f>VLOOKUP(C320,[1]Products!$A$2:$H$16,5,FALSE)</f>
        <v>2004</v>
      </c>
      <c r="J320" s="11">
        <f>VLOOKUP(C320,[1]Products!$A$2:$H$16,6,FALSE)</f>
        <v>250</v>
      </c>
      <c r="K320" s="13">
        <f>VLOOKUP(C320,[1]Products!$A$2:$H$16,7,FALSE)</f>
        <v>0.3</v>
      </c>
      <c r="L320" s="11">
        <f>VLOOKUP(C320,[1]Products!$A$2:$H$16,8,FALSE)</f>
        <v>325</v>
      </c>
    </row>
    <row r="321" spans="1:12" x14ac:dyDescent="0.2">
      <c r="A321" s="8">
        <v>41476</v>
      </c>
      <c r="B321" t="s">
        <v>31</v>
      </c>
      <c r="C321">
        <v>1</v>
      </c>
      <c r="D321" t="s">
        <v>30</v>
      </c>
      <c r="E321">
        <v>6</v>
      </c>
      <c r="F321" t="str">
        <f>VLOOKUP(C321,[1]Products!$A$2:$H$16,2,FALSE)</f>
        <v>The Discovery of India</v>
      </c>
      <c r="G321" t="str">
        <f>VLOOKUP(C321,[1]Products!$A$2:$H$16,3,FALSE)</f>
        <v>Jawaharlal Nehru</v>
      </c>
      <c r="H321" t="str">
        <f>VLOOKUP(C321,[1]Products!$A$2:$H$16,4,FALSE)</f>
        <v>Hard Cover</v>
      </c>
      <c r="I321">
        <f>VLOOKUP(C321,[1]Products!$A$2:$H$16,5,FALSE)</f>
        <v>1946</v>
      </c>
      <c r="J321" s="11">
        <f>VLOOKUP(C321,[1]Products!$A$2:$H$16,6,FALSE)</f>
        <v>599.95000000000005</v>
      </c>
      <c r="K321" s="13">
        <f>VLOOKUP(C321,[1]Products!$A$2:$H$16,7,FALSE)</f>
        <v>0.3</v>
      </c>
      <c r="L321" s="11">
        <f>VLOOKUP(C321,[1]Products!$A$2:$H$16,8,FALSE)</f>
        <v>779.93500000000006</v>
      </c>
    </row>
    <row r="322" spans="1:12" x14ac:dyDescent="0.2">
      <c r="A322" s="8">
        <v>41478</v>
      </c>
      <c r="B322" t="s">
        <v>29</v>
      </c>
      <c r="C322">
        <v>2</v>
      </c>
      <c r="D322" t="s">
        <v>34</v>
      </c>
      <c r="E322">
        <v>7</v>
      </c>
      <c r="F322" t="str">
        <f>VLOOKUP(C322,[1]Products!$A$2:$H$16,2,FALSE)</f>
        <v>The Story of my Experiments with Truth</v>
      </c>
      <c r="G322" t="str">
        <f>VLOOKUP(C322,[1]Products!$A$2:$H$16,3,FALSE)</f>
        <v>Mahatma Gandhi</v>
      </c>
      <c r="H322" t="str">
        <f>VLOOKUP(C322,[1]Products!$A$2:$H$16,4,FALSE)</f>
        <v>Hard Cover</v>
      </c>
      <c r="I322">
        <f>VLOOKUP(C322,[1]Products!$A$2:$H$16,5,FALSE)</f>
        <v>1927</v>
      </c>
      <c r="J322" s="11">
        <f>VLOOKUP(C322,[1]Products!$A$2:$H$16,6,FALSE)</f>
        <v>159</v>
      </c>
      <c r="K322" s="13">
        <f>VLOOKUP(C322,[1]Products!$A$2:$H$16,7,FALSE)</f>
        <v>0.3</v>
      </c>
      <c r="L322" s="11">
        <f>VLOOKUP(C322,[1]Products!$A$2:$H$16,8,FALSE)</f>
        <v>206.7</v>
      </c>
    </row>
    <row r="323" spans="1:12" x14ac:dyDescent="0.2">
      <c r="A323" s="8">
        <v>41478</v>
      </c>
      <c r="B323" t="s">
        <v>33</v>
      </c>
      <c r="C323">
        <v>9</v>
      </c>
      <c r="D323" t="s">
        <v>34</v>
      </c>
      <c r="E323">
        <v>5</v>
      </c>
      <c r="F323" t="str">
        <f>VLOOKUP(C323,[1]Products!$A$2:$H$16,2,FALSE)</f>
        <v>A Guide to Health</v>
      </c>
      <c r="G323" t="str">
        <f>VLOOKUP(C323,[1]Products!$A$2:$H$16,3,FALSE)</f>
        <v>Mahatma Gandhi</v>
      </c>
      <c r="H323" t="str">
        <f>VLOOKUP(C323,[1]Products!$A$2:$H$16,4,FALSE)</f>
        <v>Soft Cover</v>
      </c>
      <c r="I323">
        <f>VLOOKUP(C323,[1]Products!$A$2:$H$16,5,FALSE)</f>
        <v>1921</v>
      </c>
      <c r="J323" s="11">
        <f>VLOOKUP(C323,[1]Products!$A$2:$H$16,6,FALSE)</f>
        <v>220</v>
      </c>
      <c r="K323" s="13">
        <f>VLOOKUP(C323,[1]Products!$A$2:$H$16,7,FALSE)</f>
        <v>0.15</v>
      </c>
      <c r="L323" s="11">
        <f>VLOOKUP(C323,[1]Products!$A$2:$H$16,8,FALSE)</f>
        <v>253</v>
      </c>
    </row>
    <row r="324" spans="1:12" x14ac:dyDescent="0.2">
      <c r="A324" s="8">
        <v>41478</v>
      </c>
      <c r="B324" t="s">
        <v>31</v>
      </c>
      <c r="C324">
        <v>13</v>
      </c>
      <c r="D324" t="s">
        <v>30</v>
      </c>
      <c r="E324">
        <v>10</v>
      </c>
      <c r="F324" t="str">
        <f>VLOOKUP(C324,[1]Products!$A$2:$H$16,2,FALSE)</f>
        <v>Glimpses of World History</v>
      </c>
      <c r="G324" t="str">
        <f>VLOOKUP(C324,[1]Products!$A$2:$H$16,3,FALSE)</f>
        <v>Jawaharlal Nehru</v>
      </c>
      <c r="H324" t="str">
        <f>VLOOKUP(C324,[1]Products!$A$2:$H$16,4,FALSE)</f>
        <v>e-book</v>
      </c>
      <c r="I324">
        <f>VLOOKUP(C324,[1]Products!$A$2:$H$16,5,FALSE)</f>
        <v>2005</v>
      </c>
      <c r="J324" s="11">
        <f>VLOOKUP(C324,[1]Products!$A$2:$H$16,6,FALSE)</f>
        <v>300</v>
      </c>
      <c r="K324" s="13">
        <f>VLOOKUP(C324,[1]Products!$A$2:$H$16,7,FALSE)</f>
        <v>0.2</v>
      </c>
      <c r="L324" s="11">
        <f>VLOOKUP(C324,[1]Products!$A$2:$H$16,8,FALSE)</f>
        <v>360</v>
      </c>
    </row>
    <row r="325" spans="1:12" x14ac:dyDescent="0.2">
      <c r="A325" s="8">
        <v>41479</v>
      </c>
      <c r="B325" t="s">
        <v>32</v>
      </c>
      <c r="C325">
        <v>10</v>
      </c>
      <c r="D325" t="s">
        <v>34</v>
      </c>
      <c r="E325">
        <v>4</v>
      </c>
      <c r="F325" t="str">
        <f>VLOOKUP(C325,[1]Products!$A$2:$H$16,2,FALSE)</f>
        <v>Wings of Fire</v>
      </c>
      <c r="G325" t="str">
        <f>VLOOKUP(C325,[1]Products!$A$2:$H$16,3,FALSE)</f>
        <v>APJ Abdul Kalam,
Arun Tiwari</v>
      </c>
      <c r="H325" t="str">
        <f>VLOOKUP(C325,[1]Products!$A$2:$H$16,4,FALSE)</f>
        <v>Soft Cover</v>
      </c>
      <c r="I325">
        <f>VLOOKUP(C325,[1]Products!$A$2:$H$16,5,FALSE)</f>
        <v>1999</v>
      </c>
      <c r="J325" s="11">
        <f>VLOOKUP(C325,[1]Products!$A$2:$H$16,6,FALSE)</f>
        <v>1200</v>
      </c>
      <c r="K325" s="13">
        <f>VLOOKUP(C325,[1]Products!$A$2:$H$16,7,FALSE)</f>
        <v>0.1</v>
      </c>
      <c r="L325" s="11">
        <f>VLOOKUP(C325,[1]Products!$A$2:$H$16,8,FALSE)</f>
        <v>1320</v>
      </c>
    </row>
    <row r="326" spans="1:12" x14ac:dyDescent="0.2">
      <c r="A326" s="8">
        <v>41479</v>
      </c>
      <c r="B326" t="s">
        <v>32</v>
      </c>
      <c r="C326">
        <v>12</v>
      </c>
      <c r="D326" t="s">
        <v>30</v>
      </c>
      <c r="E326">
        <v>10</v>
      </c>
      <c r="F326" t="str">
        <f>VLOOKUP(C326,[1]Products!$A$2:$H$16,2,FALSE)</f>
        <v>The Story of my Experiments with Truth</v>
      </c>
      <c r="G326" t="str">
        <f>VLOOKUP(C326,[1]Products!$A$2:$H$16,3,FALSE)</f>
        <v>Mahatma Gandhi</v>
      </c>
      <c r="H326" t="str">
        <f>VLOOKUP(C326,[1]Products!$A$2:$H$16,4,FALSE)</f>
        <v>e-book</v>
      </c>
      <c r="I326">
        <f>VLOOKUP(C326,[1]Products!$A$2:$H$16,5,FALSE)</f>
        <v>2004</v>
      </c>
      <c r="J326" s="11">
        <f>VLOOKUP(C326,[1]Products!$A$2:$H$16,6,FALSE)</f>
        <v>50</v>
      </c>
      <c r="K326" s="13">
        <f>VLOOKUP(C326,[1]Products!$A$2:$H$16,7,FALSE)</f>
        <v>0.3</v>
      </c>
      <c r="L326" s="11">
        <f>VLOOKUP(C326,[1]Products!$A$2:$H$16,8,FALSE)</f>
        <v>65</v>
      </c>
    </row>
    <row r="327" spans="1:12" x14ac:dyDescent="0.2">
      <c r="A327" s="8">
        <v>41479</v>
      </c>
      <c r="B327" t="s">
        <v>35</v>
      </c>
      <c r="C327">
        <v>10</v>
      </c>
      <c r="D327" t="s">
        <v>30</v>
      </c>
      <c r="E327">
        <v>12</v>
      </c>
      <c r="F327" t="str">
        <f>VLOOKUP(C327,[1]Products!$A$2:$H$16,2,FALSE)</f>
        <v>Wings of Fire</v>
      </c>
      <c r="G327" t="str">
        <f>VLOOKUP(C327,[1]Products!$A$2:$H$16,3,FALSE)</f>
        <v>APJ Abdul Kalam,
Arun Tiwari</v>
      </c>
      <c r="H327" t="str">
        <f>VLOOKUP(C327,[1]Products!$A$2:$H$16,4,FALSE)</f>
        <v>Soft Cover</v>
      </c>
      <c r="I327">
        <f>VLOOKUP(C327,[1]Products!$A$2:$H$16,5,FALSE)</f>
        <v>1999</v>
      </c>
      <c r="J327" s="11">
        <f>VLOOKUP(C327,[1]Products!$A$2:$H$16,6,FALSE)</f>
        <v>1200</v>
      </c>
      <c r="K327" s="13">
        <f>VLOOKUP(C327,[1]Products!$A$2:$H$16,7,FALSE)</f>
        <v>0.1</v>
      </c>
      <c r="L327" s="11">
        <f>VLOOKUP(C327,[1]Products!$A$2:$H$16,8,FALSE)</f>
        <v>1320</v>
      </c>
    </row>
    <row r="328" spans="1:12" x14ac:dyDescent="0.2">
      <c r="A328" s="8">
        <v>41479</v>
      </c>
      <c r="B328" t="s">
        <v>33</v>
      </c>
      <c r="C328">
        <v>10</v>
      </c>
      <c r="D328" t="s">
        <v>34</v>
      </c>
      <c r="E328">
        <v>16</v>
      </c>
      <c r="F328" t="str">
        <f>VLOOKUP(C328,[1]Products!$A$2:$H$16,2,FALSE)</f>
        <v>Wings of Fire</v>
      </c>
      <c r="G328" t="str">
        <f>VLOOKUP(C328,[1]Products!$A$2:$H$16,3,FALSE)</f>
        <v>APJ Abdul Kalam,
Arun Tiwari</v>
      </c>
      <c r="H328" t="str">
        <f>VLOOKUP(C328,[1]Products!$A$2:$H$16,4,FALSE)</f>
        <v>Soft Cover</v>
      </c>
      <c r="I328">
        <f>VLOOKUP(C328,[1]Products!$A$2:$H$16,5,FALSE)</f>
        <v>1999</v>
      </c>
      <c r="J328" s="11">
        <f>VLOOKUP(C328,[1]Products!$A$2:$H$16,6,FALSE)</f>
        <v>1200</v>
      </c>
      <c r="K328" s="13">
        <f>VLOOKUP(C328,[1]Products!$A$2:$H$16,7,FALSE)</f>
        <v>0.1</v>
      </c>
      <c r="L328" s="11">
        <f>VLOOKUP(C328,[1]Products!$A$2:$H$16,8,FALSE)</f>
        <v>1320</v>
      </c>
    </row>
    <row r="329" spans="1:12" x14ac:dyDescent="0.2">
      <c r="A329" s="8">
        <v>41480</v>
      </c>
      <c r="B329" t="s">
        <v>32</v>
      </c>
      <c r="C329">
        <v>6</v>
      </c>
      <c r="D329" t="s">
        <v>34</v>
      </c>
      <c r="E329">
        <v>15</v>
      </c>
      <c r="F329" t="str">
        <f>VLOOKUP(C329,[1]Products!$A$2:$H$16,2,FALSE)</f>
        <v>The Discovery of India</v>
      </c>
      <c r="G329" t="str">
        <f>VLOOKUP(C329,[1]Products!$A$2:$H$16,3,FALSE)</f>
        <v>Jawaharlal Nehru</v>
      </c>
      <c r="H329" t="str">
        <f>VLOOKUP(C329,[1]Products!$A$2:$H$16,4,FALSE)</f>
        <v>Soft Cover</v>
      </c>
      <c r="I329">
        <f>VLOOKUP(C329,[1]Products!$A$2:$H$16,5,FALSE)</f>
        <v>1946</v>
      </c>
      <c r="J329" s="11">
        <f>VLOOKUP(C329,[1]Products!$A$2:$H$16,6,FALSE)</f>
        <v>499</v>
      </c>
      <c r="K329" s="13">
        <f>VLOOKUP(C329,[1]Products!$A$2:$H$16,7,FALSE)</f>
        <v>0.3</v>
      </c>
      <c r="L329" s="11">
        <f>VLOOKUP(C329,[1]Products!$A$2:$H$16,8,FALSE)</f>
        <v>648.70000000000005</v>
      </c>
    </row>
    <row r="330" spans="1:12" x14ac:dyDescent="0.2">
      <c r="A330" s="8">
        <v>41482</v>
      </c>
      <c r="B330" t="s">
        <v>37</v>
      </c>
      <c r="C330">
        <v>9</v>
      </c>
      <c r="D330" t="s">
        <v>34</v>
      </c>
      <c r="E330">
        <v>17</v>
      </c>
      <c r="F330" t="str">
        <f>VLOOKUP(C330,[1]Products!$A$2:$H$16,2,FALSE)</f>
        <v>A Guide to Health</v>
      </c>
      <c r="G330" t="str">
        <f>VLOOKUP(C330,[1]Products!$A$2:$H$16,3,FALSE)</f>
        <v>Mahatma Gandhi</v>
      </c>
      <c r="H330" t="str">
        <f>VLOOKUP(C330,[1]Products!$A$2:$H$16,4,FALSE)</f>
        <v>Soft Cover</v>
      </c>
      <c r="I330">
        <f>VLOOKUP(C330,[1]Products!$A$2:$H$16,5,FALSE)</f>
        <v>1921</v>
      </c>
      <c r="J330" s="11">
        <f>VLOOKUP(C330,[1]Products!$A$2:$H$16,6,FALSE)</f>
        <v>220</v>
      </c>
      <c r="K330" s="13">
        <f>VLOOKUP(C330,[1]Products!$A$2:$H$16,7,FALSE)</f>
        <v>0.15</v>
      </c>
      <c r="L330" s="11">
        <f>VLOOKUP(C330,[1]Products!$A$2:$H$16,8,FALSE)</f>
        <v>253</v>
      </c>
    </row>
    <row r="331" spans="1:12" x14ac:dyDescent="0.2">
      <c r="A331" s="8">
        <v>41483</v>
      </c>
      <c r="B331" t="s">
        <v>36</v>
      </c>
      <c r="C331">
        <v>8</v>
      </c>
      <c r="D331" t="s">
        <v>34</v>
      </c>
      <c r="E331">
        <v>12</v>
      </c>
      <c r="F331" t="str">
        <f>VLOOKUP(C331,[1]Products!$A$2:$H$16,2,FALSE)</f>
        <v>Glimpses of World History</v>
      </c>
      <c r="G331" t="str">
        <f>VLOOKUP(C331,[1]Products!$A$2:$H$16,3,FALSE)</f>
        <v>Jawaharlal Nehru</v>
      </c>
      <c r="H331" t="str">
        <f>VLOOKUP(C331,[1]Products!$A$2:$H$16,4,FALSE)</f>
        <v>Soft Cover</v>
      </c>
      <c r="I331">
        <f>VLOOKUP(C331,[1]Products!$A$2:$H$16,5,FALSE)</f>
        <v>1934</v>
      </c>
      <c r="J331" s="11">
        <f>VLOOKUP(C331,[1]Products!$A$2:$H$16,6,FALSE)</f>
        <v>650</v>
      </c>
      <c r="K331" s="13">
        <f>VLOOKUP(C331,[1]Products!$A$2:$H$16,7,FALSE)</f>
        <v>0.2</v>
      </c>
      <c r="L331" s="11">
        <f>VLOOKUP(C331,[1]Products!$A$2:$H$16,8,FALSE)</f>
        <v>780</v>
      </c>
    </row>
    <row r="332" spans="1:12" x14ac:dyDescent="0.2">
      <c r="A332" s="8">
        <v>41484</v>
      </c>
      <c r="B332" t="s">
        <v>31</v>
      </c>
      <c r="C332">
        <v>7</v>
      </c>
      <c r="D332" t="s">
        <v>34</v>
      </c>
      <c r="E332">
        <v>11</v>
      </c>
      <c r="F332" t="str">
        <f>VLOOKUP(C332,[1]Products!$A$2:$H$16,2,FALSE)</f>
        <v>The Story of my Experiments with Truth</v>
      </c>
      <c r="G332" t="str">
        <f>VLOOKUP(C332,[1]Products!$A$2:$H$16,3,FALSE)</f>
        <v>Mahatma Gandhi</v>
      </c>
      <c r="H332" t="str">
        <f>VLOOKUP(C332,[1]Products!$A$2:$H$16,4,FALSE)</f>
        <v>Soft Cover</v>
      </c>
      <c r="I332">
        <f>VLOOKUP(C332,[1]Products!$A$2:$H$16,5,FALSE)</f>
        <v>1927</v>
      </c>
      <c r="J332" s="11">
        <f>VLOOKUP(C332,[1]Products!$A$2:$H$16,6,FALSE)</f>
        <v>109</v>
      </c>
      <c r="K332" s="13">
        <f>VLOOKUP(C332,[1]Products!$A$2:$H$16,7,FALSE)</f>
        <v>0.3</v>
      </c>
      <c r="L332" s="11">
        <f>VLOOKUP(C332,[1]Products!$A$2:$H$16,8,FALSE)</f>
        <v>141.69999999999999</v>
      </c>
    </row>
    <row r="333" spans="1:12" x14ac:dyDescent="0.2">
      <c r="A333" s="8">
        <v>41484</v>
      </c>
      <c r="B333" t="s">
        <v>32</v>
      </c>
      <c r="C333">
        <v>9</v>
      </c>
      <c r="D333" t="s">
        <v>34</v>
      </c>
      <c r="E333">
        <v>19</v>
      </c>
      <c r="F333" t="str">
        <f>VLOOKUP(C333,[1]Products!$A$2:$H$16,2,FALSE)</f>
        <v>A Guide to Health</v>
      </c>
      <c r="G333" t="str">
        <f>VLOOKUP(C333,[1]Products!$A$2:$H$16,3,FALSE)</f>
        <v>Mahatma Gandhi</v>
      </c>
      <c r="H333" t="str">
        <f>VLOOKUP(C333,[1]Products!$A$2:$H$16,4,FALSE)</f>
        <v>Soft Cover</v>
      </c>
      <c r="I333">
        <f>VLOOKUP(C333,[1]Products!$A$2:$H$16,5,FALSE)</f>
        <v>1921</v>
      </c>
      <c r="J333" s="11">
        <f>VLOOKUP(C333,[1]Products!$A$2:$H$16,6,FALSE)</f>
        <v>220</v>
      </c>
      <c r="K333" s="13">
        <f>VLOOKUP(C333,[1]Products!$A$2:$H$16,7,FALSE)</f>
        <v>0.15</v>
      </c>
      <c r="L333" s="11">
        <f>VLOOKUP(C333,[1]Products!$A$2:$H$16,8,FALSE)</f>
        <v>253</v>
      </c>
    </row>
    <row r="334" spans="1:12" x14ac:dyDescent="0.2">
      <c r="A334" s="8">
        <v>41485</v>
      </c>
      <c r="B334" t="s">
        <v>38</v>
      </c>
      <c r="C334">
        <v>14</v>
      </c>
      <c r="D334" t="s">
        <v>34</v>
      </c>
      <c r="E334">
        <v>7</v>
      </c>
      <c r="F334" t="str">
        <f>VLOOKUP(C334,[1]Products!$A$2:$H$16,2,FALSE)</f>
        <v>A Guide to Health</v>
      </c>
      <c r="G334" t="str">
        <f>VLOOKUP(C334,[1]Products!$A$2:$H$16,3,FALSE)</f>
        <v>Mahatma Gandhi</v>
      </c>
      <c r="H334" t="str">
        <f>VLOOKUP(C334,[1]Products!$A$2:$H$16,4,FALSE)</f>
        <v>e-book</v>
      </c>
      <c r="I334">
        <f>VLOOKUP(C334,[1]Products!$A$2:$H$16,5,FALSE)</f>
        <v>2005</v>
      </c>
      <c r="J334" s="11">
        <f>VLOOKUP(C334,[1]Products!$A$2:$H$16,6,FALSE)</f>
        <v>105</v>
      </c>
      <c r="K334" s="13">
        <f>VLOOKUP(C334,[1]Products!$A$2:$H$16,7,FALSE)</f>
        <v>0.15</v>
      </c>
      <c r="L334" s="11">
        <f>VLOOKUP(C334,[1]Products!$A$2:$H$16,8,FALSE)</f>
        <v>120.75</v>
      </c>
    </row>
    <row r="335" spans="1:12" x14ac:dyDescent="0.2">
      <c r="A335" s="8">
        <v>41485</v>
      </c>
      <c r="B335" t="s">
        <v>37</v>
      </c>
      <c r="C335">
        <v>9</v>
      </c>
      <c r="D335" t="s">
        <v>30</v>
      </c>
      <c r="E335">
        <v>6</v>
      </c>
      <c r="F335" t="str">
        <f>VLOOKUP(C335,[1]Products!$A$2:$H$16,2,FALSE)</f>
        <v>A Guide to Health</v>
      </c>
      <c r="G335" t="str">
        <f>VLOOKUP(C335,[1]Products!$A$2:$H$16,3,FALSE)</f>
        <v>Mahatma Gandhi</v>
      </c>
      <c r="H335" t="str">
        <f>VLOOKUP(C335,[1]Products!$A$2:$H$16,4,FALSE)</f>
        <v>Soft Cover</v>
      </c>
      <c r="I335">
        <f>VLOOKUP(C335,[1]Products!$A$2:$H$16,5,FALSE)</f>
        <v>1921</v>
      </c>
      <c r="J335" s="11">
        <f>VLOOKUP(C335,[1]Products!$A$2:$H$16,6,FALSE)</f>
        <v>220</v>
      </c>
      <c r="K335" s="13">
        <f>VLOOKUP(C335,[1]Products!$A$2:$H$16,7,FALSE)</f>
        <v>0.15</v>
      </c>
      <c r="L335" s="11">
        <f>VLOOKUP(C335,[1]Products!$A$2:$H$16,8,FALSE)</f>
        <v>253</v>
      </c>
    </row>
    <row r="336" spans="1:12" x14ac:dyDescent="0.2">
      <c r="A336" s="8">
        <v>41487</v>
      </c>
      <c r="B336" t="s">
        <v>38</v>
      </c>
      <c r="C336">
        <v>2</v>
      </c>
      <c r="D336" t="s">
        <v>34</v>
      </c>
      <c r="E336">
        <v>3</v>
      </c>
      <c r="F336" t="str">
        <f>VLOOKUP(C336,[1]Products!$A$2:$H$16,2,FALSE)</f>
        <v>The Story of my Experiments with Truth</v>
      </c>
      <c r="G336" t="str">
        <f>VLOOKUP(C336,[1]Products!$A$2:$H$16,3,FALSE)</f>
        <v>Mahatma Gandhi</v>
      </c>
      <c r="H336" t="str">
        <f>VLOOKUP(C336,[1]Products!$A$2:$H$16,4,FALSE)</f>
        <v>Hard Cover</v>
      </c>
      <c r="I336">
        <f>VLOOKUP(C336,[1]Products!$A$2:$H$16,5,FALSE)</f>
        <v>1927</v>
      </c>
      <c r="J336" s="11">
        <f>VLOOKUP(C336,[1]Products!$A$2:$H$16,6,FALSE)</f>
        <v>159</v>
      </c>
      <c r="K336" s="13">
        <f>VLOOKUP(C336,[1]Products!$A$2:$H$16,7,FALSE)</f>
        <v>0.3</v>
      </c>
      <c r="L336" s="11">
        <f>VLOOKUP(C336,[1]Products!$A$2:$H$16,8,FALSE)</f>
        <v>206.7</v>
      </c>
    </row>
    <row r="337" spans="1:12" x14ac:dyDescent="0.2">
      <c r="A337" s="8">
        <v>41487</v>
      </c>
      <c r="B337" t="s">
        <v>36</v>
      </c>
      <c r="C337">
        <v>11</v>
      </c>
      <c r="D337" t="s">
        <v>34</v>
      </c>
      <c r="E337">
        <v>6</v>
      </c>
      <c r="F337" t="str">
        <f>VLOOKUP(C337,[1]Products!$A$2:$H$16,2,FALSE)</f>
        <v>The Discovery of India</v>
      </c>
      <c r="G337" t="str">
        <f>VLOOKUP(C337,[1]Products!$A$2:$H$16,3,FALSE)</f>
        <v>Jawaharlal Nehru</v>
      </c>
      <c r="H337" t="str">
        <f>VLOOKUP(C337,[1]Products!$A$2:$H$16,4,FALSE)</f>
        <v>e-book</v>
      </c>
      <c r="I337">
        <f>VLOOKUP(C337,[1]Products!$A$2:$H$16,5,FALSE)</f>
        <v>2004</v>
      </c>
      <c r="J337" s="11">
        <f>VLOOKUP(C337,[1]Products!$A$2:$H$16,6,FALSE)</f>
        <v>250</v>
      </c>
      <c r="K337" s="13">
        <f>VLOOKUP(C337,[1]Products!$A$2:$H$16,7,FALSE)</f>
        <v>0.3</v>
      </c>
      <c r="L337" s="11">
        <f>VLOOKUP(C337,[1]Products!$A$2:$H$16,8,FALSE)</f>
        <v>325</v>
      </c>
    </row>
    <row r="338" spans="1:12" x14ac:dyDescent="0.2">
      <c r="A338" s="8">
        <v>41487</v>
      </c>
      <c r="B338" t="s">
        <v>35</v>
      </c>
      <c r="C338">
        <v>9</v>
      </c>
      <c r="D338" t="s">
        <v>34</v>
      </c>
      <c r="E338">
        <v>5</v>
      </c>
      <c r="F338" t="str">
        <f>VLOOKUP(C338,[1]Products!$A$2:$H$16,2,FALSE)</f>
        <v>A Guide to Health</v>
      </c>
      <c r="G338" t="str">
        <f>VLOOKUP(C338,[1]Products!$A$2:$H$16,3,FALSE)</f>
        <v>Mahatma Gandhi</v>
      </c>
      <c r="H338" t="str">
        <f>VLOOKUP(C338,[1]Products!$A$2:$H$16,4,FALSE)</f>
        <v>Soft Cover</v>
      </c>
      <c r="I338">
        <f>VLOOKUP(C338,[1]Products!$A$2:$H$16,5,FALSE)</f>
        <v>1921</v>
      </c>
      <c r="J338" s="11">
        <f>VLOOKUP(C338,[1]Products!$A$2:$H$16,6,FALSE)</f>
        <v>220</v>
      </c>
      <c r="K338" s="13">
        <f>VLOOKUP(C338,[1]Products!$A$2:$H$16,7,FALSE)</f>
        <v>0.15</v>
      </c>
      <c r="L338" s="11">
        <f>VLOOKUP(C338,[1]Products!$A$2:$H$16,8,FALSE)</f>
        <v>253</v>
      </c>
    </row>
    <row r="339" spans="1:12" x14ac:dyDescent="0.2">
      <c r="A339" s="8">
        <v>41487</v>
      </c>
      <c r="B339" t="s">
        <v>33</v>
      </c>
      <c r="C339">
        <v>4</v>
      </c>
      <c r="D339" t="s">
        <v>34</v>
      </c>
      <c r="E339">
        <v>1</v>
      </c>
      <c r="F339" t="str">
        <f>VLOOKUP(C339,[1]Products!$A$2:$H$16,2,FALSE)</f>
        <v>A Guide to Health</v>
      </c>
      <c r="G339" t="str">
        <f>VLOOKUP(C339,[1]Products!$A$2:$H$16,3,FALSE)</f>
        <v>Mahatma Gandhi</v>
      </c>
      <c r="H339" t="str">
        <f>VLOOKUP(C339,[1]Products!$A$2:$H$16,4,FALSE)</f>
        <v>Hard Cover</v>
      </c>
      <c r="I339">
        <f>VLOOKUP(C339,[1]Products!$A$2:$H$16,5,FALSE)</f>
        <v>1921</v>
      </c>
      <c r="J339" s="11">
        <f>VLOOKUP(C339,[1]Products!$A$2:$H$16,6,FALSE)</f>
        <v>250</v>
      </c>
      <c r="K339" s="13">
        <f>VLOOKUP(C339,[1]Products!$A$2:$H$16,7,FALSE)</f>
        <v>0.15</v>
      </c>
      <c r="L339" s="11">
        <f>VLOOKUP(C339,[1]Products!$A$2:$H$16,8,FALSE)</f>
        <v>287.5</v>
      </c>
    </row>
    <row r="340" spans="1:12" x14ac:dyDescent="0.2">
      <c r="A340" s="8">
        <v>41488</v>
      </c>
      <c r="B340" t="s">
        <v>33</v>
      </c>
      <c r="C340">
        <v>13</v>
      </c>
      <c r="D340" t="s">
        <v>34</v>
      </c>
      <c r="E340">
        <v>14</v>
      </c>
      <c r="F340" t="str">
        <f>VLOOKUP(C340,[1]Products!$A$2:$H$16,2,FALSE)</f>
        <v>Glimpses of World History</v>
      </c>
      <c r="G340" t="str">
        <f>VLOOKUP(C340,[1]Products!$A$2:$H$16,3,FALSE)</f>
        <v>Jawaharlal Nehru</v>
      </c>
      <c r="H340" t="str">
        <f>VLOOKUP(C340,[1]Products!$A$2:$H$16,4,FALSE)</f>
        <v>e-book</v>
      </c>
      <c r="I340">
        <f>VLOOKUP(C340,[1]Products!$A$2:$H$16,5,FALSE)</f>
        <v>2005</v>
      </c>
      <c r="J340" s="11">
        <f>VLOOKUP(C340,[1]Products!$A$2:$H$16,6,FALSE)</f>
        <v>300</v>
      </c>
      <c r="K340" s="13">
        <f>VLOOKUP(C340,[1]Products!$A$2:$H$16,7,FALSE)</f>
        <v>0.2</v>
      </c>
      <c r="L340" s="11">
        <f>VLOOKUP(C340,[1]Products!$A$2:$H$16,8,FALSE)</f>
        <v>360</v>
      </c>
    </row>
    <row r="341" spans="1:12" x14ac:dyDescent="0.2">
      <c r="A341" s="8">
        <v>41489</v>
      </c>
      <c r="B341" t="s">
        <v>35</v>
      </c>
      <c r="C341">
        <v>5</v>
      </c>
      <c r="D341" t="s">
        <v>30</v>
      </c>
      <c r="E341">
        <v>10</v>
      </c>
      <c r="F341" t="str">
        <f>VLOOKUP(C341,[1]Products!$A$2:$H$16,2,FALSE)</f>
        <v>Wings of Fire</v>
      </c>
      <c r="G341" t="str">
        <f>VLOOKUP(C341,[1]Products!$A$2:$H$16,3,FALSE)</f>
        <v>APJ Abdul Kalam,
Arun Tiwari</v>
      </c>
      <c r="H341" t="str">
        <f>VLOOKUP(C341,[1]Products!$A$2:$H$16,4,FALSE)</f>
        <v>Hard Cover</v>
      </c>
      <c r="I341">
        <f>VLOOKUP(C341,[1]Products!$A$2:$H$16,5,FALSE)</f>
        <v>1999</v>
      </c>
      <c r="J341" s="11">
        <f>VLOOKUP(C341,[1]Products!$A$2:$H$16,6,FALSE)</f>
        <v>1275.2488000000001</v>
      </c>
      <c r="K341" s="13">
        <f>VLOOKUP(C341,[1]Products!$A$2:$H$16,7,FALSE)</f>
        <v>0.1</v>
      </c>
      <c r="L341" s="11">
        <f>VLOOKUP(C341,[1]Products!$A$2:$H$16,8,FALSE)</f>
        <v>1402.77368</v>
      </c>
    </row>
    <row r="342" spans="1:12" x14ac:dyDescent="0.2">
      <c r="A342" s="8">
        <v>41490</v>
      </c>
      <c r="B342" t="s">
        <v>32</v>
      </c>
      <c r="C342">
        <v>10</v>
      </c>
      <c r="D342" t="s">
        <v>30</v>
      </c>
      <c r="E342">
        <v>9</v>
      </c>
      <c r="F342" t="str">
        <f>VLOOKUP(C342,[1]Products!$A$2:$H$16,2,FALSE)</f>
        <v>Wings of Fire</v>
      </c>
      <c r="G342" t="str">
        <f>VLOOKUP(C342,[1]Products!$A$2:$H$16,3,FALSE)</f>
        <v>APJ Abdul Kalam,
Arun Tiwari</v>
      </c>
      <c r="H342" t="str">
        <f>VLOOKUP(C342,[1]Products!$A$2:$H$16,4,FALSE)</f>
        <v>Soft Cover</v>
      </c>
      <c r="I342">
        <f>VLOOKUP(C342,[1]Products!$A$2:$H$16,5,FALSE)</f>
        <v>1999</v>
      </c>
      <c r="J342" s="11">
        <f>VLOOKUP(C342,[1]Products!$A$2:$H$16,6,FALSE)</f>
        <v>1200</v>
      </c>
      <c r="K342" s="13">
        <f>VLOOKUP(C342,[1]Products!$A$2:$H$16,7,FALSE)</f>
        <v>0.1</v>
      </c>
      <c r="L342" s="11">
        <f>VLOOKUP(C342,[1]Products!$A$2:$H$16,8,FALSE)</f>
        <v>1320</v>
      </c>
    </row>
    <row r="343" spans="1:12" x14ac:dyDescent="0.2">
      <c r="A343" s="8">
        <v>41490</v>
      </c>
      <c r="B343" t="s">
        <v>36</v>
      </c>
      <c r="C343">
        <v>12</v>
      </c>
      <c r="D343" t="s">
        <v>34</v>
      </c>
      <c r="E343">
        <v>8</v>
      </c>
      <c r="F343" t="str">
        <f>VLOOKUP(C343,[1]Products!$A$2:$H$16,2,FALSE)</f>
        <v>The Story of my Experiments with Truth</v>
      </c>
      <c r="G343" t="str">
        <f>VLOOKUP(C343,[1]Products!$A$2:$H$16,3,FALSE)</f>
        <v>Mahatma Gandhi</v>
      </c>
      <c r="H343" t="str">
        <f>VLOOKUP(C343,[1]Products!$A$2:$H$16,4,FALSE)</f>
        <v>e-book</v>
      </c>
      <c r="I343">
        <f>VLOOKUP(C343,[1]Products!$A$2:$H$16,5,FALSE)</f>
        <v>2004</v>
      </c>
      <c r="J343" s="11">
        <f>VLOOKUP(C343,[1]Products!$A$2:$H$16,6,FALSE)</f>
        <v>50</v>
      </c>
      <c r="K343" s="13">
        <f>VLOOKUP(C343,[1]Products!$A$2:$H$16,7,FALSE)</f>
        <v>0.3</v>
      </c>
      <c r="L343" s="11">
        <f>VLOOKUP(C343,[1]Products!$A$2:$H$16,8,FALSE)</f>
        <v>65</v>
      </c>
    </row>
    <row r="344" spans="1:12" x14ac:dyDescent="0.2">
      <c r="A344" s="8">
        <v>41490</v>
      </c>
      <c r="B344" t="s">
        <v>38</v>
      </c>
      <c r="C344">
        <v>5</v>
      </c>
      <c r="D344" t="s">
        <v>30</v>
      </c>
      <c r="E344">
        <v>4</v>
      </c>
      <c r="F344" t="str">
        <f>VLOOKUP(C344,[1]Products!$A$2:$H$16,2,FALSE)</f>
        <v>Wings of Fire</v>
      </c>
      <c r="G344" t="str">
        <f>VLOOKUP(C344,[1]Products!$A$2:$H$16,3,FALSE)</f>
        <v>APJ Abdul Kalam,
Arun Tiwari</v>
      </c>
      <c r="H344" t="str">
        <f>VLOOKUP(C344,[1]Products!$A$2:$H$16,4,FALSE)</f>
        <v>Hard Cover</v>
      </c>
      <c r="I344">
        <f>VLOOKUP(C344,[1]Products!$A$2:$H$16,5,FALSE)</f>
        <v>1999</v>
      </c>
      <c r="J344" s="11">
        <f>VLOOKUP(C344,[1]Products!$A$2:$H$16,6,FALSE)</f>
        <v>1275.2488000000001</v>
      </c>
      <c r="K344" s="13">
        <f>VLOOKUP(C344,[1]Products!$A$2:$H$16,7,FALSE)</f>
        <v>0.1</v>
      </c>
      <c r="L344" s="11">
        <f>VLOOKUP(C344,[1]Products!$A$2:$H$16,8,FALSE)</f>
        <v>1402.77368</v>
      </c>
    </row>
    <row r="345" spans="1:12" x14ac:dyDescent="0.2">
      <c r="A345" s="8">
        <v>41490</v>
      </c>
      <c r="B345" t="s">
        <v>29</v>
      </c>
      <c r="C345">
        <v>12</v>
      </c>
      <c r="D345" t="s">
        <v>34</v>
      </c>
      <c r="E345">
        <v>13</v>
      </c>
      <c r="F345" t="str">
        <f>VLOOKUP(C345,[1]Products!$A$2:$H$16,2,FALSE)</f>
        <v>The Story of my Experiments with Truth</v>
      </c>
      <c r="G345" t="str">
        <f>VLOOKUP(C345,[1]Products!$A$2:$H$16,3,FALSE)</f>
        <v>Mahatma Gandhi</v>
      </c>
      <c r="H345" t="str">
        <f>VLOOKUP(C345,[1]Products!$A$2:$H$16,4,FALSE)</f>
        <v>e-book</v>
      </c>
      <c r="I345">
        <f>VLOOKUP(C345,[1]Products!$A$2:$H$16,5,FALSE)</f>
        <v>2004</v>
      </c>
      <c r="J345" s="11">
        <f>VLOOKUP(C345,[1]Products!$A$2:$H$16,6,FALSE)</f>
        <v>50</v>
      </c>
      <c r="K345" s="13">
        <f>VLOOKUP(C345,[1]Products!$A$2:$H$16,7,FALSE)</f>
        <v>0.3</v>
      </c>
      <c r="L345" s="11">
        <f>VLOOKUP(C345,[1]Products!$A$2:$H$16,8,FALSE)</f>
        <v>65</v>
      </c>
    </row>
    <row r="346" spans="1:12" x14ac:dyDescent="0.2">
      <c r="A346" s="8">
        <v>41492</v>
      </c>
      <c r="B346" t="s">
        <v>37</v>
      </c>
      <c r="C346">
        <v>10</v>
      </c>
      <c r="D346" t="s">
        <v>34</v>
      </c>
      <c r="E346">
        <v>2</v>
      </c>
      <c r="F346" t="str">
        <f>VLOOKUP(C346,[1]Products!$A$2:$H$16,2,FALSE)</f>
        <v>Wings of Fire</v>
      </c>
      <c r="G346" t="str">
        <f>VLOOKUP(C346,[1]Products!$A$2:$H$16,3,FALSE)</f>
        <v>APJ Abdul Kalam,
Arun Tiwari</v>
      </c>
      <c r="H346" t="str">
        <f>VLOOKUP(C346,[1]Products!$A$2:$H$16,4,FALSE)</f>
        <v>Soft Cover</v>
      </c>
      <c r="I346">
        <f>VLOOKUP(C346,[1]Products!$A$2:$H$16,5,FALSE)</f>
        <v>1999</v>
      </c>
      <c r="J346" s="11">
        <f>VLOOKUP(C346,[1]Products!$A$2:$H$16,6,FALSE)</f>
        <v>1200</v>
      </c>
      <c r="K346" s="13">
        <f>VLOOKUP(C346,[1]Products!$A$2:$H$16,7,FALSE)</f>
        <v>0.1</v>
      </c>
      <c r="L346" s="11">
        <f>VLOOKUP(C346,[1]Products!$A$2:$H$16,8,FALSE)</f>
        <v>1320</v>
      </c>
    </row>
    <row r="347" spans="1:12" x14ac:dyDescent="0.2">
      <c r="A347" s="8">
        <v>41493</v>
      </c>
      <c r="B347" t="s">
        <v>38</v>
      </c>
      <c r="C347">
        <v>3</v>
      </c>
      <c r="D347" t="s">
        <v>30</v>
      </c>
      <c r="E347">
        <v>11</v>
      </c>
      <c r="F347" t="str">
        <f>VLOOKUP(C347,[1]Products!$A$2:$H$16,2,FALSE)</f>
        <v>Glimpses of World History</v>
      </c>
      <c r="G347" t="str">
        <f>VLOOKUP(C347,[1]Products!$A$2:$H$16,3,FALSE)</f>
        <v>Jawaharlal Nehru</v>
      </c>
      <c r="H347" t="str">
        <f>VLOOKUP(C347,[1]Products!$A$2:$H$16,4,FALSE)</f>
        <v>Hard Cover</v>
      </c>
      <c r="I347">
        <f>VLOOKUP(C347,[1]Products!$A$2:$H$16,5,FALSE)</f>
        <v>1934</v>
      </c>
      <c r="J347" s="11">
        <f>VLOOKUP(C347,[1]Products!$A$2:$H$16,6,FALSE)</f>
        <v>750.45899999999995</v>
      </c>
      <c r="K347" s="13">
        <f>VLOOKUP(C347,[1]Products!$A$2:$H$16,7,FALSE)</f>
        <v>0.2</v>
      </c>
      <c r="L347" s="11">
        <f>VLOOKUP(C347,[1]Products!$A$2:$H$16,8,FALSE)</f>
        <v>900.55079999999998</v>
      </c>
    </row>
    <row r="348" spans="1:12" x14ac:dyDescent="0.2">
      <c r="A348" s="8">
        <v>41493</v>
      </c>
      <c r="B348" t="s">
        <v>33</v>
      </c>
      <c r="C348">
        <v>3</v>
      </c>
      <c r="D348" t="s">
        <v>34</v>
      </c>
      <c r="E348">
        <v>9</v>
      </c>
      <c r="F348" t="str">
        <f>VLOOKUP(C348,[1]Products!$A$2:$H$16,2,FALSE)</f>
        <v>Glimpses of World History</v>
      </c>
      <c r="G348" t="str">
        <f>VLOOKUP(C348,[1]Products!$A$2:$H$16,3,FALSE)</f>
        <v>Jawaharlal Nehru</v>
      </c>
      <c r="H348" t="str">
        <f>VLOOKUP(C348,[1]Products!$A$2:$H$16,4,FALSE)</f>
        <v>Hard Cover</v>
      </c>
      <c r="I348">
        <f>VLOOKUP(C348,[1]Products!$A$2:$H$16,5,FALSE)</f>
        <v>1934</v>
      </c>
      <c r="J348" s="11">
        <f>VLOOKUP(C348,[1]Products!$A$2:$H$16,6,FALSE)</f>
        <v>750.45899999999995</v>
      </c>
      <c r="K348" s="13">
        <f>VLOOKUP(C348,[1]Products!$A$2:$H$16,7,FALSE)</f>
        <v>0.2</v>
      </c>
      <c r="L348" s="11">
        <f>VLOOKUP(C348,[1]Products!$A$2:$H$16,8,FALSE)</f>
        <v>900.55079999999998</v>
      </c>
    </row>
    <row r="349" spans="1:12" x14ac:dyDescent="0.2">
      <c r="A349" s="8">
        <v>41494</v>
      </c>
      <c r="B349" t="s">
        <v>36</v>
      </c>
      <c r="C349">
        <v>13</v>
      </c>
      <c r="D349" t="s">
        <v>34</v>
      </c>
      <c r="E349">
        <v>2</v>
      </c>
      <c r="F349" t="str">
        <f>VLOOKUP(C349,[1]Products!$A$2:$H$16,2,FALSE)</f>
        <v>Glimpses of World History</v>
      </c>
      <c r="G349" t="str">
        <f>VLOOKUP(C349,[1]Products!$A$2:$H$16,3,FALSE)</f>
        <v>Jawaharlal Nehru</v>
      </c>
      <c r="H349" t="str">
        <f>VLOOKUP(C349,[1]Products!$A$2:$H$16,4,FALSE)</f>
        <v>e-book</v>
      </c>
      <c r="I349">
        <f>VLOOKUP(C349,[1]Products!$A$2:$H$16,5,FALSE)</f>
        <v>2005</v>
      </c>
      <c r="J349" s="11">
        <f>VLOOKUP(C349,[1]Products!$A$2:$H$16,6,FALSE)</f>
        <v>300</v>
      </c>
      <c r="K349" s="13">
        <f>VLOOKUP(C349,[1]Products!$A$2:$H$16,7,FALSE)</f>
        <v>0.2</v>
      </c>
      <c r="L349" s="11">
        <f>VLOOKUP(C349,[1]Products!$A$2:$H$16,8,FALSE)</f>
        <v>360</v>
      </c>
    </row>
    <row r="350" spans="1:12" x14ac:dyDescent="0.2">
      <c r="A350" s="8">
        <v>41494</v>
      </c>
      <c r="B350" t="s">
        <v>31</v>
      </c>
      <c r="C350">
        <v>3</v>
      </c>
      <c r="D350" t="s">
        <v>30</v>
      </c>
      <c r="E350">
        <v>15</v>
      </c>
      <c r="F350" t="str">
        <f>VLOOKUP(C350,[1]Products!$A$2:$H$16,2,FALSE)</f>
        <v>Glimpses of World History</v>
      </c>
      <c r="G350" t="str">
        <f>VLOOKUP(C350,[1]Products!$A$2:$H$16,3,FALSE)</f>
        <v>Jawaharlal Nehru</v>
      </c>
      <c r="H350" t="str">
        <f>VLOOKUP(C350,[1]Products!$A$2:$H$16,4,FALSE)</f>
        <v>Hard Cover</v>
      </c>
      <c r="I350">
        <f>VLOOKUP(C350,[1]Products!$A$2:$H$16,5,FALSE)</f>
        <v>1934</v>
      </c>
      <c r="J350" s="11">
        <f>VLOOKUP(C350,[1]Products!$A$2:$H$16,6,FALSE)</f>
        <v>750.45899999999995</v>
      </c>
      <c r="K350" s="13">
        <f>VLOOKUP(C350,[1]Products!$A$2:$H$16,7,FALSE)</f>
        <v>0.2</v>
      </c>
      <c r="L350" s="11">
        <f>VLOOKUP(C350,[1]Products!$A$2:$H$16,8,FALSE)</f>
        <v>900.55079999999998</v>
      </c>
    </row>
    <row r="351" spans="1:12" x14ac:dyDescent="0.2">
      <c r="A351" s="8">
        <v>41494</v>
      </c>
      <c r="B351" t="s">
        <v>38</v>
      </c>
      <c r="C351">
        <v>5</v>
      </c>
      <c r="D351" t="s">
        <v>34</v>
      </c>
      <c r="E351">
        <v>19</v>
      </c>
      <c r="F351" t="str">
        <f>VLOOKUP(C351,[1]Products!$A$2:$H$16,2,FALSE)</f>
        <v>Wings of Fire</v>
      </c>
      <c r="G351" t="str">
        <f>VLOOKUP(C351,[1]Products!$A$2:$H$16,3,FALSE)</f>
        <v>APJ Abdul Kalam,
Arun Tiwari</v>
      </c>
      <c r="H351" t="str">
        <f>VLOOKUP(C351,[1]Products!$A$2:$H$16,4,FALSE)</f>
        <v>Hard Cover</v>
      </c>
      <c r="I351">
        <f>VLOOKUP(C351,[1]Products!$A$2:$H$16,5,FALSE)</f>
        <v>1999</v>
      </c>
      <c r="J351" s="11">
        <f>VLOOKUP(C351,[1]Products!$A$2:$H$16,6,FALSE)</f>
        <v>1275.2488000000001</v>
      </c>
      <c r="K351" s="13">
        <f>VLOOKUP(C351,[1]Products!$A$2:$H$16,7,FALSE)</f>
        <v>0.1</v>
      </c>
      <c r="L351" s="11">
        <f>VLOOKUP(C351,[1]Products!$A$2:$H$16,8,FALSE)</f>
        <v>1402.77368</v>
      </c>
    </row>
    <row r="352" spans="1:12" x14ac:dyDescent="0.2">
      <c r="A352" s="8">
        <v>41494</v>
      </c>
      <c r="B352" t="s">
        <v>31</v>
      </c>
      <c r="C352">
        <v>1</v>
      </c>
      <c r="D352" t="s">
        <v>34</v>
      </c>
      <c r="E352">
        <v>10</v>
      </c>
      <c r="F352" t="str">
        <f>VLOOKUP(C352,[1]Products!$A$2:$H$16,2,FALSE)</f>
        <v>The Discovery of India</v>
      </c>
      <c r="G352" t="str">
        <f>VLOOKUP(C352,[1]Products!$A$2:$H$16,3,FALSE)</f>
        <v>Jawaharlal Nehru</v>
      </c>
      <c r="H352" t="str">
        <f>VLOOKUP(C352,[1]Products!$A$2:$H$16,4,FALSE)</f>
        <v>Hard Cover</v>
      </c>
      <c r="I352">
        <f>VLOOKUP(C352,[1]Products!$A$2:$H$16,5,FALSE)</f>
        <v>1946</v>
      </c>
      <c r="J352" s="11">
        <f>VLOOKUP(C352,[1]Products!$A$2:$H$16,6,FALSE)</f>
        <v>599.95000000000005</v>
      </c>
      <c r="K352" s="13">
        <f>VLOOKUP(C352,[1]Products!$A$2:$H$16,7,FALSE)</f>
        <v>0.3</v>
      </c>
      <c r="L352" s="11">
        <f>VLOOKUP(C352,[1]Products!$A$2:$H$16,8,FALSE)</f>
        <v>779.93500000000006</v>
      </c>
    </row>
    <row r="353" spans="1:12" x14ac:dyDescent="0.2">
      <c r="A353" s="8">
        <v>41495</v>
      </c>
      <c r="B353" t="s">
        <v>31</v>
      </c>
      <c r="C353">
        <v>11</v>
      </c>
      <c r="D353" t="s">
        <v>30</v>
      </c>
      <c r="E353">
        <v>11</v>
      </c>
      <c r="F353" t="str">
        <f>VLOOKUP(C353,[1]Products!$A$2:$H$16,2,FALSE)</f>
        <v>The Discovery of India</v>
      </c>
      <c r="G353" t="str">
        <f>VLOOKUP(C353,[1]Products!$A$2:$H$16,3,FALSE)</f>
        <v>Jawaharlal Nehru</v>
      </c>
      <c r="H353" t="str">
        <f>VLOOKUP(C353,[1]Products!$A$2:$H$16,4,FALSE)</f>
        <v>e-book</v>
      </c>
      <c r="I353">
        <f>VLOOKUP(C353,[1]Products!$A$2:$H$16,5,FALSE)</f>
        <v>2004</v>
      </c>
      <c r="J353" s="11">
        <f>VLOOKUP(C353,[1]Products!$A$2:$H$16,6,FALSE)</f>
        <v>250</v>
      </c>
      <c r="K353" s="13">
        <f>VLOOKUP(C353,[1]Products!$A$2:$H$16,7,FALSE)</f>
        <v>0.3</v>
      </c>
      <c r="L353" s="11">
        <f>VLOOKUP(C353,[1]Products!$A$2:$H$16,8,FALSE)</f>
        <v>325</v>
      </c>
    </row>
    <row r="354" spans="1:12" x14ac:dyDescent="0.2">
      <c r="A354" s="8">
        <v>41495</v>
      </c>
      <c r="B354" t="s">
        <v>38</v>
      </c>
      <c r="C354">
        <v>1</v>
      </c>
      <c r="D354" t="s">
        <v>34</v>
      </c>
      <c r="E354">
        <v>13</v>
      </c>
      <c r="F354" t="str">
        <f>VLOOKUP(C354,[1]Products!$A$2:$H$16,2,FALSE)</f>
        <v>The Discovery of India</v>
      </c>
      <c r="G354" t="str">
        <f>VLOOKUP(C354,[1]Products!$A$2:$H$16,3,FALSE)</f>
        <v>Jawaharlal Nehru</v>
      </c>
      <c r="H354" t="str">
        <f>VLOOKUP(C354,[1]Products!$A$2:$H$16,4,FALSE)</f>
        <v>Hard Cover</v>
      </c>
      <c r="I354">
        <f>VLOOKUP(C354,[1]Products!$A$2:$H$16,5,FALSE)</f>
        <v>1946</v>
      </c>
      <c r="J354" s="11">
        <f>VLOOKUP(C354,[1]Products!$A$2:$H$16,6,FALSE)</f>
        <v>599.95000000000005</v>
      </c>
      <c r="K354" s="13">
        <f>VLOOKUP(C354,[1]Products!$A$2:$H$16,7,FALSE)</f>
        <v>0.3</v>
      </c>
      <c r="L354" s="11">
        <f>VLOOKUP(C354,[1]Products!$A$2:$H$16,8,FALSE)</f>
        <v>779.93500000000006</v>
      </c>
    </row>
    <row r="355" spans="1:12" x14ac:dyDescent="0.2">
      <c r="A355" s="8">
        <v>41495</v>
      </c>
      <c r="B355" t="s">
        <v>31</v>
      </c>
      <c r="C355">
        <v>2</v>
      </c>
      <c r="D355" t="s">
        <v>30</v>
      </c>
      <c r="E355">
        <v>5</v>
      </c>
      <c r="F355" t="str">
        <f>VLOOKUP(C355,[1]Products!$A$2:$H$16,2,FALSE)</f>
        <v>The Story of my Experiments with Truth</v>
      </c>
      <c r="G355" t="str">
        <f>VLOOKUP(C355,[1]Products!$A$2:$H$16,3,FALSE)</f>
        <v>Mahatma Gandhi</v>
      </c>
      <c r="H355" t="str">
        <f>VLOOKUP(C355,[1]Products!$A$2:$H$16,4,FALSE)</f>
        <v>Hard Cover</v>
      </c>
      <c r="I355">
        <f>VLOOKUP(C355,[1]Products!$A$2:$H$16,5,FALSE)</f>
        <v>1927</v>
      </c>
      <c r="J355" s="11">
        <f>VLOOKUP(C355,[1]Products!$A$2:$H$16,6,FALSE)</f>
        <v>159</v>
      </c>
      <c r="K355" s="13">
        <f>VLOOKUP(C355,[1]Products!$A$2:$H$16,7,FALSE)</f>
        <v>0.3</v>
      </c>
      <c r="L355" s="11">
        <f>VLOOKUP(C355,[1]Products!$A$2:$H$16,8,FALSE)</f>
        <v>206.7</v>
      </c>
    </row>
    <row r="356" spans="1:12" x14ac:dyDescent="0.2">
      <c r="A356" s="8">
        <v>41496</v>
      </c>
      <c r="B356" t="s">
        <v>32</v>
      </c>
      <c r="C356">
        <v>13</v>
      </c>
      <c r="D356" t="s">
        <v>34</v>
      </c>
      <c r="E356">
        <v>2</v>
      </c>
      <c r="F356" t="str">
        <f>VLOOKUP(C356,[1]Products!$A$2:$H$16,2,FALSE)</f>
        <v>Glimpses of World History</v>
      </c>
      <c r="G356" t="str">
        <f>VLOOKUP(C356,[1]Products!$A$2:$H$16,3,FALSE)</f>
        <v>Jawaharlal Nehru</v>
      </c>
      <c r="H356" t="str">
        <f>VLOOKUP(C356,[1]Products!$A$2:$H$16,4,FALSE)</f>
        <v>e-book</v>
      </c>
      <c r="I356">
        <f>VLOOKUP(C356,[1]Products!$A$2:$H$16,5,FALSE)</f>
        <v>2005</v>
      </c>
      <c r="J356" s="11">
        <f>VLOOKUP(C356,[1]Products!$A$2:$H$16,6,FALSE)</f>
        <v>300</v>
      </c>
      <c r="K356" s="13">
        <f>VLOOKUP(C356,[1]Products!$A$2:$H$16,7,FALSE)</f>
        <v>0.2</v>
      </c>
      <c r="L356" s="11">
        <f>VLOOKUP(C356,[1]Products!$A$2:$H$16,8,FALSE)</f>
        <v>360</v>
      </c>
    </row>
    <row r="357" spans="1:12" x14ac:dyDescent="0.2">
      <c r="A357" s="8">
        <v>41496</v>
      </c>
      <c r="B357" t="s">
        <v>38</v>
      </c>
      <c r="C357">
        <v>1</v>
      </c>
      <c r="D357" t="s">
        <v>30</v>
      </c>
      <c r="E357">
        <v>13</v>
      </c>
      <c r="F357" t="str">
        <f>VLOOKUP(C357,[1]Products!$A$2:$H$16,2,FALSE)</f>
        <v>The Discovery of India</v>
      </c>
      <c r="G357" t="str">
        <f>VLOOKUP(C357,[1]Products!$A$2:$H$16,3,FALSE)</f>
        <v>Jawaharlal Nehru</v>
      </c>
      <c r="H357" t="str">
        <f>VLOOKUP(C357,[1]Products!$A$2:$H$16,4,FALSE)</f>
        <v>Hard Cover</v>
      </c>
      <c r="I357">
        <f>VLOOKUP(C357,[1]Products!$A$2:$H$16,5,FALSE)</f>
        <v>1946</v>
      </c>
      <c r="J357" s="11">
        <f>VLOOKUP(C357,[1]Products!$A$2:$H$16,6,FALSE)</f>
        <v>599.95000000000005</v>
      </c>
      <c r="K357" s="13">
        <f>VLOOKUP(C357,[1]Products!$A$2:$H$16,7,FALSE)</f>
        <v>0.3</v>
      </c>
      <c r="L357" s="11">
        <f>VLOOKUP(C357,[1]Products!$A$2:$H$16,8,FALSE)</f>
        <v>779.93500000000006</v>
      </c>
    </row>
    <row r="358" spans="1:12" x14ac:dyDescent="0.2">
      <c r="A358" s="8">
        <v>41497</v>
      </c>
      <c r="B358" t="s">
        <v>29</v>
      </c>
      <c r="C358">
        <v>3</v>
      </c>
      <c r="D358" t="s">
        <v>30</v>
      </c>
      <c r="E358">
        <v>11</v>
      </c>
      <c r="F358" t="str">
        <f>VLOOKUP(C358,[1]Products!$A$2:$H$16,2,FALSE)</f>
        <v>Glimpses of World History</v>
      </c>
      <c r="G358" t="str">
        <f>VLOOKUP(C358,[1]Products!$A$2:$H$16,3,FALSE)</f>
        <v>Jawaharlal Nehru</v>
      </c>
      <c r="H358" t="str">
        <f>VLOOKUP(C358,[1]Products!$A$2:$H$16,4,FALSE)</f>
        <v>Hard Cover</v>
      </c>
      <c r="I358">
        <f>VLOOKUP(C358,[1]Products!$A$2:$H$16,5,FALSE)</f>
        <v>1934</v>
      </c>
      <c r="J358" s="11">
        <f>VLOOKUP(C358,[1]Products!$A$2:$H$16,6,FALSE)</f>
        <v>750.45899999999995</v>
      </c>
      <c r="K358" s="13">
        <f>VLOOKUP(C358,[1]Products!$A$2:$H$16,7,FALSE)</f>
        <v>0.2</v>
      </c>
      <c r="L358" s="11">
        <f>VLOOKUP(C358,[1]Products!$A$2:$H$16,8,FALSE)</f>
        <v>900.55079999999998</v>
      </c>
    </row>
    <row r="359" spans="1:12" x14ac:dyDescent="0.2">
      <c r="A359" s="8">
        <v>41497</v>
      </c>
      <c r="B359" t="s">
        <v>37</v>
      </c>
      <c r="C359">
        <v>2</v>
      </c>
      <c r="D359" t="s">
        <v>30</v>
      </c>
      <c r="E359">
        <v>13</v>
      </c>
      <c r="F359" t="str">
        <f>VLOOKUP(C359,[1]Products!$A$2:$H$16,2,FALSE)</f>
        <v>The Story of my Experiments with Truth</v>
      </c>
      <c r="G359" t="str">
        <f>VLOOKUP(C359,[1]Products!$A$2:$H$16,3,FALSE)</f>
        <v>Mahatma Gandhi</v>
      </c>
      <c r="H359" t="str">
        <f>VLOOKUP(C359,[1]Products!$A$2:$H$16,4,FALSE)</f>
        <v>Hard Cover</v>
      </c>
      <c r="I359">
        <f>VLOOKUP(C359,[1]Products!$A$2:$H$16,5,FALSE)</f>
        <v>1927</v>
      </c>
      <c r="J359" s="11">
        <f>VLOOKUP(C359,[1]Products!$A$2:$H$16,6,FALSE)</f>
        <v>159</v>
      </c>
      <c r="K359" s="13">
        <f>VLOOKUP(C359,[1]Products!$A$2:$H$16,7,FALSE)</f>
        <v>0.3</v>
      </c>
      <c r="L359" s="11">
        <f>VLOOKUP(C359,[1]Products!$A$2:$H$16,8,FALSE)</f>
        <v>206.7</v>
      </c>
    </row>
    <row r="360" spans="1:12" x14ac:dyDescent="0.2">
      <c r="A360" s="8">
        <v>41499</v>
      </c>
      <c r="B360" t="s">
        <v>36</v>
      </c>
      <c r="C360">
        <v>8</v>
      </c>
      <c r="D360" t="s">
        <v>30</v>
      </c>
      <c r="E360">
        <v>18</v>
      </c>
      <c r="F360" t="str">
        <f>VLOOKUP(C360,[1]Products!$A$2:$H$16,2,FALSE)</f>
        <v>Glimpses of World History</v>
      </c>
      <c r="G360" t="str">
        <f>VLOOKUP(C360,[1]Products!$A$2:$H$16,3,FALSE)</f>
        <v>Jawaharlal Nehru</v>
      </c>
      <c r="H360" t="str">
        <f>VLOOKUP(C360,[1]Products!$A$2:$H$16,4,FALSE)</f>
        <v>Soft Cover</v>
      </c>
      <c r="I360">
        <f>VLOOKUP(C360,[1]Products!$A$2:$H$16,5,FALSE)</f>
        <v>1934</v>
      </c>
      <c r="J360" s="11">
        <f>VLOOKUP(C360,[1]Products!$A$2:$H$16,6,FALSE)</f>
        <v>650</v>
      </c>
      <c r="K360" s="13">
        <f>VLOOKUP(C360,[1]Products!$A$2:$H$16,7,FALSE)</f>
        <v>0.2</v>
      </c>
      <c r="L360" s="11">
        <f>VLOOKUP(C360,[1]Products!$A$2:$H$16,8,FALSE)</f>
        <v>780</v>
      </c>
    </row>
    <row r="361" spans="1:12" x14ac:dyDescent="0.2">
      <c r="A361" s="8">
        <v>41499</v>
      </c>
      <c r="B361" t="s">
        <v>32</v>
      </c>
      <c r="C361">
        <v>10</v>
      </c>
      <c r="D361" t="s">
        <v>30</v>
      </c>
      <c r="E361">
        <v>9</v>
      </c>
      <c r="F361" t="str">
        <f>VLOOKUP(C361,[1]Products!$A$2:$H$16,2,FALSE)</f>
        <v>Wings of Fire</v>
      </c>
      <c r="G361" t="str">
        <f>VLOOKUP(C361,[1]Products!$A$2:$H$16,3,FALSE)</f>
        <v>APJ Abdul Kalam,
Arun Tiwari</v>
      </c>
      <c r="H361" t="str">
        <f>VLOOKUP(C361,[1]Products!$A$2:$H$16,4,FALSE)</f>
        <v>Soft Cover</v>
      </c>
      <c r="I361">
        <f>VLOOKUP(C361,[1]Products!$A$2:$H$16,5,FALSE)</f>
        <v>1999</v>
      </c>
      <c r="J361" s="11">
        <f>VLOOKUP(C361,[1]Products!$A$2:$H$16,6,FALSE)</f>
        <v>1200</v>
      </c>
      <c r="K361" s="13">
        <f>VLOOKUP(C361,[1]Products!$A$2:$H$16,7,FALSE)</f>
        <v>0.1</v>
      </c>
      <c r="L361" s="11">
        <f>VLOOKUP(C361,[1]Products!$A$2:$H$16,8,FALSE)</f>
        <v>1320</v>
      </c>
    </row>
    <row r="362" spans="1:12" x14ac:dyDescent="0.2">
      <c r="A362" s="8">
        <v>41500</v>
      </c>
      <c r="B362" t="s">
        <v>35</v>
      </c>
      <c r="C362">
        <v>8</v>
      </c>
      <c r="D362" t="s">
        <v>30</v>
      </c>
      <c r="E362">
        <v>9</v>
      </c>
      <c r="F362" t="str">
        <f>VLOOKUP(C362,[1]Products!$A$2:$H$16,2,FALSE)</f>
        <v>Glimpses of World History</v>
      </c>
      <c r="G362" t="str">
        <f>VLOOKUP(C362,[1]Products!$A$2:$H$16,3,FALSE)</f>
        <v>Jawaharlal Nehru</v>
      </c>
      <c r="H362" t="str">
        <f>VLOOKUP(C362,[1]Products!$A$2:$H$16,4,FALSE)</f>
        <v>Soft Cover</v>
      </c>
      <c r="I362">
        <f>VLOOKUP(C362,[1]Products!$A$2:$H$16,5,FALSE)</f>
        <v>1934</v>
      </c>
      <c r="J362" s="11">
        <f>VLOOKUP(C362,[1]Products!$A$2:$H$16,6,FALSE)</f>
        <v>650</v>
      </c>
      <c r="K362" s="13">
        <f>VLOOKUP(C362,[1]Products!$A$2:$H$16,7,FALSE)</f>
        <v>0.2</v>
      </c>
      <c r="L362" s="11">
        <f>VLOOKUP(C362,[1]Products!$A$2:$H$16,8,FALSE)</f>
        <v>780</v>
      </c>
    </row>
    <row r="363" spans="1:12" x14ac:dyDescent="0.2">
      <c r="A363" s="8">
        <v>41502</v>
      </c>
      <c r="B363" t="s">
        <v>31</v>
      </c>
      <c r="C363">
        <v>9</v>
      </c>
      <c r="D363" t="s">
        <v>34</v>
      </c>
      <c r="E363">
        <v>5</v>
      </c>
      <c r="F363" t="str">
        <f>VLOOKUP(C363,[1]Products!$A$2:$H$16,2,FALSE)</f>
        <v>A Guide to Health</v>
      </c>
      <c r="G363" t="str">
        <f>VLOOKUP(C363,[1]Products!$A$2:$H$16,3,FALSE)</f>
        <v>Mahatma Gandhi</v>
      </c>
      <c r="H363" t="str">
        <f>VLOOKUP(C363,[1]Products!$A$2:$H$16,4,FALSE)</f>
        <v>Soft Cover</v>
      </c>
      <c r="I363">
        <f>VLOOKUP(C363,[1]Products!$A$2:$H$16,5,FALSE)</f>
        <v>1921</v>
      </c>
      <c r="J363" s="11">
        <f>VLOOKUP(C363,[1]Products!$A$2:$H$16,6,FALSE)</f>
        <v>220</v>
      </c>
      <c r="K363" s="13">
        <f>VLOOKUP(C363,[1]Products!$A$2:$H$16,7,FALSE)</f>
        <v>0.15</v>
      </c>
      <c r="L363" s="11">
        <f>VLOOKUP(C363,[1]Products!$A$2:$H$16,8,FALSE)</f>
        <v>253</v>
      </c>
    </row>
    <row r="364" spans="1:12" x14ac:dyDescent="0.2">
      <c r="A364" s="8">
        <v>41504</v>
      </c>
      <c r="B364" t="s">
        <v>37</v>
      </c>
      <c r="C364">
        <v>11</v>
      </c>
      <c r="D364" t="s">
        <v>34</v>
      </c>
      <c r="E364">
        <v>20</v>
      </c>
      <c r="F364" t="str">
        <f>VLOOKUP(C364,[1]Products!$A$2:$H$16,2,FALSE)</f>
        <v>The Discovery of India</v>
      </c>
      <c r="G364" t="str">
        <f>VLOOKUP(C364,[1]Products!$A$2:$H$16,3,FALSE)</f>
        <v>Jawaharlal Nehru</v>
      </c>
      <c r="H364" t="str">
        <f>VLOOKUP(C364,[1]Products!$A$2:$H$16,4,FALSE)</f>
        <v>e-book</v>
      </c>
      <c r="I364">
        <f>VLOOKUP(C364,[1]Products!$A$2:$H$16,5,FALSE)</f>
        <v>2004</v>
      </c>
      <c r="J364" s="11">
        <f>VLOOKUP(C364,[1]Products!$A$2:$H$16,6,FALSE)</f>
        <v>250</v>
      </c>
      <c r="K364" s="13">
        <f>VLOOKUP(C364,[1]Products!$A$2:$H$16,7,FALSE)</f>
        <v>0.3</v>
      </c>
      <c r="L364" s="11">
        <f>VLOOKUP(C364,[1]Products!$A$2:$H$16,8,FALSE)</f>
        <v>325</v>
      </c>
    </row>
    <row r="365" spans="1:12" x14ac:dyDescent="0.2">
      <c r="A365" s="8">
        <v>41505</v>
      </c>
      <c r="B365" t="s">
        <v>36</v>
      </c>
      <c r="C365">
        <v>5</v>
      </c>
      <c r="D365" t="s">
        <v>34</v>
      </c>
      <c r="E365">
        <v>6</v>
      </c>
      <c r="F365" t="str">
        <f>VLOOKUP(C365,[1]Products!$A$2:$H$16,2,FALSE)</f>
        <v>Wings of Fire</v>
      </c>
      <c r="G365" t="str">
        <f>VLOOKUP(C365,[1]Products!$A$2:$H$16,3,FALSE)</f>
        <v>APJ Abdul Kalam,
Arun Tiwari</v>
      </c>
      <c r="H365" t="str">
        <f>VLOOKUP(C365,[1]Products!$A$2:$H$16,4,FALSE)</f>
        <v>Hard Cover</v>
      </c>
      <c r="I365">
        <f>VLOOKUP(C365,[1]Products!$A$2:$H$16,5,FALSE)</f>
        <v>1999</v>
      </c>
      <c r="J365" s="11">
        <f>VLOOKUP(C365,[1]Products!$A$2:$H$16,6,FALSE)</f>
        <v>1275.2488000000001</v>
      </c>
      <c r="K365" s="13">
        <f>VLOOKUP(C365,[1]Products!$A$2:$H$16,7,FALSE)</f>
        <v>0.1</v>
      </c>
      <c r="L365" s="11">
        <f>VLOOKUP(C365,[1]Products!$A$2:$H$16,8,FALSE)</f>
        <v>1402.77368</v>
      </c>
    </row>
    <row r="366" spans="1:12" x14ac:dyDescent="0.2">
      <c r="A366" s="8">
        <v>41506</v>
      </c>
      <c r="B366" t="s">
        <v>37</v>
      </c>
      <c r="C366">
        <v>14</v>
      </c>
      <c r="D366" t="s">
        <v>34</v>
      </c>
      <c r="E366">
        <v>3</v>
      </c>
      <c r="F366" t="str">
        <f>VLOOKUP(C366,[1]Products!$A$2:$H$16,2,FALSE)</f>
        <v>A Guide to Health</v>
      </c>
      <c r="G366" t="str">
        <f>VLOOKUP(C366,[1]Products!$A$2:$H$16,3,FALSE)</f>
        <v>Mahatma Gandhi</v>
      </c>
      <c r="H366" t="str">
        <f>VLOOKUP(C366,[1]Products!$A$2:$H$16,4,FALSE)</f>
        <v>e-book</v>
      </c>
      <c r="I366">
        <f>VLOOKUP(C366,[1]Products!$A$2:$H$16,5,FALSE)</f>
        <v>2005</v>
      </c>
      <c r="J366" s="11">
        <f>VLOOKUP(C366,[1]Products!$A$2:$H$16,6,FALSE)</f>
        <v>105</v>
      </c>
      <c r="K366" s="13">
        <f>VLOOKUP(C366,[1]Products!$A$2:$H$16,7,FALSE)</f>
        <v>0.15</v>
      </c>
      <c r="L366" s="11">
        <f>VLOOKUP(C366,[1]Products!$A$2:$H$16,8,FALSE)</f>
        <v>120.75</v>
      </c>
    </row>
    <row r="367" spans="1:12" x14ac:dyDescent="0.2">
      <c r="A367" s="8">
        <v>41506</v>
      </c>
      <c r="B367" t="s">
        <v>36</v>
      </c>
      <c r="C367">
        <v>3</v>
      </c>
      <c r="D367" t="s">
        <v>34</v>
      </c>
      <c r="E367">
        <v>2</v>
      </c>
      <c r="F367" t="str">
        <f>VLOOKUP(C367,[1]Products!$A$2:$H$16,2,FALSE)</f>
        <v>Glimpses of World History</v>
      </c>
      <c r="G367" t="str">
        <f>VLOOKUP(C367,[1]Products!$A$2:$H$16,3,FALSE)</f>
        <v>Jawaharlal Nehru</v>
      </c>
      <c r="H367" t="str">
        <f>VLOOKUP(C367,[1]Products!$A$2:$H$16,4,FALSE)</f>
        <v>Hard Cover</v>
      </c>
      <c r="I367">
        <f>VLOOKUP(C367,[1]Products!$A$2:$H$16,5,FALSE)</f>
        <v>1934</v>
      </c>
      <c r="J367" s="11">
        <f>VLOOKUP(C367,[1]Products!$A$2:$H$16,6,FALSE)</f>
        <v>750.45899999999995</v>
      </c>
      <c r="K367" s="13">
        <f>VLOOKUP(C367,[1]Products!$A$2:$H$16,7,FALSE)</f>
        <v>0.2</v>
      </c>
      <c r="L367" s="11">
        <f>VLOOKUP(C367,[1]Products!$A$2:$H$16,8,FALSE)</f>
        <v>900.55079999999998</v>
      </c>
    </row>
    <row r="368" spans="1:12" x14ac:dyDescent="0.2">
      <c r="A368" s="8">
        <v>41506</v>
      </c>
      <c r="B368" t="s">
        <v>31</v>
      </c>
      <c r="C368">
        <v>2</v>
      </c>
      <c r="D368" t="s">
        <v>34</v>
      </c>
      <c r="E368">
        <v>13</v>
      </c>
      <c r="F368" t="str">
        <f>VLOOKUP(C368,[1]Products!$A$2:$H$16,2,FALSE)</f>
        <v>The Story of my Experiments with Truth</v>
      </c>
      <c r="G368" t="str">
        <f>VLOOKUP(C368,[1]Products!$A$2:$H$16,3,FALSE)</f>
        <v>Mahatma Gandhi</v>
      </c>
      <c r="H368" t="str">
        <f>VLOOKUP(C368,[1]Products!$A$2:$H$16,4,FALSE)</f>
        <v>Hard Cover</v>
      </c>
      <c r="I368">
        <f>VLOOKUP(C368,[1]Products!$A$2:$H$16,5,FALSE)</f>
        <v>1927</v>
      </c>
      <c r="J368" s="11">
        <f>VLOOKUP(C368,[1]Products!$A$2:$H$16,6,FALSE)</f>
        <v>159</v>
      </c>
      <c r="K368" s="13">
        <f>VLOOKUP(C368,[1]Products!$A$2:$H$16,7,FALSE)</f>
        <v>0.3</v>
      </c>
      <c r="L368" s="11">
        <f>VLOOKUP(C368,[1]Products!$A$2:$H$16,8,FALSE)</f>
        <v>206.7</v>
      </c>
    </row>
    <row r="369" spans="1:12" x14ac:dyDescent="0.2">
      <c r="A369" s="8">
        <v>41506</v>
      </c>
      <c r="B369" t="s">
        <v>33</v>
      </c>
      <c r="C369">
        <v>6</v>
      </c>
      <c r="D369" t="s">
        <v>30</v>
      </c>
      <c r="E369">
        <v>16</v>
      </c>
      <c r="F369" t="str">
        <f>VLOOKUP(C369,[1]Products!$A$2:$H$16,2,FALSE)</f>
        <v>The Discovery of India</v>
      </c>
      <c r="G369" t="str">
        <f>VLOOKUP(C369,[1]Products!$A$2:$H$16,3,FALSE)</f>
        <v>Jawaharlal Nehru</v>
      </c>
      <c r="H369" t="str">
        <f>VLOOKUP(C369,[1]Products!$A$2:$H$16,4,FALSE)</f>
        <v>Soft Cover</v>
      </c>
      <c r="I369">
        <f>VLOOKUP(C369,[1]Products!$A$2:$H$16,5,FALSE)</f>
        <v>1946</v>
      </c>
      <c r="J369" s="11">
        <f>VLOOKUP(C369,[1]Products!$A$2:$H$16,6,FALSE)</f>
        <v>499</v>
      </c>
      <c r="K369" s="13">
        <f>VLOOKUP(C369,[1]Products!$A$2:$H$16,7,FALSE)</f>
        <v>0.3</v>
      </c>
      <c r="L369" s="11">
        <f>VLOOKUP(C369,[1]Products!$A$2:$H$16,8,FALSE)</f>
        <v>648.70000000000005</v>
      </c>
    </row>
    <row r="370" spans="1:12" x14ac:dyDescent="0.2">
      <c r="A370" s="8">
        <v>41506</v>
      </c>
      <c r="B370" t="s">
        <v>38</v>
      </c>
      <c r="C370">
        <v>12</v>
      </c>
      <c r="D370" t="s">
        <v>30</v>
      </c>
      <c r="E370">
        <v>6</v>
      </c>
      <c r="F370" t="str">
        <f>VLOOKUP(C370,[1]Products!$A$2:$H$16,2,FALSE)</f>
        <v>The Story of my Experiments with Truth</v>
      </c>
      <c r="G370" t="str">
        <f>VLOOKUP(C370,[1]Products!$A$2:$H$16,3,FALSE)</f>
        <v>Mahatma Gandhi</v>
      </c>
      <c r="H370" t="str">
        <f>VLOOKUP(C370,[1]Products!$A$2:$H$16,4,FALSE)</f>
        <v>e-book</v>
      </c>
      <c r="I370">
        <f>VLOOKUP(C370,[1]Products!$A$2:$H$16,5,FALSE)</f>
        <v>2004</v>
      </c>
      <c r="J370" s="11">
        <f>VLOOKUP(C370,[1]Products!$A$2:$H$16,6,FALSE)</f>
        <v>50</v>
      </c>
      <c r="K370" s="13">
        <f>VLOOKUP(C370,[1]Products!$A$2:$H$16,7,FALSE)</f>
        <v>0.3</v>
      </c>
      <c r="L370" s="11">
        <f>VLOOKUP(C370,[1]Products!$A$2:$H$16,8,FALSE)</f>
        <v>65</v>
      </c>
    </row>
    <row r="371" spans="1:12" x14ac:dyDescent="0.2">
      <c r="A371" s="8">
        <v>41506</v>
      </c>
      <c r="B371" t="s">
        <v>36</v>
      </c>
      <c r="C371">
        <v>9</v>
      </c>
      <c r="D371" t="s">
        <v>34</v>
      </c>
      <c r="E371">
        <v>17</v>
      </c>
      <c r="F371" t="str">
        <f>VLOOKUP(C371,[1]Products!$A$2:$H$16,2,FALSE)</f>
        <v>A Guide to Health</v>
      </c>
      <c r="G371" t="str">
        <f>VLOOKUP(C371,[1]Products!$A$2:$H$16,3,FALSE)</f>
        <v>Mahatma Gandhi</v>
      </c>
      <c r="H371" t="str">
        <f>VLOOKUP(C371,[1]Products!$A$2:$H$16,4,FALSE)</f>
        <v>Soft Cover</v>
      </c>
      <c r="I371">
        <f>VLOOKUP(C371,[1]Products!$A$2:$H$16,5,FALSE)</f>
        <v>1921</v>
      </c>
      <c r="J371" s="11">
        <f>VLOOKUP(C371,[1]Products!$A$2:$H$16,6,FALSE)</f>
        <v>220</v>
      </c>
      <c r="K371" s="13">
        <f>VLOOKUP(C371,[1]Products!$A$2:$H$16,7,FALSE)</f>
        <v>0.15</v>
      </c>
      <c r="L371" s="11">
        <f>VLOOKUP(C371,[1]Products!$A$2:$H$16,8,FALSE)</f>
        <v>253</v>
      </c>
    </row>
    <row r="372" spans="1:12" x14ac:dyDescent="0.2">
      <c r="A372" s="8">
        <v>41507</v>
      </c>
      <c r="B372" t="s">
        <v>29</v>
      </c>
      <c r="C372">
        <v>15</v>
      </c>
      <c r="D372" t="s">
        <v>30</v>
      </c>
      <c r="E372">
        <v>1</v>
      </c>
      <c r="F372" t="str">
        <f>VLOOKUP(C372,[1]Products!$A$2:$H$16,2,FALSE)</f>
        <v>Wings of Fire</v>
      </c>
      <c r="G372" t="str">
        <f>VLOOKUP(C372,[1]Products!$A$2:$H$16,3,FALSE)</f>
        <v>APJ Abdul Kalam,
Arun Tiwari</v>
      </c>
      <c r="H372" t="str">
        <f>VLOOKUP(C372,[1]Products!$A$2:$H$16,4,FALSE)</f>
        <v>e-book</v>
      </c>
      <c r="I372">
        <f>VLOOKUP(C372,[1]Products!$A$2:$H$16,5,FALSE)</f>
        <v>2005</v>
      </c>
      <c r="J372" s="11">
        <f>VLOOKUP(C372,[1]Products!$A$2:$H$16,6,FALSE)</f>
        <v>500</v>
      </c>
      <c r="K372" s="13">
        <f>VLOOKUP(C372,[1]Products!$A$2:$H$16,7,FALSE)</f>
        <v>0.1</v>
      </c>
      <c r="L372" s="11">
        <f>VLOOKUP(C372,[1]Products!$A$2:$H$16,8,FALSE)</f>
        <v>550</v>
      </c>
    </row>
    <row r="373" spans="1:12" x14ac:dyDescent="0.2">
      <c r="A373" s="8">
        <v>41508</v>
      </c>
      <c r="B373" t="s">
        <v>33</v>
      </c>
      <c r="C373">
        <v>8</v>
      </c>
      <c r="D373" t="s">
        <v>30</v>
      </c>
      <c r="E373">
        <v>2</v>
      </c>
      <c r="F373" t="str">
        <f>VLOOKUP(C373,[1]Products!$A$2:$H$16,2,FALSE)</f>
        <v>Glimpses of World History</v>
      </c>
      <c r="G373" t="str">
        <f>VLOOKUP(C373,[1]Products!$A$2:$H$16,3,FALSE)</f>
        <v>Jawaharlal Nehru</v>
      </c>
      <c r="H373" t="str">
        <f>VLOOKUP(C373,[1]Products!$A$2:$H$16,4,FALSE)</f>
        <v>Soft Cover</v>
      </c>
      <c r="I373">
        <f>VLOOKUP(C373,[1]Products!$A$2:$H$16,5,FALSE)</f>
        <v>1934</v>
      </c>
      <c r="J373" s="11">
        <f>VLOOKUP(C373,[1]Products!$A$2:$H$16,6,FALSE)</f>
        <v>650</v>
      </c>
      <c r="K373" s="13">
        <f>VLOOKUP(C373,[1]Products!$A$2:$H$16,7,FALSE)</f>
        <v>0.2</v>
      </c>
      <c r="L373" s="11">
        <f>VLOOKUP(C373,[1]Products!$A$2:$H$16,8,FALSE)</f>
        <v>780</v>
      </c>
    </row>
    <row r="374" spans="1:12" x14ac:dyDescent="0.2">
      <c r="A374" s="8">
        <v>41508</v>
      </c>
      <c r="B374" t="s">
        <v>36</v>
      </c>
      <c r="C374">
        <v>2</v>
      </c>
      <c r="D374" t="s">
        <v>30</v>
      </c>
      <c r="E374">
        <v>2</v>
      </c>
      <c r="F374" t="str">
        <f>VLOOKUP(C374,[1]Products!$A$2:$H$16,2,FALSE)</f>
        <v>The Story of my Experiments with Truth</v>
      </c>
      <c r="G374" t="str">
        <f>VLOOKUP(C374,[1]Products!$A$2:$H$16,3,FALSE)</f>
        <v>Mahatma Gandhi</v>
      </c>
      <c r="H374" t="str">
        <f>VLOOKUP(C374,[1]Products!$A$2:$H$16,4,FALSE)</f>
        <v>Hard Cover</v>
      </c>
      <c r="I374">
        <f>VLOOKUP(C374,[1]Products!$A$2:$H$16,5,FALSE)</f>
        <v>1927</v>
      </c>
      <c r="J374" s="11">
        <f>VLOOKUP(C374,[1]Products!$A$2:$H$16,6,FALSE)</f>
        <v>159</v>
      </c>
      <c r="K374" s="13">
        <f>VLOOKUP(C374,[1]Products!$A$2:$H$16,7,FALSE)</f>
        <v>0.3</v>
      </c>
      <c r="L374" s="11">
        <f>VLOOKUP(C374,[1]Products!$A$2:$H$16,8,FALSE)</f>
        <v>206.7</v>
      </c>
    </row>
    <row r="375" spans="1:12" x14ac:dyDescent="0.2">
      <c r="A375" s="8">
        <v>41508</v>
      </c>
      <c r="B375" t="s">
        <v>38</v>
      </c>
      <c r="C375">
        <v>3</v>
      </c>
      <c r="D375" t="s">
        <v>30</v>
      </c>
      <c r="E375">
        <v>14</v>
      </c>
      <c r="F375" t="str">
        <f>VLOOKUP(C375,[1]Products!$A$2:$H$16,2,FALSE)</f>
        <v>Glimpses of World History</v>
      </c>
      <c r="G375" t="str">
        <f>VLOOKUP(C375,[1]Products!$A$2:$H$16,3,FALSE)</f>
        <v>Jawaharlal Nehru</v>
      </c>
      <c r="H375" t="str">
        <f>VLOOKUP(C375,[1]Products!$A$2:$H$16,4,FALSE)</f>
        <v>Hard Cover</v>
      </c>
      <c r="I375">
        <f>VLOOKUP(C375,[1]Products!$A$2:$H$16,5,FALSE)</f>
        <v>1934</v>
      </c>
      <c r="J375" s="11">
        <f>VLOOKUP(C375,[1]Products!$A$2:$H$16,6,FALSE)</f>
        <v>750.45899999999995</v>
      </c>
      <c r="K375" s="13">
        <f>VLOOKUP(C375,[1]Products!$A$2:$H$16,7,FALSE)</f>
        <v>0.2</v>
      </c>
      <c r="L375" s="11">
        <f>VLOOKUP(C375,[1]Products!$A$2:$H$16,8,FALSE)</f>
        <v>900.55079999999998</v>
      </c>
    </row>
    <row r="376" spans="1:12" x14ac:dyDescent="0.2">
      <c r="A376" s="8">
        <v>41508</v>
      </c>
      <c r="B376" t="s">
        <v>31</v>
      </c>
      <c r="C376">
        <v>10</v>
      </c>
      <c r="D376" t="s">
        <v>30</v>
      </c>
      <c r="E376">
        <v>16</v>
      </c>
      <c r="F376" t="str">
        <f>VLOOKUP(C376,[1]Products!$A$2:$H$16,2,FALSE)</f>
        <v>Wings of Fire</v>
      </c>
      <c r="G376" t="str">
        <f>VLOOKUP(C376,[1]Products!$A$2:$H$16,3,FALSE)</f>
        <v>APJ Abdul Kalam,
Arun Tiwari</v>
      </c>
      <c r="H376" t="str">
        <f>VLOOKUP(C376,[1]Products!$A$2:$H$16,4,FALSE)</f>
        <v>Soft Cover</v>
      </c>
      <c r="I376">
        <f>VLOOKUP(C376,[1]Products!$A$2:$H$16,5,FALSE)</f>
        <v>1999</v>
      </c>
      <c r="J376" s="11">
        <f>VLOOKUP(C376,[1]Products!$A$2:$H$16,6,FALSE)</f>
        <v>1200</v>
      </c>
      <c r="K376" s="13">
        <f>VLOOKUP(C376,[1]Products!$A$2:$H$16,7,FALSE)</f>
        <v>0.1</v>
      </c>
      <c r="L376" s="11">
        <f>VLOOKUP(C376,[1]Products!$A$2:$H$16,8,FALSE)</f>
        <v>1320</v>
      </c>
    </row>
    <row r="377" spans="1:12" x14ac:dyDescent="0.2">
      <c r="A377" s="8">
        <v>41508</v>
      </c>
      <c r="B377" t="s">
        <v>38</v>
      </c>
      <c r="C377">
        <v>1</v>
      </c>
      <c r="D377" t="s">
        <v>30</v>
      </c>
      <c r="E377">
        <v>10</v>
      </c>
      <c r="F377" t="str">
        <f>VLOOKUP(C377,[1]Products!$A$2:$H$16,2,FALSE)</f>
        <v>The Discovery of India</v>
      </c>
      <c r="G377" t="str">
        <f>VLOOKUP(C377,[1]Products!$A$2:$H$16,3,FALSE)</f>
        <v>Jawaharlal Nehru</v>
      </c>
      <c r="H377" t="str">
        <f>VLOOKUP(C377,[1]Products!$A$2:$H$16,4,FALSE)</f>
        <v>Hard Cover</v>
      </c>
      <c r="I377">
        <f>VLOOKUP(C377,[1]Products!$A$2:$H$16,5,FALSE)</f>
        <v>1946</v>
      </c>
      <c r="J377" s="11">
        <f>VLOOKUP(C377,[1]Products!$A$2:$H$16,6,FALSE)</f>
        <v>599.95000000000005</v>
      </c>
      <c r="K377" s="13">
        <f>VLOOKUP(C377,[1]Products!$A$2:$H$16,7,FALSE)</f>
        <v>0.3</v>
      </c>
      <c r="L377" s="11">
        <f>VLOOKUP(C377,[1]Products!$A$2:$H$16,8,FALSE)</f>
        <v>779.93500000000006</v>
      </c>
    </row>
    <row r="378" spans="1:12" x14ac:dyDescent="0.2">
      <c r="A378" s="8">
        <v>41509</v>
      </c>
      <c r="B378" t="s">
        <v>35</v>
      </c>
      <c r="C378">
        <v>4</v>
      </c>
      <c r="D378" t="s">
        <v>30</v>
      </c>
      <c r="E378">
        <v>11</v>
      </c>
      <c r="F378" t="str">
        <f>VLOOKUP(C378,[1]Products!$A$2:$H$16,2,FALSE)</f>
        <v>A Guide to Health</v>
      </c>
      <c r="G378" t="str">
        <f>VLOOKUP(C378,[1]Products!$A$2:$H$16,3,FALSE)</f>
        <v>Mahatma Gandhi</v>
      </c>
      <c r="H378" t="str">
        <f>VLOOKUP(C378,[1]Products!$A$2:$H$16,4,FALSE)</f>
        <v>Hard Cover</v>
      </c>
      <c r="I378">
        <f>VLOOKUP(C378,[1]Products!$A$2:$H$16,5,FALSE)</f>
        <v>1921</v>
      </c>
      <c r="J378" s="11">
        <f>VLOOKUP(C378,[1]Products!$A$2:$H$16,6,FALSE)</f>
        <v>250</v>
      </c>
      <c r="K378" s="13">
        <f>VLOOKUP(C378,[1]Products!$A$2:$H$16,7,FALSE)</f>
        <v>0.15</v>
      </c>
      <c r="L378" s="11">
        <f>VLOOKUP(C378,[1]Products!$A$2:$H$16,8,FALSE)</f>
        <v>287.5</v>
      </c>
    </row>
    <row r="379" spans="1:12" x14ac:dyDescent="0.2">
      <c r="A379" s="8">
        <v>41509</v>
      </c>
      <c r="B379" t="s">
        <v>35</v>
      </c>
      <c r="C379">
        <v>14</v>
      </c>
      <c r="D379" t="s">
        <v>34</v>
      </c>
      <c r="E379">
        <v>2</v>
      </c>
      <c r="F379" t="str">
        <f>VLOOKUP(C379,[1]Products!$A$2:$H$16,2,FALSE)</f>
        <v>A Guide to Health</v>
      </c>
      <c r="G379" t="str">
        <f>VLOOKUP(C379,[1]Products!$A$2:$H$16,3,FALSE)</f>
        <v>Mahatma Gandhi</v>
      </c>
      <c r="H379" t="str">
        <f>VLOOKUP(C379,[1]Products!$A$2:$H$16,4,FALSE)</f>
        <v>e-book</v>
      </c>
      <c r="I379">
        <f>VLOOKUP(C379,[1]Products!$A$2:$H$16,5,FALSE)</f>
        <v>2005</v>
      </c>
      <c r="J379" s="11">
        <f>VLOOKUP(C379,[1]Products!$A$2:$H$16,6,FALSE)</f>
        <v>105</v>
      </c>
      <c r="K379" s="13">
        <f>VLOOKUP(C379,[1]Products!$A$2:$H$16,7,FALSE)</f>
        <v>0.15</v>
      </c>
      <c r="L379" s="11">
        <f>VLOOKUP(C379,[1]Products!$A$2:$H$16,8,FALSE)</f>
        <v>120.75</v>
      </c>
    </row>
    <row r="380" spans="1:12" x14ac:dyDescent="0.2">
      <c r="A380" s="8">
        <v>41510</v>
      </c>
      <c r="B380" t="s">
        <v>36</v>
      </c>
      <c r="C380">
        <v>5</v>
      </c>
      <c r="D380" t="s">
        <v>34</v>
      </c>
      <c r="E380">
        <v>7</v>
      </c>
      <c r="F380" t="str">
        <f>VLOOKUP(C380,[1]Products!$A$2:$H$16,2,FALSE)</f>
        <v>Wings of Fire</v>
      </c>
      <c r="G380" t="str">
        <f>VLOOKUP(C380,[1]Products!$A$2:$H$16,3,FALSE)</f>
        <v>APJ Abdul Kalam,
Arun Tiwari</v>
      </c>
      <c r="H380" t="str">
        <f>VLOOKUP(C380,[1]Products!$A$2:$H$16,4,FALSE)</f>
        <v>Hard Cover</v>
      </c>
      <c r="I380">
        <f>VLOOKUP(C380,[1]Products!$A$2:$H$16,5,FALSE)</f>
        <v>1999</v>
      </c>
      <c r="J380" s="11">
        <f>VLOOKUP(C380,[1]Products!$A$2:$H$16,6,FALSE)</f>
        <v>1275.2488000000001</v>
      </c>
      <c r="K380" s="13">
        <f>VLOOKUP(C380,[1]Products!$A$2:$H$16,7,FALSE)</f>
        <v>0.1</v>
      </c>
      <c r="L380" s="11">
        <f>VLOOKUP(C380,[1]Products!$A$2:$H$16,8,FALSE)</f>
        <v>1402.77368</v>
      </c>
    </row>
    <row r="381" spans="1:12" x14ac:dyDescent="0.2">
      <c r="A381" s="8">
        <v>41511</v>
      </c>
      <c r="B381" t="s">
        <v>38</v>
      </c>
      <c r="C381">
        <v>7</v>
      </c>
      <c r="D381" t="s">
        <v>34</v>
      </c>
      <c r="E381">
        <v>7</v>
      </c>
      <c r="F381" t="str">
        <f>VLOOKUP(C381,[1]Products!$A$2:$H$16,2,FALSE)</f>
        <v>The Story of my Experiments with Truth</v>
      </c>
      <c r="G381" t="str">
        <f>VLOOKUP(C381,[1]Products!$A$2:$H$16,3,FALSE)</f>
        <v>Mahatma Gandhi</v>
      </c>
      <c r="H381" t="str">
        <f>VLOOKUP(C381,[1]Products!$A$2:$H$16,4,FALSE)</f>
        <v>Soft Cover</v>
      </c>
      <c r="I381">
        <f>VLOOKUP(C381,[1]Products!$A$2:$H$16,5,FALSE)</f>
        <v>1927</v>
      </c>
      <c r="J381" s="11">
        <f>VLOOKUP(C381,[1]Products!$A$2:$H$16,6,FALSE)</f>
        <v>109</v>
      </c>
      <c r="K381" s="13">
        <f>VLOOKUP(C381,[1]Products!$A$2:$H$16,7,FALSE)</f>
        <v>0.3</v>
      </c>
      <c r="L381" s="11">
        <f>VLOOKUP(C381,[1]Products!$A$2:$H$16,8,FALSE)</f>
        <v>141.69999999999999</v>
      </c>
    </row>
    <row r="382" spans="1:12" x14ac:dyDescent="0.2">
      <c r="A382" s="8">
        <v>41512</v>
      </c>
      <c r="B382" t="s">
        <v>33</v>
      </c>
      <c r="C382">
        <v>9</v>
      </c>
      <c r="D382" t="s">
        <v>30</v>
      </c>
      <c r="E382">
        <v>3</v>
      </c>
      <c r="F382" t="str">
        <f>VLOOKUP(C382,[1]Products!$A$2:$H$16,2,FALSE)</f>
        <v>A Guide to Health</v>
      </c>
      <c r="G382" t="str">
        <f>VLOOKUP(C382,[1]Products!$A$2:$H$16,3,FALSE)</f>
        <v>Mahatma Gandhi</v>
      </c>
      <c r="H382" t="str">
        <f>VLOOKUP(C382,[1]Products!$A$2:$H$16,4,FALSE)</f>
        <v>Soft Cover</v>
      </c>
      <c r="I382">
        <f>VLOOKUP(C382,[1]Products!$A$2:$H$16,5,FALSE)</f>
        <v>1921</v>
      </c>
      <c r="J382" s="11">
        <f>VLOOKUP(C382,[1]Products!$A$2:$H$16,6,FALSE)</f>
        <v>220</v>
      </c>
      <c r="K382" s="13">
        <f>VLOOKUP(C382,[1]Products!$A$2:$H$16,7,FALSE)</f>
        <v>0.15</v>
      </c>
      <c r="L382" s="11">
        <f>VLOOKUP(C382,[1]Products!$A$2:$H$16,8,FALSE)</f>
        <v>253</v>
      </c>
    </row>
    <row r="383" spans="1:12" x14ac:dyDescent="0.2">
      <c r="A383" s="8">
        <v>41513</v>
      </c>
      <c r="B383" t="s">
        <v>32</v>
      </c>
      <c r="C383">
        <v>7</v>
      </c>
      <c r="D383" t="s">
        <v>30</v>
      </c>
      <c r="E383">
        <v>18</v>
      </c>
      <c r="F383" t="str">
        <f>VLOOKUP(C383,[1]Products!$A$2:$H$16,2,FALSE)</f>
        <v>The Story of my Experiments with Truth</v>
      </c>
      <c r="G383" t="str">
        <f>VLOOKUP(C383,[1]Products!$A$2:$H$16,3,FALSE)</f>
        <v>Mahatma Gandhi</v>
      </c>
      <c r="H383" t="str">
        <f>VLOOKUP(C383,[1]Products!$A$2:$H$16,4,FALSE)</f>
        <v>Soft Cover</v>
      </c>
      <c r="I383">
        <f>VLOOKUP(C383,[1]Products!$A$2:$H$16,5,FALSE)</f>
        <v>1927</v>
      </c>
      <c r="J383" s="11">
        <f>VLOOKUP(C383,[1]Products!$A$2:$H$16,6,FALSE)</f>
        <v>109</v>
      </c>
      <c r="K383" s="13">
        <f>VLOOKUP(C383,[1]Products!$A$2:$H$16,7,FALSE)</f>
        <v>0.3</v>
      </c>
      <c r="L383" s="11">
        <f>VLOOKUP(C383,[1]Products!$A$2:$H$16,8,FALSE)</f>
        <v>141.69999999999999</v>
      </c>
    </row>
    <row r="384" spans="1:12" x14ac:dyDescent="0.2">
      <c r="A384" s="8">
        <v>41513</v>
      </c>
      <c r="B384" t="s">
        <v>31</v>
      </c>
      <c r="C384">
        <v>14</v>
      </c>
      <c r="D384" t="s">
        <v>30</v>
      </c>
      <c r="E384">
        <v>11</v>
      </c>
      <c r="F384" t="str">
        <f>VLOOKUP(C384,[1]Products!$A$2:$H$16,2,FALSE)</f>
        <v>A Guide to Health</v>
      </c>
      <c r="G384" t="str">
        <f>VLOOKUP(C384,[1]Products!$A$2:$H$16,3,FALSE)</f>
        <v>Mahatma Gandhi</v>
      </c>
      <c r="H384" t="str">
        <f>VLOOKUP(C384,[1]Products!$A$2:$H$16,4,FALSE)</f>
        <v>e-book</v>
      </c>
      <c r="I384">
        <f>VLOOKUP(C384,[1]Products!$A$2:$H$16,5,FALSE)</f>
        <v>2005</v>
      </c>
      <c r="J384" s="11">
        <f>VLOOKUP(C384,[1]Products!$A$2:$H$16,6,FALSE)</f>
        <v>105</v>
      </c>
      <c r="K384" s="13">
        <f>VLOOKUP(C384,[1]Products!$A$2:$H$16,7,FALSE)</f>
        <v>0.15</v>
      </c>
      <c r="L384" s="11">
        <f>VLOOKUP(C384,[1]Products!$A$2:$H$16,8,FALSE)</f>
        <v>120.75</v>
      </c>
    </row>
    <row r="385" spans="1:12" x14ac:dyDescent="0.2">
      <c r="A385" s="8">
        <v>41514</v>
      </c>
      <c r="B385" t="s">
        <v>36</v>
      </c>
      <c r="C385">
        <v>7</v>
      </c>
      <c r="D385" t="s">
        <v>34</v>
      </c>
      <c r="E385">
        <v>4</v>
      </c>
      <c r="F385" t="str">
        <f>VLOOKUP(C385,[1]Products!$A$2:$H$16,2,FALSE)</f>
        <v>The Story of my Experiments with Truth</v>
      </c>
      <c r="G385" t="str">
        <f>VLOOKUP(C385,[1]Products!$A$2:$H$16,3,FALSE)</f>
        <v>Mahatma Gandhi</v>
      </c>
      <c r="H385" t="str">
        <f>VLOOKUP(C385,[1]Products!$A$2:$H$16,4,FALSE)</f>
        <v>Soft Cover</v>
      </c>
      <c r="I385">
        <f>VLOOKUP(C385,[1]Products!$A$2:$H$16,5,FALSE)</f>
        <v>1927</v>
      </c>
      <c r="J385" s="11">
        <f>VLOOKUP(C385,[1]Products!$A$2:$H$16,6,FALSE)</f>
        <v>109</v>
      </c>
      <c r="K385" s="13">
        <f>VLOOKUP(C385,[1]Products!$A$2:$H$16,7,FALSE)</f>
        <v>0.3</v>
      </c>
      <c r="L385" s="11">
        <f>VLOOKUP(C385,[1]Products!$A$2:$H$16,8,FALSE)</f>
        <v>141.69999999999999</v>
      </c>
    </row>
    <row r="386" spans="1:12" x14ac:dyDescent="0.2">
      <c r="A386" s="8">
        <v>41514</v>
      </c>
      <c r="B386" t="s">
        <v>31</v>
      </c>
      <c r="C386">
        <v>6</v>
      </c>
      <c r="D386" t="s">
        <v>30</v>
      </c>
      <c r="E386">
        <v>17</v>
      </c>
      <c r="F386" t="str">
        <f>VLOOKUP(C386,[1]Products!$A$2:$H$16,2,FALSE)</f>
        <v>The Discovery of India</v>
      </c>
      <c r="G386" t="str">
        <f>VLOOKUP(C386,[1]Products!$A$2:$H$16,3,FALSE)</f>
        <v>Jawaharlal Nehru</v>
      </c>
      <c r="H386" t="str">
        <f>VLOOKUP(C386,[1]Products!$A$2:$H$16,4,FALSE)</f>
        <v>Soft Cover</v>
      </c>
      <c r="I386">
        <f>VLOOKUP(C386,[1]Products!$A$2:$H$16,5,FALSE)</f>
        <v>1946</v>
      </c>
      <c r="J386" s="11">
        <f>VLOOKUP(C386,[1]Products!$A$2:$H$16,6,FALSE)</f>
        <v>499</v>
      </c>
      <c r="K386" s="13">
        <f>VLOOKUP(C386,[1]Products!$A$2:$H$16,7,FALSE)</f>
        <v>0.3</v>
      </c>
      <c r="L386" s="11">
        <f>VLOOKUP(C386,[1]Products!$A$2:$H$16,8,FALSE)</f>
        <v>648.70000000000005</v>
      </c>
    </row>
    <row r="387" spans="1:12" x14ac:dyDescent="0.2">
      <c r="A387" s="8">
        <v>41515</v>
      </c>
      <c r="B387" t="s">
        <v>29</v>
      </c>
      <c r="C387">
        <v>4</v>
      </c>
      <c r="D387" t="s">
        <v>34</v>
      </c>
      <c r="E387">
        <v>6</v>
      </c>
      <c r="F387" t="str">
        <f>VLOOKUP(C387,[1]Products!$A$2:$H$16,2,FALSE)</f>
        <v>A Guide to Health</v>
      </c>
      <c r="G387" t="str">
        <f>VLOOKUP(C387,[1]Products!$A$2:$H$16,3,FALSE)</f>
        <v>Mahatma Gandhi</v>
      </c>
      <c r="H387" t="str">
        <f>VLOOKUP(C387,[1]Products!$A$2:$H$16,4,FALSE)</f>
        <v>Hard Cover</v>
      </c>
      <c r="I387">
        <f>VLOOKUP(C387,[1]Products!$A$2:$H$16,5,FALSE)</f>
        <v>1921</v>
      </c>
      <c r="J387" s="11">
        <f>VLOOKUP(C387,[1]Products!$A$2:$H$16,6,FALSE)</f>
        <v>250</v>
      </c>
      <c r="K387" s="13">
        <f>VLOOKUP(C387,[1]Products!$A$2:$H$16,7,FALSE)</f>
        <v>0.15</v>
      </c>
      <c r="L387" s="11">
        <f>VLOOKUP(C387,[1]Products!$A$2:$H$16,8,FALSE)</f>
        <v>287.5</v>
      </c>
    </row>
    <row r="388" spans="1:12" x14ac:dyDescent="0.2">
      <c r="A388" s="8">
        <v>41515</v>
      </c>
      <c r="B388" t="s">
        <v>29</v>
      </c>
      <c r="C388">
        <v>7</v>
      </c>
      <c r="D388" t="s">
        <v>30</v>
      </c>
      <c r="E388">
        <v>2</v>
      </c>
      <c r="F388" t="str">
        <f>VLOOKUP(C388,[1]Products!$A$2:$H$16,2,FALSE)</f>
        <v>The Story of my Experiments with Truth</v>
      </c>
      <c r="G388" t="str">
        <f>VLOOKUP(C388,[1]Products!$A$2:$H$16,3,FALSE)</f>
        <v>Mahatma Gandhi</v>
      </c>
      <c r="H388" t="str">
        <f>VLOOKUP(C388,[1]Products!$A$2:$H$16,4,FALSE)</f>
        <v>Soft Cover</v>
      </c>
      <c r="I388">
        <f>VLOOKUP(C388,[1]Products!$A$2:$H$16,5,FALSE)</f>
        <v>1927</v>
      </c>
      <c r="J388" s="11">
        <f>VLOOKUP(C388,[1]Products!$A$2:$H$16,6,FALSE)</f>
        <v>109</v>
      </c>
      <c r="K388" s="13">
        <f>VLOOKUP(C388,[1]Products!$A$2:$H$16,7,FALSE)</f>
        <v>0.3</v>
      </c>
      <c r="L388" s="11">
        <f>VLOOKUP(C388,[1]Products!$A$2:$H$16,8,FALSE)</f>
        <v>141.69999999999999</v>
      </c>
    </row>
    <row r="389" spans="1:12" x14ac:dyDescent="0.2">
      <c r="A389" s="8">
        <v>41515</v>
      </c>
      <c r="B389" t="s">
        <v>37</v>
      </c>
      <c r="C389">
        <v>12</v>
      </c>
      <c r="D389" t="s">
        <v>34</v>
      </c>
      <c r="E389">
        <v>7</v>
      </c>
      <c r="F389" t="str">
        <f>VLOOKUP(C389,[1]Products!$A$2:$H$16,2,FALSE)</f>
        <v>The Story of my Experiments with Truth</v>
      </c>
      <c r="G389" t="str">
        <f>VLOOKUP(C389,[1]Products!$A$2:$H$16,3,FALSE)</f>
        <v>Mahatma Gandhi</v>
      </c>
      <c r="H389" t="str">
        <f>VLOOKUP(C389,[1]Products!$A$2:$H$16,4,FALSE)</f>
        <v>e-book</v>
      </c>
      <c r="I389">
        <f>VLOOKUP(C389,[1]Products!$A$2:$H$16,5,FALSE)</f>
        <v>2004</v>
      </c>
      <c r="J389" s="11">
        <f>VLOOKUP(C389,[1]Products!$A$2:$H$16,6,FALSE)</f>
        <v>50</v>
      </c>
      <c r="K389" s="13">
        <f>VLOOKUP(C389,[1]Products!$A$2:$H$16,7,FALSE)</f>
        <v>0.3</v>
      </c>
      <c r="L389" s="11">
        <f>VLOOKUP(C389,[1]Products!$A$2:$H$16,8,FALSE)</f>
        <v>65</v>
      </c>
    </row>
    <row r="390" spans="1:12" x14ac:dyDescent="0.2">
      <c r="A390" s="8">
        <v>41516</v>
      </c>
      <c r="B390" t="s">
        <v>35</v>
      </c>
      <c r="C390">
        <v>2</v>
      </c>
      <c r="D390" t="s">
        <v>34</v>
      </c>
      <c r="E390">
        <v>7</v>
      </c>
      <c r="F390" t="str">
        <f>VLOOKUP(C390,[1]Products!$A$2:$H$16,2,FALSE)</f>
        <v>The Story of my Experiments with Truth</v>
      </c>
      <c r="G390" t="str">
        <f>VLOOKUP(C390,[1]Products!$A$2:$H$16,3,FALSE)</f>
        <v>Mahatma Gandhi</v>
      </c>
      <c r="H390" t="str">
        <f>VLOOKUP(C390,[1]Products!$A$2:$H$16,4,FALSE)</f>
        <v>Hard Cover</v>
      </c>
      <c r="I390">
        <f>VLOOKUP(C390,[1]Products!$A$2:$H$16,5,FALSE)</f>
        <v>1927</v>
      </c>
      <c r="J390" s="11">
        <f>VLOOKUP(C390,[1]Products!$A$2:$H$16,6,FALSE)</f>
        <v>159</v>
      </c>
      <c r="K390" s="13">
        <f>VLOOKUP(C390,[1]Products!$A$2:$H$16,7,FALSE)</f>
        <v>0.3</v>
      </c>
      <c r="L390" s="11">
        <f>VLOOKUP(C390,[1]Products!$A$2:$H$16,8,FALSE)</f>
        <v>206.7</v>
      </c>
    </row>
    <row r="391" spans="1:12" x14ac:dyDescent="0.2">
      <c r="A391" s="8">
        <v>41516</v>
      </c>
      <c r="B391" t="s">
        <v>29</v>
      </c>
      <c r="C391">
        <v>1</v>
      </c>
      <c r="D391" t="s">
        <v>34</v>
      </c>
      <c r="E391">
        <v>4</v>
      </c>
      <c r="F391" t="str">
        <f>VLOOKUP(C391,[1]Products!$A$2:$H$16,2,FALSE)</f>
        <v>The Discovery of India</v>
      </c>
      <c r="G391" t="str">
        <f>VLOOKUP(C391,[1]Products!$A$2:$H$16,3,FALSE)</f>
        <v>Jawaharlal Nehru</v>
      </c>
      <c r="H391" t="str">
        <f>VLOOKUP(C391,[1]Products!$A$2:$H$16,4,FALSE)</f>
        <v>Hard Cover</v>
      </c>
      <c r="I391">
        <f>VLOOKUP(C391,[1]Products!$A$2:$H$16,5,FALSE)</f>
        <v>1946</v>
      </c>
      <c r="J391" s="11">
        <f>VLOOKUP(C391,[1]Products!$A$2:$H$16,6,FALSE)</f>
        <v>599.95000000000005</v>
      </c>
      <c r="K391" s="13">
        <f>VLOOKUP(C391,[1]Products!$A$2:$H$16,7,FALSE)</f>
        <v>0.3</v>
      </c>
      <c r="L391" s="11">
        <f>VLOOKUP(C391,[1]Products!$A$2:$H$16,8,FALSE)</f>
        <v>779.93500000000006</v>
      </c>
    </row>
    <row r="392" spans="1:12" x14ac:dyDescent="0.2">
      <c r="A392" s="8">
        <v>41516</v>
      </c>
      <c r="B392" t="s">
        <v>33</v>
      </c>
      <c r="C392">
        <v>11</v>
      </c>
      <c r="D392" t="s">
        <v>34</v>
      </c>
      <c r="E392">
        <v>18</v>
      </c>
      <c r="F392" t="str">
        <f>VLOOKUP(C392,[1]Products!$A$2:$H$16,2,FALSE)</f>
        <v>The Discovery of India</v>
      </c>
      <c r="G392" t="str">
        <f>VLOOKUP(C392,[1]Products!$A$2:$H$16,3,FALSE)</f>
        <v>Jawaharlal Nehru</v>
      </c>
      <c r="H392" t="str">
        <f>VLOOKUP(C392,[1]Products!$A$2:$H$16,4,FALSE)</f>
        <v>e-book</v>
      </c>
      <c r="I392">
        <f>VLOOKUP(C392,[1]Products!$A$2:$H$16,5,FALSE)</f>
        <v>2004</v>
      </c>
      <c r="J392" s="11">
        <f>VLOOKUP(C392,[1]Products!$A$2:$H$16,6,FALSE)</f>
        <v>250</v>
      </c>
      <c r="K392" s="13">
        <f>VLOOKUP(C392,[1]Products!$A$2:$H$16,7,FALSE)</f>
        <v>0.3</v>
      </c>
      <c r="L392" s="11">
        <f>VLOOKUP(C392,[1]Products!$A$2:$H$16,8,FALSE)</f>
        <v>325</v>
      </c>
    </row>
    <row r="393" spans="1:12" x14ac:dyDescent="0.2">
      <c r="A393" s="8">
        <v>41516</v>
      </c>
      <c r="B393" t="s">
        <v>37</v>
      </c>
      <c r="C393">
        <v>4</v>
      </c>
      <c r="D393" t="s">
        <v>34</v>
      </c>
      <c r="E393">
        <v>8</v>
      </c>
      <c r="F393" t="str">
        <f>VLOOKUP(C393,[1]Products!$A$2:$H$16,2,FALSE)</f>
        <v>A Guide to Health</v>
      </c>
      <c r="G393" t="str">
        <f>VLOOKUP(C393,[1]Products!$A$2:$H$16,3,FALSE)</f>
        <v>Mahatma Gandhi</v>
      </c>
      <c r="H393" t="str">
        <f>VLOOKUP(C393,[1]Products!$A$2:$H$16,4,FALSE)</f>
        <v>Hard Cover</v>
      </c>
      <c r="I393">
        <f>VLOOKUP(C393,[1]Products!$A$2:$H$16,5,FALSE)</f>
        <v>1921</v>
      </c>
      <c r="J393" s="11">
        <f>VLOOKUP(C393,[1]Products!$A$2:$H$16,6,FALSE)</f>
        <v>250</v>
      </c>
      <c r="K393" s="13">
        <f>VLOOKUP(C393,[1]Products!$A$2:$H$16,7,FALSE)</f>
        <v>0.15</v>
      </c>
      <c r="L393" s="11">
        <f>VLOOKUP(C393,[1]Products!$A$2:$H$16,8,FALSE)</f>
        <v>287.5</v>
      </c>
    </row>
    <row r="394" spans="1:12" x14ac:dyDescent="0.2">
      <c r="A394" s="8">
        <v>41518</v>
      </c>
      <c r="B394" t="s">
        <v>37</v>
      </c>
      <c r="C394">
        <v>14</v>
      </c>
      <c r="D394" t="s">
        <v>34</v>
      </c>
      <c r="E394">
        <v>5</v>
      </c>
      <c r="F394" t="str">
        <f>VLOOKUP(C394,[1]Products!$A$2:$H$16,2,FALSE)</f>
        <v>A Guide to Health</v>
      </c>
      <c r="G394" t="str">
        <f>VLOOKUP(C394,[1]Products!$A$2:$H$16,3,FALSE)</f>
        <v>Mahatma Gandhi</v>
      </c>
      <c r="H394" t="str">
        <f>VLOOKUP(C394,[1]Products!$A$2:$H$16,4,FALSE)</f>
        <v>e-book</v>
      </c>
      <c r="I394">
        <f>VLOOKUP(C394,[1]Products!$A$2:$H$16,5,FALSE)</f>
        <v>2005</v>
      </c>
      <c r="J394" s="11">
        <f>VLOOKUP(C394,[1]Products!$A$2:$H$16,6,FALSE)</f>
        <v>105</v>
      </c>
      <c r="K394" s="13">
        <f>VLOOKUP(C394,[1]Products!$A$2:$H$16,7,FALSE)</f>
        <v>0.15</v>
      </c>
      <c r="L394" s="11">
        <f>VLOOKUP(C394,[1]Products!$A$2:$H$16,8,FALSE)</f>
        <v>120.75</v>
      </c>
    </row>
    <row r="395" spans="1:12" x14ac:dyDescent="0.2">
      <c r="A395" s="8">
        <v>41519</v>
      </c>
      <c r="B395" t="s">
        <v>33</v>
      </c>
      <c r="C395">
        <v>2</v>
      </c>
      <c r="D395" t="s">
        <v>30</v>
      </c>
      <c r="E395">
        <v>1</v>
      </c>
      <c r="F395" t="str">
        <f>VLOOKUP(C395,[1]Products!$A$2:$H$16,2,FALSE)</f>
        <v>The Story of my Experiments with Truth</v>
      </c>
      <c r="G395" t="str">
        <f>VLOOKUP(C395,[1]Products!$A$2:$H$16,3,FALSE)</f>
        <v>Mahatma Gandhi</v>
      </c>
      <c r="H395" t="str">
        <f>VLOOKUP(C395,[1]Products!$A$2:$H$16,4,FALSE)</f>
        <v>Hard Cover</v>
      </c>
      <c r="I395">
        <f>VLOOKUP(C395,[1]Products!$A$2:$H$16,5,FALSE)</f>
        <v>1927</v>
      </c>
      <c r="J395" s="11">
        <f>VLOOKUP(C395,[1]Products!$A$2:$H$16,6,FALSE)</f>
        <v>159</v>
      </c>
      <c r="K395" s="13">
        <f>VLOOKUP(C395,[1]Products!$A$2:$H$16,7,FALSE)</f>
        <v>0.3</v>
      </c>
      <c r="L395" s="11">
        <f>VLOOKUP(C395,[1]Products!$A$2:$H$16,8,FALSE)</f>
        <v>206.7</v>
      </c>
    </row>
    <row r="396" spans="1:12" x14ac:dyDescent="0.2">
      <c r="A396" s="8">
        <v>41521</v>
      </c>
      <c r="B396" t="s">
        <v>31</v>
      </c>
      <c r="C396">
        <v>6</v>
      </c>
      <c r="D396" t="s">
        <v>30</v>
      </c>
      <c r="E396">
        <v>3</v>
      </c>
      <c r="F396" t="str">
        <f>VLOOKUP(C396,[1]Products!$A$2:$H$16,2,FALSE)</f>
        <v>The Discovery of India</v>
      </c>
      <c r="G396" t="str">
        <f>VLOOKUP(C396,[1]Products!$A$2:$H$16,3,FALSE)</f>
        <v>Jawaharlal Nehru</v>
      </c>
      <c r="H396" t="str">
        <f>VLOOKUP(C396,[1]Products!$A$2:$H$16,4,FALSE)</f>
        <v>Soft Cover</v>
      </c>
      <c r="I396">
        <f>VLOOKUP(C396,[1]Products!$A$2:$H$16,5,FALSE)</f>
        <v>1946</v>
      </c>
      <c r="J396" s="11">
        <f>VLOOKUP(C396,[1]Products!$A$2:$H$16,6,FALSE)</f>
        <v>499</v>
      </c>
      <c r="K396" s="13">
        <f>VLOOKUP(C396,[1]Products!$A$2:$H$16,7,FALSE)</f>
        <v>0.3</v>
      </c>
      <c r="L396" s="11">
        <f>VLOOKUP(C396,[1]Products!$A$2:$H$16,8,FALSE)</f>
        <v>648.70000000000005</v>
      </c>
    </row>
    <row r="397" spans="1:12" x14ac:dyDescent="0.2">
      <c r="A397" s="8">
        <v>41522</v>
      </c>
      <c r="B397" t="s">
        <v>33</v>
      </c>
      <c r="C397">
        <v>4</v>
      </c>
      <c r="D397" t="s">
        <v>34</v>
      </c>
      <c r="E397">
        <v>17</v>
      </c>
      <c r="F397" t="str">
        <f>VLOOKUP(C397,[1]Products!$A$2:$H$16,2,FALSE)</f>
        <v>A Guide to Health</v>
      </c>
      <c r="G397" t="str">
        <f>VLOOKUP(C397,[1]Products!$A$2:$H$16,3,FALSE)</f>
        <v>Mahatma Gandhi</v>
      </c>
      <c r="H397" t="str">
        <f>VLOOKUP(C397,[1]Products!$A$2:$H$16,4,FALSE)</f>
        <v>Hard Cover</v>
      </c>
      <c r="I397">
        <f>VLOOKUP(C397,[1]Products!$A$2:$H$16,5,FALSE)</f>
        <v>1921</v>
      </c>
      <c r="J397" s="11">
        <f>VLOOKUP(C397,[1]Products!$A$2:$H$16,6,FALSE)</f>
        <v>250</v>
      </c>
      <c r="K397" s="13">
        <f>VLOOKUP(C397,[1]Products!$A$2:$H$16,7,FALSE)</f>
        <v>0.15</v>
      </c>
      <c r="L397" s="11">
        <f>VLOOKUP(C397,[1]Products!$A$2:$H$16,8,FALSE)</f>
        <v>287.5</v>
      </c>
    </row>
    <row r="398" spans="1:12" x14ac:dyDescent="0.2">
      <c r="A398" s="8">
        <v>41523</v>
      </c>
      <c r="B398" t="s">
        <v>33</v>
      </c>
      <c r="C398">
        <v>4</v>
      </c>
      <c r="D398" t="s">
        <v>34</v>
      </c>
      <c r="E398">
        <v>11</v>
      </c>
      <c r="F398" t="str">
        <f>VLOOKUP(C398,[1]Products!$A$2:$H$16,2,FALSE)</f>
        <v>A Guide to Health</v>
      </c>
      <c r="G398" t="str">
        <f>VLOOKUP(C398,[1]Products!$A$2:$H$16,3,FALSE)</f>
        <v>Mahatma Gandhi</v>
      </c>
      <c r="H398" t="str">
        <f>VLOOKUP(C398,[1]Products!$A$2:$H$16,4,FALSE)</f>
        <v>Hard Cover</v>
      </c>
      <c r="I398">
        <f>VLOOKUP(C398,[1]Products!$A$2:$H$16,5,FALSE)</f>
        <v>1921</v>
      </c>
      <c r="J398" s="11">
        <f>VLOOKUP(C398,[1]Products!$A$2:$H$16,6,FALSE)</f>
        <v>250</v>
      </c>
      <c r="K398" s="13">
        <f>VLOOKUP(C398,[1]Products!$A$2:$H$16,7,FALSE)</f>
        <v>0.15</v>
      </c>
      <c r="L398" s="11">
        <f>VLOOKUP(C398,[1]Products!$A$2:$H$16,8,FALSE)</f>
        <v>287.5</v>
      </c>
    </row>
    <row r="399" spans="1:12" x14ac:dyDescent="0.2">
      <c r="A399" s="8">
        <v>41524</v>
      </c>
      <c r="B399" t="s">
        <v>29</v>
      </c>
      <c r="C399">
        <v>13</v>
      </c>
      <c r="D399" t="s">
        <v>30</v>
      </c>
      <c r="E399">
        <v>1</v>
      </c>
      <c r="F399" t="str">
        <f>VLOOKUP(C399,[1]Products!$A$2:$H$16,2,FALSE)</f>
        <v>Glimpses of World History</v>
      </c>
      <c r="G399" t="str">
        <f>VLOOKUP(C399,[1]Products!$A$2:$H$16,3,FALSE)</f>
        <v>Jawaharlal Nehru</v>
      </c>
      <c r="H399" t="str">
        <f>VLOOKUP(C399,[1]Products!$A$2:$H$16,4,FALSE)</f>
        <v>e-book</v>
      </c>
      <c r="I399">
        <f>VLOOKUP(C399,[1]Products!$A$2:$H$16,5,FALSE)</f>
        <v>2005</v>
      </c>
      <c r="J399" s="11">
        <f>VLOOKUP(C399,[1]Products!$A$2:$H$16,6,FALSE)</f>
        <v>300</v>
      </c>
      <c r="K399" s="13">
        <f>VLOOKUP(C399,[1]Products!$A$2:$H$16,7,FALSE)</f>
        <v>0.2</v>
      </c>
      <c r="L399" s="11">
        <f>VLOOKUP(C399,[1]Products!$A$2:$H$16,8,FALSE)</f>
        <v>360</v>
      </c>
    </row>
    <row r="400" spans="1:12" x14ac:dyDescent="0.2">
      <c r="A400" s="8">
        <v>41525</v>
      </c>
      <c r="B400" t="s">
        <v>37</v>
      </c>
      <c r="C400">
        <v>7</v>
      </c>
      <c r="D400" t="s">
        <v>30</v>
      </c>
      <c r="E400">
        <v>8</v>
      </c>
      <c r="F400" t="str">
        <f>VLOOKUP(C400,[1]Products!$A$2:$H$16,2,FALSE)</f>
        <v>The Story of my Experiments with Truth</v>
      </c>
      <c r="G400" t="str">
        <f>VLOOKUP(C400,[1]Products!$A$2:$H$16,3,FALSE)</f>
        <v>Mahatma Gandhi</v>
      </c>
      <c r="H400" t="str">
        <f>VLOOKUP(C400,[1]Products!$A$2:$H$16,4,FALSE)</f>
        <v>Soft Cover</v>
      </c>
      <c r="I400">
        <f>VLOOKUP(C400,[1]Products!$A$2:$H$16,5,FALSE)</f>
        <v>1927</v>
      </c>
      <c r="J400" s="11">
        <f>VLOOKUP(C400,[1]Products!$A$2:$H$16,6,FALSE)</f>
        <v>109</v>
      </c>
      <c r="K400" s="13">
        <f>VLOOKUP(C400,[1]Products!$A$2:$H$16,7,FALSE)</f>
        <v>0.3</v>
      </c>
      <c r="L400" s="11">
        <f>VLOOKUP(C400,[1]Products!$A$2:$H$16,8,FALSE)</f>
        <v>141.69999999999999</v>
      </c>
    </row>
    <row r="401" spans="1:12" x14ac:dyDescent="0.2">
      <c r="A401" s="8">
        <v>41525</v>
      </c>
      <c r="B401" t="s">
        <v>33</v>
      </c>
      <c r="C401">
        <v>2</v>
      </c>
      <c r="D401" t="s">
        <v>30</v>
      </c>
      <c r="E401">
        <v>2</v>
      </c>
      <c r="F401" t="str">
        <f>VLOOKUP(C401,[1]Products!$A$2:$H$16,2,FALSE)</f>
        <v>The Story of my Experiments with Truth</v>
      </c>
      <c r="G401" t="str">
        <f>VLOOKUP(C401,[1]Products!$A$2:$H$16,3,FALSE)</f>
        <v>Mahatma Gandhi</v>
      </c>
      <c r="H401" t="str">
        <f>VLOOKUP(C401,[1]Products!$A$2:$H$16,4,FALSE)</f>
        <v>Hard Cover</v>
      </c>
      <c r="I401">
        <f>VLOOKUP(C401,[1]Products!$A$2:$H$16,5,FALSE)</f>
        <v>1927</v>
      </c>
      <c r="J401" s="11">
        <f>VLOOKUP(C401,[1]Products!$A$2:$H$16,6,FALSE)</f>
        <v>159</v>
      </c>
      <c r="K401" s="13">
        <f>VLOOKUP(C401,[1]Products!$A$2:$H$16,7,FALSE)</f>
        <v>0.3</v>
      </c>
      <c r="L401" s="11">
        <f>VLOOKUP(C401,[1]Products!$A$2:$H$16,8,FALSE)</f>
        <v>206.7</v>
      </c>
    </row>
    <row r="402" spans="1:12" x14ac:dyDescent="0.2">
      <c r="A402" s="8">
        <v>41525</v>
      </c>
      <c r="B402" t="s">
        <v>36</v>
      </c>
      <c r="C402">
        <v>12</v>
      </c>
      <c r="D402" t="s">
        <v>30</v>
      </c>
      <c r="E402">
        <v>16</v>
      </c>
      <c r="F402" t="str">
        <f>VLOOKUP(C402,[1]Products!$A$2:$H$16,2,FALSE)</f>
        <v>The Story of my Experiments with Truth</v>
      </c>
      <c r="G402" t="str">
        <f>VLOOKUP(C402,[1]Products!$A$2:$H$16,3,FALSE)</f>
        <v>Mahatma Gandhi</v>
      </c>
      <c r="H402" t="str">
        <f>VLOOKUP(C402,[1]Products!$A$2:$H$16,4,FALSE)</f>
        <v>e-book</v>
      </c>
      <c r="I402">
        <f>VLOOKUP(C402,[1]Products!$A$2:$H$16,5,FALSE)</f>
        <v>2004</v>
      </c>
      <c r="J402" s="11">
        <f>VLOOKUP(C402,[1]Products!$A$2:$H$16,6,FALSE)</f>
        <v>50</v>
      </c>
      <c r="K402" s="13">
        <f>VLOOKUP(C402,[1]Products!$A$2:$H$16,7,FALSE)</f>
        <v>0.3</v>
      </c>
      <c r="L402" s="11">
        <f>VLOOKUP(C402,[1]Products!$A$2:$H$16,8,FALSE)</f>
        <v>65</v>
      </c>
    </row>
    <row r="403" spans="1:12" x14ac:dyDescent="0.2">
      <c r="A403" s="8">
        <v>41525</v>
      </c>
      <c r="B403" t="s">
        <v>35</v>
      </c>
      <c r="C403">
        <v>11</v>
      </c>
      <c r="D403" t="s">
        <v>30</v>
      </c>
      <c r="E403">
        <v>1</v>
      </c>
      <c r="F403" t="str">
        <f>VLOOKUP(C403,[1]Products!$A$2:$H$16,2,FALSE)</f>
        <v>The Discovery of India</v>
      </c>
      <c r="G403" t="str">
        <f>VLOOKUP(C403,[1]Products!$A$2:$H$16,3,FALSE)</f>
        <v>Jawaharlal Nehru</v>
      </c>
      <c r="H403" t="str">
        <f>VLOOKUP(C403,[1]Products!$A$2:$H$16,4,FALSE)</f>
        <v>e-book</v>
      </c>
      <c r="I403">
        <f>VLOOKUP(C403,[1]Products!$A$2:$H$16,5,FALSE)</f>
        <v>2004</v>
      </c>
      <c r="J403" s="11">
        <f>VLOOKUP(C403,[1]Products!$A$2:$H$16,6,FALSE)</f>
        <v>250</v>
      </c>
      <c r="K403" s="13">
        <f>VLOOKUP(C403,[1]Products!$A$2:$H$16,7,FALSE)</f>
        <v>0.3</v>
      </c>
      <c r="L403" s="11">
        <f>VLOOKUP(C403,[1]Products!$A$2:$H$16,8,FALSE)</f>
        <v>325</v>
      </c>
    </row>
    <row r="404" spans="1:12" x14ac:dyDescent="0.2">
      <c r="A404" s="8">
        <v>41525</v>
      </c>
      <c r="B404" t="s">
        <v>35</v>
      </c>
      <c r="C404">
        <v>8</v>
      </c>
      <c r="D404" t="s">
        <v>30</v>
      </c>
      <c r="E404">
        <v>9</v>
      </c>
      <c r="F404" t="str">
        <f>VLOOKUP(C404,[1]Products!$A$2:$H$16,2,FALSE)</f>
        <v>Glimpses of World History</v>
      </c>
      <c r="G404" t="str">
        <f>VLOOKUP(C404,[1]Products!$A$2:$H$16,3,FALSE)</f>
        <v>Jawaharlal Nehru</v>
      </c>
      <c r="H404" t="str">
        <f>VLOOKUP(C404,[1]Products!$A$2:$H$16,4,FALSE)</f>
        <v>Soft Cover</v>
      </c>
      <c r="I404">
        <f>VLOOKUP(C404,[1]Products!$A$2:$H$16,5,FALSE)</f>
        <v>1934</v>
      </c>
      <c r="J404" s="11">
        <f>VLOOKUP(C404,[1]Products!$A$2:$H$16,6,FALSE)</f>
        <v>650</v>
      </c>
      <c r="K404" s="13">
        <f>VLOOKUP(C404,[1]Products!$A$2:$H$16,7,FALSE)</f>
        <v>0.2</v>
      </c>
      <c r="L404" s="11">
        <f>VLOOKUP(C404,[1]Products!$A$2:$H$16,8,FALSE)</f>
        <v>780</v>
      </c>
    </row>
    <row r="405" spans="1:12" x14ac:dyDescent="0.2">
      <c r="A405" s="8">
        <v>41526</v>
      </c>
      <c r="B405" t="s">
        <v>29</v>
      </c>
      <c r="C405">
        <v>1</v>
      </c>
      <c r="D405" t="s">
        <v>34</v>
      </c>
      <c r="E405">
        <v>7</v>
      </c>
      <c r="F405" t="str">
        <f>VLOOKUP(C405,[1]Products!$A$2:$H$16,2,FALSE)</f>
        <v>The Discovery of India</v>
      </c>
      <c r="G405" t="str">
        <f>VLOOKUP(C405,[1]Products!$A$2:$H$16,3,FALSE)</f>
        <v>Jawaharlal Nehru</v>
      </c>
      <c r="H405" t="str">
        <f>VLOOKUP(C405,[1]Products!$A$2:$H$16,4,FALSE)</f>
        <v>Hard Cover</v>
      </c>
      <c r="I405">
        <f>VLOOKUP(C405,[1]Products!$A$2:$H$16,5,FALSE)</f>
        <v>1946</v>
      </c>
      <c r="J405" s="11">
        <f>VLOOKUP(C405,[1]Products!$A$2:$H$16,6,FALSE)</f>
        <v>599.95000000000005</v>
      </c>
      <c r="K405" s="13">
        <f>VLOOKUP(C405,[1]Products!$A$2:$H$16,7,FALSE)</f>
        <v>0.3</v>
      </c>
      <c r="L405" s="11">
        <f>VLOOKUP(C405,[1]Products!$A$2:$H$16,8,FALSE)</f>
        <v>779.93500000000006</v>
      </c>
    </row>
    <row r="406" spans="1:12" x14ac:dyDescent="0.2">
      <c r="A406" s="8">
        <v>41526</v>
      </c>
      <c r="B406" t="s">
        <v>35</v>
      </c>
      <c r="C406">
        <v>11</v>
      </c>
      <c r="D406" t="s">
        <v>30</v>
      </c>
      <c r="E406">
        <v>2</v>
      </c>
      <c r="F406" t="str">
        <f>VLOOKUP(C406,[1]Products!$A$2:$H$16,2,FALSE)</f>
        <v>The Discovery of India</v>
      </c>
      <c r="G406" t="str">
        <f>VLOOKUP(C406,[1]Products!$A$2:$H$16,3,FALSE)</f>
        <v>Jawaharlal Nehru</v>
      </c>
      <c r="H406" t="str">
        <f>VLOOKUP(C406,[1]Products!$A$2:$H$16,4,FALSE)</f>
        <v>e-book</v>
      </c>
      <c r="I406">
        <f>VLOOKUP(C406,[1]Products!$A$2:$H$16,5,FALSE)</f>
        <v>2004</v>
      </c>
      <c r="J406" s="11">
        <f>VLOOKUP(C406,[1]Products!$A$2:$H$16,6,FALSE)</f>
        <v>250</v>
      </c>
      <c r="K406" s="13">
        <f>VLOOKUP(C406,[1]Products!$A$2:$H$16,7,FALSE)</f>
        <v>0.3</v>
      </c>
      <c r="L406" s="11">
        <f>VLOOKUP(C406,[1]Products!$A$2:$H$16,8,FALSE)</f>
        <v>325</v>
      </c>
    </row>
    <row r="407" spans="1:12" x14ac:dyDescent="0.2">
      <c r="A407" s="8">
        <v>41527</v>
      </c>
      <c r="B407" t="s">
        <v>31</v>
      </c>
      <c r="C407">
        <v>10</v>
      </c>
      <c r="D407" t="s">
        <v>30</v>
      </c>
      <c r="E407">
        <v>8</v>
      </c>
      <c r="F407" t="str">
        <f>VLOOKUP(C407,[1]Products!$A$2:$H$16,2,FALSE)</f>
        <v>Wings of Fire</v>
      </c>
      <c r="G407" t="str">
        <f>VLOOKUP(C407,[1]Products!$A$2:$H$16,3,FALSE)</f>
        <v>APJ Abdul Kalam,
Arun Tiwari</v>
      </c>
      <c r="H407" t="str">
        <f>VLOOKUP(C407,[1]Products!$A$2:$H$16,4,FALSE)</f>
        <v>Soft Cover</v>
      </c>
      <c r="I407">
        <f>VLOOKUP(C407,[1]Products!$A$2:$H$16,5,FALSE)</f>
        <v>1999</v>
      </c>
      <c r="J407" s="11">
        <f>VLOOKUP(C407,[1]Products!$A$2:$H$16,6,FALSE)</f>
        <v>1200</v>
      </c>
      <c r="K407" s="13">
        <f>VLOOKUP(C407,[1]Products!$A$2:$H$16,7,FALSE)</f>
        <v>0.1</v>
      </c>
      <c r="L407" s="11">
        <f>VLOOKUP(C407,[1]Products!$A$2:$H$16,8,FALSE)</f>
        <v>1320</v>
      </c>
    </row>
    <row r="408" spans="1:12" x14ac:dyDescent="0.2">
      <c r="A408" s="8">
        <v>41527</v>
      </c>
      <c r="B408" t="s">
        <v>38</v>
      </c>
      <c r="C408">
        <v>7</v>
      </c>
      <c r="D408" t="s">
        <v>34</v>
      </c>
      <c r="E408">
        <v>19</v>
      </c>
      <c r="F408" t="str">
        <f>VLOOKUP(C408,[1]Products!$A$2:$H$16,2,FALSE)</f>
        <v>The Story of my Experiments with Truth</v>
      </c>
      <c r="G408" t="str">
        <f>VLOOKUP(C408,[1]Products!$A$2:$H$16,3,FALSE)</f>
        <v>Mahatma Gandhi</v>
      </c>
      <c r="H408" t="str">
        <f>VLOOKUP(C408,[1]Products!$A$2:$H$16,4,FALSE)</f>
        <v>Soft Cover</v>
      </c>
      <c r="I408">
        <f>VLOOKUP(C408,[1]Products!$A$2:$H$16,5,FALSE)</f>
        <v>1927</v>
      </c>
      <c r="J408" s="11">
        <f>VLOOKUP(C408,[1]Products!$A$2:$H$16,6,FALSE)</f>
        <v>109</v>
      </c>
      <c r="K408" s="13">
        <f>VLOOKUP(C408,[1]Products!$A$2:$H$16,7,FALSE)</f>
        <v>0.3</v>
      </c>
      <c r="L408" s="11">
        <f>VLOOKUP(C408,[1]Products!$A$2:$H$16,8,FALSE)</f>
        <v>141.69999999999999</v>
      </c>
    </row>
    <row r="409" spans="1:12" x14ac:dyDescent="0.2">
      <c r="A409" s="8">
        <v>41527</v>
      </c>
      <c r="B409" t="s">
        <v>38</v>
      </c>
      <c r="C409">
        <v>1</v>
      </c>
      <c r="D409" t="s">
        <v>30</v>
      </c>
      <c r="E409">
        <v>10</v>
      </c>
      <c r="F409" t="str">
        <f>VLOOKUP(C409,[1]Products!$A$2:$H$16,2,FALSE)</f>
        <v>The Discovery of India</v>
      </c>
      <c r="G409" t="str">
        <f>VLOOKUP(C409,[1]Products!$A$2:$H$16,3,FALSE)</f>
        <v>Jawaharlal Nehru</v>
      </c>
      <c r="H409" t="str">
        <f>VLOOKUP(C409,[1]Products!$A$2:$H$16,4,FALSE)</f>
        <v>Hard Cover</v>
      </c>
      <c r="I409">
        <f>VLOOKUP(C409,[1]Products!$A$2:$H$16,5,FALSE)</f>
        <v>1946</v>
      </c>
      <c r="J409" s="11">
        <f>VLOOKUP(C409,[1]Products!$A$2:$H$16,6,FALSE)</f>
        <v>599.95000000000005</v>
      </c>
      <c r="K409" s="13">
        <f>VLOOKUP(C409,[1]Products!$A$2:$H$16,7,FALSE)</f>
        <v>0.3</v>
      </c>
      <c r="L409" s="11">
        <f>VLOOKUP(C409,[1]Products!$A$2:$H$16,8,FALSE)</f>
        <v>779.93500000000006</v>
      </c>
    </row>
    <row r="410" spans="1:12" x14ac:dyDescent="0.2">
      <c r="A410" s="8">
        <v>41528</v>
      </c>
      <c r="B410" t="s">
        <v>35</v>
      </c>
      <c r="C410">
        <v>12</v>
      </c>
      <c r="D410" t="s">
        <v>34</v>
      </c>
      <c r="E410">
        <v>17</v>
      </c>
      <c r="F410" t="str">
        <f>VLOOKUP(C410,[1]Products!$A$2:$H$16,2,FALSE)</f>
        <v>The Story of my Experiments with Truth</v>
      </c>
      <c r="G410" t="str">
        <f>VLOOKUP(C410,[1]Products!$A$2:$H$16,3,FALSE)</f>
        <v>Mahatma Gandhi</v>
      </c>
      <c r="H410" t="str">
        <f>VLOOKUP(C410,[1]Products!$A$2:$H$16,4,FALSE)</f>
        <v>e-book</v>
      </c>
      <c r="I410">
        <f>VLOOKUP(C410,[1]Products!$A$2:$H$16,5,FALSE)</f>
        <v>2004</v>
      </c>
      <c r="J410" s="11">
        <f>VLOOKUP(C410,[1]Products!$A$2:$H$16,6,FALSE)</f>
        <v>50</v>
      </c>
      <c r="K410" s="13">
        <f>VLOOKUP(C410,[1]Products!$A$2:$H$16,7,FALSE)</f>
        <v>0.3</v>
      </c>
      <c r="L410" s="11">
        <f>VLOOKUP(C410,[1]Products!$A$2:$H$16,8,FALSE)</f>
        <v>65</v>
      </c>
    </row>
    <row r="411" spans="1:12" x14ac:dyDescent="0.2">
      <c r="A411" s="8">
        <v>41528</v>
      </c>
      <c r="B411" t="s">
        <v>33</v>
      </c>
      <c r="C411">
        <v>12</v>
      </c>
      <c r="D411" t="s">
        <v>30</v>
      </c>
      <c r="E411">
        <v>14</v>
      </c>
      <c r="F411" t="str">
        <f>VLOOKUP(C411,[1]Products!$A$2:$H$16,2,FALSE)</f>
        <v>The Story of my Experiments with Truth</v>
      </c>
      <c r="G411" t="str">
        <f>VLOOKUP(C411,[1]Products!$A$2:$H$16,3,FALSE)</f>
        <v>Mahatma Gandhi</v>
      </c>
      <c r="H411" t="str">
        <f>VLOOKUP(C411,[1]Products!$A$2:$H$16,4,FALSE)</f>
        <v>e-book</v>
      </c>
      <c r="I411">
        <f>VLOOKUP(C411,[1]Products!$A$2:$H$16,5,FALSE)</f>
        <v>2004</v>
      </c>
      <c r="J411" s="11">
        <f>VLOOKUP(C411,[1]Products!$A$2:$H$16,6,FALSE)</f>
        <v>50</v>
      </c>
      <c r="K411" s="13">
        <f>VLOOKUP(C411,[1]Products!$A$2:$H$16,7,FALSE)</f>
        <v>0.3</v>
      </c>
      <c r="L411" s="11">
        <f>VLOOKUP(C411,[1]Products!$A$2:$H$16,8,FALSE)</f>
        <v>65</v>
      </c>
    </row>
    <row r="412" spans="1:12" x14ac:dyDescent="0.2">
      <c r="A412" s="8">
        <v>41528</v>
      </c>
      <c r="B412" t="s">
        <v>31</v>
      </c>
      <c r="C412">
        <v>8</v>
      </c>
      <c r="D412" t="s">
        <v>34</v>
      </c>
      <c r="E412">
        <v>11</v>
      </c>
      <c r="F412" t="str">
        <f>VLOOKUP(C412,[1]Products!$A$2:$H$16,2,FALSE)</f>
        <v>Glimpses of World History</v>
      </c>
      <c r="G412" t="str">
        <f>VLOOKUP(C412,[1]Products!$A$2:$H$16,3,FALSE)</f>
        <v>Jawaharlal Nehru</v>
      </c>
      <c r="H412" t="str">
        <f>VLOOKUP(C412,[1]Products!$A$2:$H$16,4,FALSE)</f>
        <v>Soft Cover</v>
      </c>
      <c r="I412">
        <f>VLOOKUP(C412,[1]Products!$A$2:$H$16,5,FALSE)</f>
        <v>1934</v>
      </c>
      <c r="J412" s="11">
        <f>VLOOKUP(C412,[1]Products!$A$2:$H$16,6,FALSE)</f>
        <v>650</v>
      </c>
      <c r="K412" s="13">
        <f>VLOOKUP(C412,[1]Products!$A$2:$H$16,7,FALSE)</f>
        <v>0.2</v>
      </c>
      <c r="L412" s="11">
        <f>VLOOKUP(C412,[1]Products!$A$2:$H$16,8,FALSE)</f>
        <v>780</v>
      </c>
    </row>
    <row r="413" spans="1:12" x14ac:dyDescent="0.2">
      <c r="A413" s="8">
        <v>41528</v>
      </c>
      <c r="B413" t="s">
        <v>33</v>
      </c>
      <c r="C413">
        <v>8</v>
      </c>
      <c r="D413" t="s">
        <v>30</v>
      </c>
      <c r="E413">
        <v>6</v>
      </c>
      <c r="F413" t="str">
        <f>VLOOKUP(C413,[1]Products!$A$2:$H$16,2,FALSE)</f>
        <v>Glimpses of World History</v>
      </c>
      <c r="G413" t="str">
        <f>VLOOKUP(C413,[1]Products!$A$2:$H$16,3,FALSE)</f>
        <v>Jawaharlal Nehru</v>
      </c>
      <c r="H413" t="str">
        <f>VLOOKUP(C413,[1]Products!$A$2:$H$16,4,FALSE)</f>
        <v>Soft Cover</v>
      </c>
      <c r="I413">
        <f>VLOOKUP(C413,[1]Products!$A$2:$H$16,5,FALSE)</f>
        <v>1934</v>
      </c>
      <c r="J413" s="11">
        <f>VLOOKUP(C413,[1]Products!$A$2:$H$16,6,FALSE)</f>
        <v>650</v>
      </c>
      <c r="K413" s="13">
        <f>VLOOKUP(C413,[1]Products!$A$2:$H$16,7,FALSE)</f>
        <v>0.2</v>
      </c>
      <c r="L413" s="11">
        <f>VLOOKUP(C413,[1]Products!$A$2:$H$16,8,FALSE)</f>
        <v>780</v>
      </c>
    </row>
    <row r="414" spans="1:12" x14ac:dyDescent="0.2">
      <c r="A414" s="8">
        <v>41529</v>
      </c>
      <c r="B414" t="s">
        <v>31</v>
      </c>
      <c r="C414">
        <v>7</v>
      </c>
      <c r="D414" t="s">
        <v>30</v>
      </c>
      <c r="E414">
        <v>9</v>
      </c>
      <c r="F414" t="str">
        <f>VLOOKUP(C414,[1]Products!$A$2:$H$16,2,FALSE)</f>
        <v>The Story of my Experiments with Truth</v>
      </c>
      <c r="G414" t="str">
        <f>VLOOKUP(C414,[1]Products!$A$2:$H$16,3,FALSE)</f>
        <v>Mahatma Gandhi</v>
      </c>
      <c r="H414" t="str">
        <f>VLOOKUP(C414,[1]Products!$A$2:$H$16,4,FALSE)</f>
        <v>Soft Cover</v>
      </c>
      <c r="I414">
        <f>VLOOKUP(C414,[1]Products!$A$2:$H$16,5,FALSE)</f>
        <v>1927</v>
      </c>
      <c r="J414" s="11">
        <f>VLOOKUP(C414,[1]Products!$A$2:$H$16,6,FALSE)</f>
        <v>109</v>
      </c>
      <c r="K414" s="13">
        <f>VLOOKUP(C414,[1]Products!$A$2:$H$16,7,FALSE)</f>
        <v>0.3</v>
      </c>
      <c r="L414" s="11">
        <f>VLOOKUP(C414,[1]Products!$A$2:$H$16,8,FALSE)</f>
        <v>141.69999999999999</v>
      </c>
    </row>
    <row r="415" spans="1:12" x14ac:dyDescent="0.2">
      <c r="A415" s="8">
        <v>41530</v>
      </c>
      <c r="B415" t="s">
        <v>38</v>
      </c>
      <c r="C415">
        <v>10</v>
      </c>
      <c r="D415" t="s">
        <v>30</v>
      </c>
      <c r="E415">
        <v>1</v>
      </c>
      <c r="F415" t="str">
        <f>VLOOKUP(C415,[1]Products!$A$2:$H$16,2,FALSE)</f>
        <v>Wings of Fire</v>
      </c>
      <c r="G415" t="str">
        <f>VLOOKUP(C415,[1]Products!$A$2:$H$16,3,FALSE)</f>
        <v>APJ Abdul Kalam,
Arun Tiwari</v>
      </c>
      <c r="H415" t="str">
        <f>VLOOKUP(C415,[1]Products!$A$2:$H$16,4,FALSE)</f>
        <v>Soft Cover</v>
      </c>
      <c r="I415">
        <f>VLOOKUP(C415,[1]Products!$A$2:$H$16,5,FALSE)</f>
        <v>1999</v>
      </c>
      <c r="J415" s="11">
        <f>VLOOKUP(C415,[1]Products!$A$2:$H$16,6,FALSE)</f>
        <v>1200</v>
      </c>
      <c r="K415" s="13">
        <f>VLOOKUP(C415,[1]Products!$A$2:$H$16,7,FALSE)</f>
        <v>0.1</v>
      </c>
      <c r="L415" s="11">
        <f>VLOOKUP(C415,[1]Products!$A$2:$H$16,8,FALSE)</f>
        <v>1320</v>
      </c>
    </row>
    <row r="416" spans="1:12" x14ac:dyDescent="0.2">
      <c r="A416" s="8">
        <v>41532</v>
      </c>
      <c r="B416" t="s">
        <v>32</v>
      </c>
      <c r="C416">
        <v>2</v>
      </c>
      <c r="D416" t="s">
        <v>34</v>
      </c>
      <c r="E416">
        <v>19</v>
      </c>
      <c r="F416" t="str">
        <f>VLOOKUP(C416,[1]Products!$A$2:$H$16,2,FALSE)</f>
        <v>The Story of my Experiments with Truth</v>
      </c>
      <c r="G416" t="str">
        <f>VLOOKUP(C416,[1]Products!$A$2:$H$16,3,FALSE)</f>
        <v>Mahatma Gandhi</v>
      </c>
      <c r="H416" t="str">
        <f>VLOOKUP(C416,[1]Products!$A$2:$H$16,4,FALSE)</f>
        <v>Hard Cover</v>
      </c>
      <c r="I416">
        <f>VLOOKUP(C416,[1]Products!$A$2:$H$16,5,FALSE)</f>
        <v>1927</v>
      </c>
      <c r="J416" s="11">
        <f>VLOOKUP(C416,[1]Products!$A$2:$H$16,6,FALSE)</f>
        <v>159</v>
      </c>
      <c r="K416" s="13">
        <f>VLOOKUP(C416,[1]Products!$A$2:$H$16,7,FALSE)</f>
        <v>0.3</v>
      </c>
      <c r="L416" s="11">
        <f>VLOOKUP(C416,[1]Products!$A$2:$H$16,8,FALSE)</f>
        <v>206.7</v>
      </c>
    </row>
    <row r="417" spans="1:12" x14ac:dyDescent="0.2">
      <c r="A417" s="8">
        <v>41533</v>
      </c>
      <c r="B417" t="s">
        <v>38</v>
      </c>
      <c r="C417">
        <v>2</v>
      </c>
      <c r="D417" t="s">
        <v>30</v>
      </c>
      <c r="E417">
        <v>20</v>
      </c>
      <c r="F417" t="str">
        <f>VLOOKUP(C417,[1]Products!$A$2:$H$16,2,FALSE)</f>
        <v>The Story of my Experiments with Truth</v>
      </c>
      <c r="G417" t="str">
        <f>VLOOKUP(C417,[1]Products!$A$2:$H$16,3,FALSE)</f>
        <v>Mahatma Gandhi</v>
      </c>
      <c r="H417" t="str">
        <f>VLOOKUP(C417,[1]Products!$A$2:$H$16,4,FALSE)</f>
        <v>Hard Cover</v>
      </c>
      <c r="I417">
        <f>VLOOKUP(C417,[1]Products!$A$2:$H$16,5,FALSE)</f>
        <v>1927</v>
      </c>
      <c r="J417" s="11">
        <f>VLOOKUP(C417,[1]Products!$A$2:$H$16,6,FALSE)</f>
        <v>159</v>
      </c>
      <c r="K417" s="13">
        <f>VLOOKUP(C417,[1]Products!$A$2:$H$16,7,FALSE)</f>
        <v>0.3</v>
      </c>
      <c r="L417" s="11">
        <f>VLOOKUP(C417,[1]Products!$A$2:$H$16,8,FALSE)</f>
        <v>206.7</v>
      </c>
    </row>
    <row r="418" spans="1:12" x14ac:dyDescent="0.2">
      <c r="A418" s="8">
        <v>41534</v>
      </c>
      <c r="B418" t="s">
        <v>36</v>
      </c>
      <c r="C418">
        <v>8</v>
      </c>
      <c r="D418" t="s">
        <v>34</v>
      </c>
      <c r="E418">
        <v>2</v>
      </c>
      <c r="F418" t="str">
        <f>VLOOKUP(C418,[1]Products!$A$2:$H$16,2,FALSE)</f>
        <v>Glimpses of World History</v>
      </c>
      <c r="G418" t="str">
        <f>VLOOKUP(C418,[1]Products!$A$2:$H$16,3,FALSE)</f>
        <v>Jawaharlal Nehru</v>
      </c>
      <c r="H418" t="str">
        <f>VLOOKUP(C418,[1]Products!$A$2:$H$16,4,FALSE)</f>
        <v>Soft Cover</v>
      </c>
      <c r="I418">
        <f>VLOOKUP(C418,[1]Products!$A$2:$H$16,5,FALSE)</f>
        <v>1934</v>
      </c>
      <c r="J418" s="11">
        <f>VLOOKUP(C418,[1]Products!$A$2:$H$16,6,FALSE)</f>
        <v>650</v>
      </c>
      <c r="K418" s="13">
        <f>VLOOKUP(C418,[1]Products!$A$2:$H$16,7,FALSE)</f>
        <v>0.2</v>
      </c>
      <c r="L418" s="11">
        <f>VLOOKUP(C418,[1]Products!$A$2:$H$16,8,FALSE)</f>
        <v>780</v>
      </c>
    </row>
    <row r="419" spans="1:12" x14ac:dyDescent="0.2">
      <c r="A419" s="8">
        <v>41534</v>
      </c>
      <c r="B419" t="s">
        <v>32</v>
      </c>
      <c r="C419">
        <v>5</v>
      </c>
      <c r="D419" t="s">
        <v>34</v>
      </c>
      <c r="E419">
        <v>12</v>
      </c>
      <c r="F419" t="str">
        <f>VLOOKUP(C419,[1]Products!$A$2:$H$16,2,FALSE)</f>
        <v>Wings of Fire</v>
      </c>
      <c r="G419" t="str">
        <f>VLOOKUP(C419,[1]Products!$A$2:$H$16,3,FALSE)</f>
        <v>APJ Abdul Kalam,
Arun Tiwari</v>
      </c>
      <c r="H419" t="str">
        <f>VLOOKUP(C419,[1]Products!$A$2:$H$16,4,FALSE)</f>
        <v>Hard Cover</v>
      </c>
      <c r="I419">
        <f>VLOOKUP(C419,[1]Products!$A$2:$H$16,5,FALSE)</f>
        <v>1999</v>
      </c>
      <c r="J419" s="11">
        <f>VLOOKUP(C419,[1]Products!$A$2:$H$16,6,FALSE)</f>
        <v>1275.2488000000001</v>
      </c>
      <c r="K419" s="13">
        <f>VLOOKUP(C419,[1]Products!$A$2:$H$16,7,FALSE)</f>
        <v>0.1</v>
      </c>
      <c r="L419" s="11">
        <f>VLOOKUP(C419,[1]Products!$A$2:$H$16,8,FALSE)</f>
        <v>1402.77368</v>
      </c>
    </row>
    <row r="420" spans="1:12" x14ac:dyDescent="0.2">
      <c r="A420" s="8">
        <v>41534</v>
      </c>
      <c r="B420" t="s">
        <v>37</v>
      </c>
      <c r="C420">
        <v>4</v>
      </c>
      <c r="D420" t="s">
        <v>34</v>
      </c>
      <c r="E420">
        <v>3</v>
      </c>
      <c r="F420" t="str">
        <f>VLOOKUP(C420,[1]Products!$A$2:$H$16,2,FALSE)</f>
        <v>A Guide to Health</v>
      </c>
      <c r="G420" t="str">
        <f>VLOOKUP(C420,[1]Products!$A$2:$H$16,3,FALSE)</f>
        <v>Mahatma Gandhi</v>
      </c>
      <c r="H420" t="str">
        <f>VLOOKUP(C420,[1]Products!$A$2:$H$16,4,FALSE)</f>
        <v>Hard Cover</v>
      </c>
      <c r="I420">
        <f>VLOOKUP(C420,[1]Products!$A$2:$H$16,5,FALSE)</f>
        <v>1921</v>
      </c>
      <c r="J420" s="11">
        <f>VLOOKUP(C420,[1]Products!$A$2:$H$16,6,FALSE)</f>
        <v>250</v>
      </c>
      <c r="K420" s="13">
        <f>VLOOKUP(C420,[1]Products!$A$2:$H$16,7,FALSE)</f>
        <v>0.15</v>
      </c>
      <c r="L420" s="11">
        <f>VLOOKUP(C420,[1]Products!$A$2:$H$16,8,FALSE)</f>
        <v>287.5</v>
      </c>
    </row>
    <row r="421" spans="1:12" x14ac:dyDescent="0.2">
      <c r="A421" s="8">
        <v>41535</v>
      </c>
      <c r="B421" t="s">
        <v>31</v>
      </c>
      <c r="C421">
        <v>3</v>
      </c>
      <c r="D421" t="s">
        <v>30</v>
      </c>
      <c r="E421">
        <v>9</v>
      </c>
      <c r="F421" t="str">
        <f>VLOOKUP(C421,[1]Products!$A$2:$H$16,2,FALSE)</f>
        <v>Glimpses of World History</v>
      </c>
      <c r="G421" t="str">
        <f>VLOOKUP(C421,[1]Products!$A$2:$H$16,3,FALSE)</f>
        <v>Jawaharlal Nehru</v>
      </c>
      <c r="H421" t="str">
        <f>VLOOKUP(C421,[1]Products!$A$2:$H$16,4,FALSE)</f>
        <v>Hard Cover</v>
      </c>
      <c r="I421">
        <f>VLOOKUP(C421,[1]Products!$A$2:$H$16,5,FALSE)</f>
        <v>1934</v>
      </c>
      <c r="J421" s="11">
        <f>VLOOKUP(C421,[1]Products!$A$2:$H$16,6,FALSE)</f>
        <v>750.45899999999995</v>
      </c>
      <c r="K421" s="13">
        <f>VLOOKUP(C421,[1]Products!$A$2:$H$16,7,FALSE)</f>
        <v>0.2</v>
      </c>
      <c r="L421" s="11">
        <f>VLOOKUP(C421,[1]Products!$A$2:$H$16,8,FALSE)</f>
        <v>900.55079999999998</v>
      </c>
    </row>
    <row r="422" spans="1:12" x14ac:dyDescent="0.2">
      <c r="A422" s="8">
        <v>41535</v>
      </c>
      <c r="B422" t="s">
        <v>35</v>
      </c>
      <c r="C422">
        <v>6</v>
      </c>
      <c r="D422" t="s">
        <v>34</v>
      </c>
      <c r="E422">
        <v>13</v>
      </c>
      <c r="F422" t="str">
        <f>VLOOKUP(C422,[1]Products!$A$2:$H$16,2,FALSE)</f>
        <v>The Discovery of India</v>
      </c>
      <c r="G422" t="str">
        <f>VLOOKUP(C422,[1]Products!$A$2:$H$16,3,FALSE)</f>
        <v>Jawaharlal Nehru</v>
      </c>
      <c r="H422" t="str">
        <f>VLOOKUP(C422,[1]Products!$A$2:$H$16,4,FALSE)</f>
        <v>Soft Cover</v>
      </c>
      <c r="I422">
        <f>VLOOKUP(C422,[1]Products!$A$2:$H$16,5,FALSE)</f>
        <v>1946</v>
      </c>
      <c r="J422" s="11">
        <f>VLOOKUP(C422,[1]Products!$A$2:$H$16,6,FALSE)</f>
        <v>499</v>
      </c>
      <c r="K422" s="13">
        <f>VLOOKUP(C422,[1]Products!$A$2:$H$16,7,FALSE)</f>
        <v>0.3</v>
      </c>
      <c r="L422" s="11">
        <f>VLOOKUP(C422,[1]Products!$A$2:$H$16,8,FALSE)</f>
        <v>648.70000000000005</v>
      </c>
    </row>
    <row r="423" spans="1:12" x14ac:dyDescent="0.2">
      <c r="A423" s="8">
        <v>41535</v>
      </c>
      <c r="B423" t="s">
        <v>37</v>
      </c>
      <c r="C423">
        <v>11</v>
      </c>
      <c r="D423" t="s">
        <v>34</v>
      </c>
      <c r="E423">
        <v>4</v>
      </c>
      <c r="F423" t="str">
        <f>VLOOKUP(C423,[1]Products!$A$2:$H$16,2,FALSE)</f>
        <v>The Discovery of India</v>
      </c>
      <c r="G423" t="str">
        <f>VLOOKUP(C423,[1]Products!$A$2:$H$16,3,FALSE)</f>
        <v>Jawaharlal Nehru</v>
      </c>
      <c r="H423" t="str">
        <f>VLOOKUP(C423,[1]Products!$A$2:$H$16,4,FALSE)</f>
        <v>e-book</v>
      </c>
      <c r="I423">
        <f>VLOOKUP(C423,[1]Products!$A$2:$H$16,5,FALSE)</f>
        <v>2004</v>
      </c>
      <c r="J423" s="11">
        <f>VLOOKUP(C423,[1]Products!$A$2:$H$16,6,FALSE)</f>
        <v>250</v>
      </c>
      <c r="K423" s="13">
        <f>VLOOKUP(C423,[1]Products!$A$2:$H$16,7,FALSE)</f>
        <v>0.3</v>
      </c>
      <c r="L423" s="11">
        <f>VLOOKUP(C423,[1]Products!$A$2:$H$16,8,FALSE)</f>
        <v>325</v>
      </c>
    </row>
    <row r="424" spans="1:12" x14ac:dyDescent="0.2">
      <c r="A424" s="8">
        <v>41535</v>
      </c>
      <c r="B424" t="s">
        <v>32</v>
      </c>
      <c r="C424">
        <v>14</v>
      </c>
      <c r="D424" t="s">
        <v>34</v>
      </c>
      <c r="E424">
        <v>13</v>
      </c>
      <c r="F424" t="str">
        <f>VLOOKUP(C424,[1]Products!$A$2:$H$16,2,FALSE)</f>
        <v>A Guide to Health</v>
      </c>
      <c r="G424" t="str">
        <f>VLOOKUP(C424,[1]Products!$A$2:$H$16,3,FALSE)</f>
        <v>Mahatma Gandhi</v>
      </c>
      <c r="H424" t="str">
        <f>VLOOKUP(C424,[1]Products!$A$2:$H$16,4,FALSE)</f>
        <v>e-book</v>
      </c>
      <c r="I424">
        <f>VLOOKUP(C424,[1]Products!$A$2:$H$16,5,FALSE)</f>
        <v>2005</v>
      </c>
      <c r="J424" s="11">
        <f>VLOOKUP(C424,[1]Products!$A$2:$H$16,6,FALSE)</f>
        <v>105</v>
      </c>
      <c r="K424" s="13">
        <f>VLOOKUP(C424,[1]Products!$A$2:$H$16,7,FALSE)</f>
        <v>0.15</v>
      </c>
      <c r="L424" s="11">
        <f>VLOOKUP(C424,[1]Products!$A$2:$H$16,8,FALSE)</f>
        <v>120.75</v>
      </c>
    </row>
    <row r="425" spans="1:12" x14ac:dyDescent="0.2">
      <c r="A425" s="8">
        <v>41536</v>
      </c>
      <c r="B425" t="s">
        <v>31</v>
      </c>
      <c r="C425">
        <v>13</v>
      </c>
      <c r="D425" t="s">
        <v>30</v>
      </c>
      <c r="E425">
        <v>3</v>
      </c>
      <c r="F425" t="str">
        <f>VLOOKUP(C425,[1]Products!$A$2:$H$16,2,FALSE)</f>
        <v>Glimpses of World History</v>
      </c>
      <c r="G425" t="str">
        <f>VLOOKUP(C425,[1]Products!$A$2:$H$16,3,FALSE)</f>
        <v>Jawaharlal Nehru</v>
      </c>
      <c r="H425" t="str">
        <f>VLOOKUP(C425,[1]Products!$A$2:$H$16,4,FALSE)</f>
        <v>e-book</v>
      </c>
      <c r="I425">
        <f>VLOOKUP(C425,[1]Products!$A$2:$H$16,5,FALSE)</f>
        <v>2005</v>
      </c>
      <c r="J425" s="11">
        <f>VLOOKUP(C425,[1]Products!$A$2:$H$16,6,FALSE)</f>
        <v>300</v>
      </c>
      <c r="K425" s="13">
        <f>VLOOKUP(C425,[1]Products!$A$2:$H$16,7,FALSE)</f>
        <v>0.2</v>
      </c>
      <c r="L425" s="11">
        <f>VLOOKUP(C425,[1]Products!$A$2:$H$16,8,FALSE)</f>
        <v>360</v>
      </c>
    </row>
    <row r="426" spans="1:12" x14ac:dyDescent="0.2">
      <c r="A426" s="8">
        <v>41536</v>
      </c>
      <c r="B426" t="s">
        <v>32</v>
      </c>
      <c r="C426">
        <v>11</v>
      </c>
      <c r="D426" t="s">
        <v>30</v>
      </c>
      <c r="E426">
        <v>11</v>
      </c>
      <c r="F426" t="str">
        <f>VLOOKUP(C426,[1]Products!$A$2:$H$16,2,FALSE)</f>
        <v>The Discovery of India</v>
      </c>
      <c r="G426" t="str">
        <f>VLOOKUP(C426,[1]Products!$A$2:$H$16,3,FALSE)</f>
        <v>Jawaharlal Nehru</v>
      </c>
      <c r="H426" t="str">
        <f>VLOOKUP(C426,[1]Products!$A$2:$H$16,4,FALSE)</f>
        <v>e-book</v>
      </c>
      <c r="I426">
        <f>VLOOKUP(C426,[1]Products!$A$2:$H$16,5,FALSE)</f>
        <v>2004</v>
      </c>
      <c r="J426" s="11">
        <f>VLOOKUP(C426,[1]Products!$A$2:$H$16,6,FALSE)</f>
        <v>250</v>
      </c>
      <c r="K426" s="13">
        <f>VLOOKUP(C426,[1]Products!$A$2:$H$16,7,FALSE)</f>
        <v>0.3</v>
      </c>
      <c r="L426" s="11">
        <f>VLOOKUP(C426,[1]Products!$A$2:$H$16,8,FALSE)</f>
        <v>325</v>
      </c>
    </row>
    <row r="427" spans="1:12" x14ac:dyDescent="0.2">
      <c r="A427" s="8">
        <v>41537</v>
      </c>
      <c r="B427" t="s">
        <v>31</v>
      </c>
      <c r="C427">
        <v>1</v>
      </c>
      <c r="D427" t="s">
        <v>30</v>
      </c>
      <c r="E427">
        <v>12</v>
      </c>
      <c r="F427" t="str">
        <f>VLOOKUP(C427,[1]Products!$A$2:$H$16,2,FALSE)</f>
        <v>The Discovery of India</v>
      </c>
      <c r="G427" t="str">
        <f>VLOOKUP(C427,[1]Products!$A$2:$H$16,3,FALSE)</f>
        <v>Jawaharlal Nehru</v>
      </c>
      <c r="H427" t="str">
        <f>VLOOKUP(C427,[1]Products!$A$2:$H$16,4,FALSE)</f>
        <v>Hard Cover</v>
      </c>
      <c r="I427">
        <f>VLOOKUP(C427,[1]Products!$A$2:$H$16,5,FALSE)</f>
        <v>1946</v>
      </c>
      <c r="J427" s="11">
        <f>VLOOKUP(C427,[1]Products!$A$2:$H$16,6,FALSE)</f>
        <v>599.95000000000005</v>
      </c>
      <c r="K427" s="13">
        <f>VLOOKUP(C427,[1]Products!$A$2:$H$16,7,FALSE)</f>
        <v>0.3</v>
      </c>
      <c r="L427" s="11">
        <f>VLOOKUP(C427,[1]Products!$A$2:$H$16,8,FALSE)</f>
        <v>779.93500000000006</v>
      </c>
    </row>
    <row r="428" spans="1:12" x14ac:dyDescent="0.2">
      <c r="A428" s="8">
        <v>41539</v>
      </c>
      <c r="B428" t="s">
        <v>35</v>
      </c>
      <c r="C428">
        <v>12</v>
      </c>
      <c r="D428" t="s">
        <v>30</v>
      </c>
      <c r="E428">
        <v>4</v>
      </c>
      <c r="F428" t="str">
        <f>VLOOKUP(C428,[1]Products!$A$2:$H$16,2,FALSE)</f>
        <v>The Story of my Experiments with Truth</v>
      </c>
      <c r="G428" t="str">
        <f>VLOOKUP(C428,[1]Products!$A$2:$H$16,3,FALSE)</f>
        <v>Mahatma Gandhi</v>
      </c>
      <c r="H428" t="str">
        <f>VLOOKUP(C428,[1]Products!$A$2:$H$16,4,FALSE)</f>
        <v>e-book</v>
      </c>
      <c r="I428">
        <f>VLOOKUP(C428,[1]Products!$A$2:$H$16,5,FALSE)</f>
        <v>2004</v>
      </c>
      <c r="J428" s="11">
        <f>VLOOKUP(C428,[1]Products!$A$2:$H$16,6,FALSE)</f>
        <v>50</v>
      </c>
      <c r="K428" s="13">
        <f>VLOOKUP(C428,[1]Products!$A$2:$H$16,7,FALSE)</f>
        <v>0.3</v>
      </c>
      <c r="L428" s="11">
        <f>VLOOKUP(C428,[1]Products!$A$2:$H$16,8,FALSE)</f>
        <v>65</v>
      </c>
    </row>
    <row r="429" spans="1:12" x14ac:dyDescent="0.2">
      <c r="A429" s="8">
        <v>41540</v>
      </c>
      <c r="B429" t="s">
        <v>35</v>
      </c>
      <c r="C429">
        <v>7</v>
      </c>
      <c r="D429" t="s">
        <v>30</v>
      </c>
      <c r="E429">
        <v>6</v>
      </c>
      <c r="F429" t="str">
        <f>VLOOKUP(C429,[1]Products!$A$2:$H$16,2,FALSE)</f>
        <v>The Story of my Experiments with Truth</v>
      </c>
      <c r="G429" t="str">
        <f>VLOOKUP(C429,[1]Products!$A$2:$H$16,3,FALSE)</f>
        <v>Mahatma Gandhi</v>
      </c>
      <c r="H429" t="str">
        <f>VLOOKUP(C429,[1]Products!$A$2:$H$16,4,FALSE)</f>
        <v>Soft Cover</v>
      </c>
      <c r="I429">
        <f>VLOOKUP(C429,[1]Products!$A$2:$H$16,5,FALSE)</f>
        <v>1927</v>
      </c>
      <c r="J429" s="11">
        <f>VLOOKUP(C429,[1]Products!$A$2:$H$16,6,FALSE)</f>
        <v>109</v>
      </c>
      <c r="K429" s="13">
        <f>VLOOKUP(C429,[1]Products!$A$2:$H$16,7,FALSE)</f>
        <v>0.3</v>
      </c>
      <c r="L429" s="11">
        <f>VLOOKUP(C429,[1]Products!$A$2:$H$16,8,FALSE)</f>
        <v>141.69999999999999</v>
      </c>
    </row>
    <row r="430" spans="1:12" x14ac:dyDescent="0.2">
      <c r="A430" s="8">
        <v>41542</v>
      </c>
      <c r="B430" t="s">
        <v>35</v>
      </c>
      <c r="C430">
        <v>12</v>
      </c>
      <c r="D430" t="s">
        <v>30</v>
      </c>
      <c r="E430">
        <v>9</v>
      </c>
      <c r="F430" t="str">
        <f>VLOOKUP(C430,[1]Products!$A$2:$H$16,2,FALSE)</f>
        <v>The Story of my Experiments with Truth</v>
      </c>
      <c r="G430" t="str">
        <f>VLOOKUP(C430,[1]Products!$A$2:$H$16,3,FALSE)</f>
        <v>Mahatma Gandhi</v>
      </c>
      <c r="H430" t="str">
        <f>VLOOKUP(C430,[1]Products!$A$2:$H$16,4,FALSE)</f>
        <v>e-book</v>
      </c>
      <c r="I430">
        <f>VLOOKUP(C430,[1]Products!$A$2:$H$16,5,FALSE)</f>
        <v>2004</v>
      </c>
      <c r="J430" s="11">
        <f>VLOOKUP(C430,[1]Products!$A$2:$H$16,6,FALSE)</f>
        <v>50</v>
      </c>
      <c r="K430" s="13">
        <f>VLOOKUP(C430,[1]Products!$A$2:$H$16,7,FALSE)</f>
        <v>0.3</v>
      </c>
      <c r="L430" s="11">
        <f>VLOOKUP(C430,[1]Products!$A$2:$H$16,8,FALSE)</f>
        <v>65</v>
      </c>
    </row>
    <row r="431" spans="1:12" x14ac:dyDescent="0.2">
      <c r="A431" s="8">
        <v>41542</v>
      </c>
      <c r="B431" t="s">
        <v>37</v>
      </c>
      <c r="C431">
        <v>11</v>
      </c>
      <c r="D431" t="s">
        <v>34</v>
      </c>
      <c r="E431">
        <v>12</v>
      </c>
      <c r="F431" t="str">
        <f>VLOOKUP(C431,[1]Products!$A$2:$H$16,2,FALSE)</f>
        <v>The Discovery of India</v>
      </c>
      <c r="G431" t="str">
        <f>VLOOKUP(C431,[1]Products!$A$2:$H$16,3,FALSE)</f>
        <v>Jawaharlal Nehru</v>
      </c>
      <c r="H431" t="str">
        <f>VLOOKUP(C431,[1]Products!$A$2:$H$16,4,FALSE)</f>
        <v>e-book</v>
      </c>
      <c r="I431">
        <f>VLOOKUP(C431,[1]Products!$A$2:$H$16,5,FALSE)</f>
        <v>2004</v>
      </c>
      <c r="J431" s="11">
        <f>VLOOKUP(C431,[1]Products!$A$2:$H$16,6,FALSE)</f>
        <v>250</v>
      </c>
      <c r="K431" s="13">
        <f>VLOOKUP(C431,[1]Products!$A$2:$H$16,7,FALSE)</f>
        <v>0.3</v>
      </c>
      <c r="L431" s="11">
        <f>VLOOKUP(C431,[1]Products!$A$2:$H$16,8,FALSE)</f>
        <v>325</v>
      </c>
    </row>
    <row r="432" spans="1:12" x14ac:dyDescent="0.2">
      <c r="A432" s="8">
        <v>41545</v>
      </c>
      <c r="B432" t="s">
        <v>33</v>
      </c>
      <c r="C432">
        <v>6</v>
      </c>
      <c r="D432" t="s">
        <v>30</v>
      </c>
      <c r="E432">
        <v>18</v>
      </c>
      <c r="F432" t="str">
        <f>VLOOKUP(C432,[1]Products!$A$2:$H$16,2,FALSE)</f>
        <v>The Discovery of India</v>
      </c>
      <c r="G432" t="str">
        <f>VLOOKUP(C432,[1]Products!$A$2:$H$16,3,FALSE)</f>
        <v>Jawaharlal Nehru</v>
      </c>
      <c r="H432" t="str">
        <f>VLOOKUP(C432,[1]Products!$A$2:$H$16,4,FALSE)</f>
        <v>Soft Cover</v>
      </c>
      <c r="I432">
        <f>VLOOKUP(C432,[1]Products!$A$2:$H$16,5,FALSE)</f>
        <v>1946</v>
      </c>
      <c r="J432" s="11">
        <f>VLOOKUP(C432,[1]Products!$A$2:$H$16,6,FALSE)</f>
        <v>499</v>
      </c>
      <c r="K432" s="13">
        <f>VLOOKUP(C432,[1]Products!$A$2:$H$16,7,FALSE)</f>
        <v>0.3</v>
      </c>
      <c r="L432" s="11">
        <f>VLOOKUP(C432,[1]Products!$A$2:$H$16,8,FALSE)</f>
        <v>648.70000000000005</v>
      </c>
    </row>
    <row r="433" spans="1:12" x14ac:dyDescent="0.2">
      <c r="A433" s="8">
        <v>41546</v>
      </c>
      <c r="B433" t="s">
        <v>31</v>
      </c>
      <c r="C433">
        <v>15</v>
      </c>
      <c r="D433" t="s">
        <v>30</v>
      </c>
      <c r="E433">
        <v>3</v>
      </c>
      <c r="F433" t="str">
        <f>VLOOKUP(C433,[1]Products!$A$2:$H$16,2,FALSE)</f>
        <v>Wings of Fire</v>
      </c>
      <c r="G433" t="str">
        <f>VLOOKUP(C433,[1]Products!$A$2:$H$16,3,FALSE)</f>
        <v>APJ Abdul Kalam,
Arun Tiwari</v>
      </c>
      <c r="H433" t="str">
        <f>VLOOKUP(C433,[1]Products!$A$2:$H$16,4,FALSE)</f>
        <v>e-book</v>
      </c>
      <c r="I433">
        <f>VLOOKUP(C433,[1]Products!$A$2:$H$16,5,FALSE)</f>
        <v>2005</v>
      </c>
      <c r="J433" s="11">
        <f>VLOOKUP(C433,[1]Products!$A$2:$H$16,6,FALSE)</f>
        <v>500</v>
      </c>
      <c r="K433" s="13">
        <f>VLOOKUP(C433,[1]Products!$A$2:$H$16,7,FALSE)</f>
        <v>0.1</v>
      </c>
      <c r="L433" s="11">
        <f>VLOOKUP(C433,[1]Products!$A$2:$H$16,8,FALSE)</f>
        <v>550</v>
      </c>
    </row>
    <row r="434" spans="1:12" x14ac:dyDescent="0.2">
      <c r="A434" s="8">
        <v>41546</v>
      </c>
      <c r="B434" t="s">
        <v>36</v>
      </c>
      <c r="C434">
        <v>8</v>
      </c>
      <c r="D434" t="s">
        <v>34</v>
      </c>
      <c r="E434">
        <v>11</v>
      </c>
      <c r="F434" t="str">
        <f>VLOOKUP(C434,[1]Products!$A$2:$H$16,2,FALSE)</f>
        <v>Glimpses of World History</v>
      </c>
      <c r="G434" t="str">
        <f>VLOOKUP(C434,[1]Products!$A$2:$H$16,3,FALSE)</f>
        <v>Jawaharlal Nehru</v>
      </c>
      <c r="H434" t="str">
        <f>VLOOKUP(C434,[1]Products!$A$2:$H$16,4,FALSE)</f>
        <v>Soft Cover</v>
      </c>
      <c r="I434">
        <f>VLOOKUP(C434,[1]Products!$A$2:$H$16,5,FALSE)</f>
        <v>1934</v>
      </c>
      <c r="J434" s="11">
        <f>VLOOKUP(C434,[1]Products!$A$2:$H$16,6,FALSE)</f>
        <v>650</v>
      </c>
      <c r="K434" s="13">
        <f>VLOOKUP(C434,[1]Products!$A$2:$H$16,7,FALSE)</f>
        <v>0.2</v>
      </c>
      <c r="L434" s="11">
        <f>VLOOKUP(C434,[1]Products!$A$2:$H$16,8,FALSE)</f>
        <v>780</v>
      </c>
    </row>
    <row r="435" spans="1:12" x14ac:dyDescent="0.2">
      <c r="A435" s="8">
        <v>41548</v>
      </c>
      <c r="B435" t="s">
        <v>38</v>
      </c>
      <c r="C435">
        <v>5</v>
      </c>
      <c r="D435" t="s">
        <v>30</v>
      </c>
      <c r="E435">
        <v>1</v>
      </c>
      <c r="F435" t="str">
        <f>VLOOKUP(C435,[1]Products!$A$2:$H$16,2,FALSE)</f>
        <v>Wings of Fire</v>
      </c>
      <c r="G435" t="str">
        <f>VLOOKUP(C435,[1]Products!$A$2:$H$16,3,FALSE)</f>
        <v>APJ Abdul Kalam,
Arun Tiwari</v>
      </c>
      <c r="H435" t="str">
        <f>VLOOKUP(C435,[1]Products!$A$2:$H$16,4,FALSE)</f>
        <v>Hard Cover</v>
      </c>
      <c r="I435">
        <f>VLOOKUP(C435,[1]Products!$A$2:$H$16,5,FALSE)</f>
        <v>1999</v>
      </c>
      <c r="J435" s="11">
        <f>VLOOKUP(C435,[1]Products!$A$2:$H$16,6,FALSE)</f>
        <v>1275.2488000000001</v>
      </c>
      <c r="K435" s="13">
        <f>VLOOKUP(C435,[1]Products!$A$2:$H$16,7,FALSE)</f>
        <v>0.1</v>
      </c>
      <c r="L435" s="11">
        <f>VLOOKUP(C435,[1]Products!$A$2:$H$16,8,FALSE)</f>
        <v>1402.77368</v>
      </c>
    </row>
    <row r="436" spans="1:12" x14ac:dyDescent="0.2">
      <c r="A436" s="8">
        <v>41548</v>
      </c>
      <c r="B436" t="s">
        <v>36</v>
      </c>
      <c r="C436">
        <v>14</v>
      </c>
      <c r="D436" t="s">
        <v>30</v>
      </c>
      <c r="E436">
        <v>3</v>
      </c>
      <c r="F436" t="str">
        <f>VLOOKUP(C436,[1]Products!$A$2:$H$16,2,FALSE)</f>
        <v>A Guide to Health</v>
      </c>
      <c r="G436" t="str">
        <f>VLOOKUP(C436,[1]Products!$A$2:$H$16,3,FALSE)</f>
        <v>Mahatma Gandhi</v>
      </c>
      <c r="H436" t="str">
        <f>VLOOKUP(C436,[1]Products!$A$2:$H$16,4,FALSE)</f>
        <v>e-book</v>
      </c>
      <c r="I436">
        <f>VLOOKUP(C436,[1]Products!$A$2:$H$16,5,FALSE)</f>
        <v>2005</v>
      </c>
      <c r="J436" s="11">
        <f>VLOOKUP(C436,[1]Products!$A$2:$H$16,6,FALSE)</f>
        <v>105</v>
      </c>
      <c r="K436" s="13">
        <f>VLOOKUP(C436,[1]Products!$A$2:$H$16,7,FALSE)</f>
        <v>0.15</v>
      </c>
      <c r="L436" s="11">
        <f>VLOOKUP(C436,[1]Products!$A$2:$H$16,8,FALSE)</f>
        <v>120.75</v>
      </c>
    </row>
    <row r="437" spans="1:12" x14ac:dyDescent="0.2">
      <c r="A437" s="8">
        <v>41548</v>
      </c>
      <c r="B437" t="s">
        <v>36</v>
      </c>
      <c r="C437">
        <v>8</v>
      </c>
      <c r="D437" t="s">
        <v>30</v>
      </c>
      <c r="E437">
        <v>9</v>
      </c>
      <c r="F437" t="str">
        <f>VLOOKUP(C437,[1]Products!$A$2:$H$16,2,FALSE)</f>
        <v>Glimpses of World History</v>
      </c>
      <c r="G437" t="str">
        <f>VLOOKUP(C437,[1]Products!$A$2:$H$16,3,FALSE)</f>
        <v>Jawaharlal Nehru</v>
      </c>
      <c r="H437" t="str">
        <f>VLOOKUP(C437,[1]Products!$A$2:$H$16,4,FALSE)</f>
        <v>Soft Cover</v>
      </c>
      <c r="I437">
        <f>VLOOKUP(C437,[1]Products!$A$2:$H$16,5,FALSE)</f>
        <v>1934</v>
      </c>
      <c r="J437" s="11">
        <f>VLOOKUP(C437,[1]Products!$A$2:$H$16,6,FALSE)</f>
        <v>650</v>
      </c>
      <c r="K437" s="13">
        <f>VLOOKUP(C437,[1]Products!$A$2:$H$16,7,FALSE)</f>
        <v>0.2</v>
      </c>
      <c r="L437" s="11">
        <f>VLOOKUP(C437,[1]Products!$A$2:$H$16,8,FALSE)</f>
        <v>780</v>
      </c>
    </row>
    <row r="438" spans="1:12" x14ac:dyDescent="0.2">
      <c r="A438" s="8">
        <v>41549</v>
      </c>
      <c r="B438" t="s">
        <v>29</v>
      </c>
      <c r="C438">
        <v>4</v>
      </c>
      <c r="D438" t="s">
        <v>30</v>
      </c>
      <c r="E438">
        <v>14</v>
      </c>
      <c r="F438" t="str">
        <f>VLOOKUP(C438,[1]Products!$A$2:$H$16,2,FALSE)</f>
        <v>A Guide to Health</v>
      </c>
      <c r="G438" t="str">
        <f>VLOOKUP(C438,[1]Products!$A$2:$H$16,3,FALSE)</f>
        <v>Mahatma Gandhi</v>
      </c>
      <c r="H438" t="str">
        <f>VLOOKUP(C438,[1]Products!$A$2:$H$16,4,FALSE)</f>
        <v>Hard Cover</v>
      </c>
      <c r="I438">
        <f>VLOOKUP(C438,[1]Products!$A$2:$H$16,5,FALSE)</f>
        <v>1921</v>
      </c>
      <c r="J438" s="11">
        <f>VLOOKUP(C438,[1]Products!$A$2:$H$16,6,FALSE)</f>
        <v>250</v>
      </c>
      <c r="K438" s="13">
        <f>VLOOKUP(C438,[1]Products!$A$2:$H$16,7,FALSE)</f>
        <v>0.15</v>
      </c>
      <c r="L438" s="11">
        <f>VLOOKUP(C438,[1]Products!$A$2:$H$16,8,FALSE)</f>
        <v>287.5</v>
      </c>
    </row>
    <row r="439" spans="1:12" x14ac:dyDescent="0.2">
      <c r="A439" s="8">
        <v>41549</v>
      </c>
      <c r="B439" t="s">
        <v>37</v>
      </c>
      <c r="C439">
        <v>13</v>
      </c>
      <c r="D439" t="s">
        <v>34</v>
      </c>
      <c r="E439">
        <v>1</v>
      </c>
      <c r="F439" t="str">
        <f>VLOOKUP(C439,[1]Products!$A$2:$H$16,2,FALSE)</f>
        <v>Glimpses of World History</v>
      </c>
      <c r="G439" t="str">
        <f>VLOOKUP(C439,[1]Products!$A$2:$H$16,3,FALSE)</f>
        <v>Jawaharlal Nehru</v>
      </c>
      <c r="H439" t="str">
        <f>VLOOKUP(C439,[1]Products!$A$2:$H$16,4,FALSE)</f>
        <v>e-book</v>
      </c>
      <c r="I439">
        <f>VLOOKUP(C439,[1]Products!$A$2:$H$16,5,FALSE)</f>
        <v>2005</v>
      </c>
      <c r="J439" s="11">
        <f>VLOOKUP(C439,[1]Products!$A$2:$H$16,6,FALSE)</f>
        <v>300</v>
      </c>
      <c r="K439" s="13">
        <f>VLOOKUP(C439,[1]Products!$A$2:$H$16,7,FALSE)</f>
        <v>0.2</v>
      </c>
      <c r="L439" s="11">
        <f>VLOOKUP(C439,[1]Products!$A$2:$H$16,8,FALSE)</f>
        <v>360</v>
      </c>
    </row>
    <row r="440" spans="1:12" x14ac:dyDescent="0.2">
      <c r="A440" s="8">
        <v>41549</v>
      </c>
      <c r="B440" t="s">
        <v>38</v>
      </c>
      <c r="C440">
        <v>6</v>
      </c>
      <c r="D440" t="s">
        <v>34</v>
      </c>
      <c r="E440">
        <v>13</v>
      </c>
      <c r="F440" t="str">
        <f>VLOOKUP(C440,[1]Products!$A$2:$H$16,2,FALSE)</f>
        <v>The Discovery of India</v>
      </c>
      <c r="G440" t="str">
        <f>VLOOKUP(C440,[1]Products!$A$2:$H$16,3,FALSE)</f>
        <v>Jawaharlal Nehru</v>
      </c>
      <c r="H440" t="str">
        <f>VLOOKUP(C440,[1]Products!$A$2:$H$16,4,FALSE)</f>
        <v>Soft Cover</v>
      </c>
      <c r="I440">
        <f>VLOOKUP(C440,[1]Products!$A$2:$H$16,5,FALSE)</f>
        <v>1946</v>
      </c>
      <c r="J440" s="11">
        <f>VLOOKUP(C440,[1]Products!$A$2:$H$16,6,FALSE)</f>
        <v>499</v>
      </c>
      <c r="K440" s="13">
        <f>VLOOKUP(C440,[1]Products!$A$2:$H$16,7,FALSE)</f>
        <v>0.3</v>
      </c>
      <c r="L440" s="11">
        <f>VLOOKUP(C440,[1]Products!$A$2:$H$16,8,FALSE)</f>
        <v>648.70000000000005</v>
      </c>
    </row>
    <row r="441" spans="1:12" x14ac:dyDescent="0.2">
      <c r="A441" s="8">
        <v>41550</v>
      </c>
      <c r="B441" t="s">
        <v>29</v>
      </c>
      <c r="C441">
        <v>8</v>
      </c>
      <c r="D441" t="s">
        <v>30</v>
      </c>
      <c r="E441">
        <v>10</v>
      </c>
      <c r="F441" t="str">
        <f>VLOOKUP(C441,[1]Products!$A$2:$H$16,2,FALSE)</f>
        <v>Glimpses of World History</v>
      </c>
      <c r="G441" t="str">
        <f>VLOOKUP(C441,[1]Products!$A$2:$H$16,3,FALSE)</f>
        <v>Jawaharlal Nehru</v>
      </c>
      <c r="H441" t="str">
        <f>VLOOKUP(C441,[1]Products!$A$2:$H$16,4,FALSE)</f>
        <v>Soft Cover</v>
      </c>
      <c r="I441">
        <f>VLOOKUP(C441,[1]Products!$A$2:$H$16,5,FALSE)</f>
        <v>1934</v>
      </c>
      <c r="J441" s="11">
        <f>VLOOKUP(C441,[1]Products!$A$2:$H$16,6,FALSE)</f>
        <v>650</v>
      </c>
      <c r="K441" s="13">
        <f>VLOOKUP(C441,[1]Products!$A$2:$H$16,7,FALSE)</f>
        <v>0.2</v>
      </c>
      <c r="L441" s="11">
        <f>VLOOKUP(C441,[1]Products!$A$2:$H$16,8,FALSE)</f>
        <v>780</v>
      </c>
    </row>
    <row r="442" spans="1:12" x14ac:dyDescent="0.2">
      <c r="A442" s="8">
        <v>41552</v>
      </c>
      <c r="B442" t="s">
        <v>31</v>
      </c>
      <c r="C442">
        <v>6</v>
      </c>
      <c r="D442" t="s">
        <v>34</v>
      </c>
      <c r="E442">
        <v>3</v>
      </c>
      <c r="F442" t="str">
        <f>VLOOKUP(C442,[1]Products!$A$2:$H$16,2,FALSE)</f>
        <v>The Discovery of India</v>
      </c>
      <c r="G442" t="str">
        <f>VLOOKUP(C442,[1]Products!$A$2:$H$16,3,FALSE)</f>
        <v>Jawaharlal Nehru</v>
      </c>
      <c r="H442" t="str">
        <f>VLOOKUP(C442,[1]Products!$A$2:$H$16,4,FALSE)</f>
        <v>Soft Cover</v>
      </c>
      <c r="I442">
        <f>VLOOKUP(C442,[1]Products!$A$2:$H$16,5,FALSE)</f>
        <v>1946</v>
      </c>
      <c r="J442" s="11">
        <f>VLOOKUP(C442,[1]Products!$A$2:$H$16,6,FALSE)</f>
        <v>499</v>
      </c>
      <c r="K442" s="13">
        <f>VLOOKUP(C442,[1]Products!$A$2:$H$16,7,FALSE)</f>
        <v>0.3</v>
      </c>
      <c r="L442" s="11">
        <f>VLOOKUP(C442,[1]Products!$A$2:$H$16,8,FALSE)</f>
        <v>648.70000000000005</v>
      </c>
    </row>
    <row r="443" spans="1:12" x14ac:dyDescent="0.2">
      <c r="A443" s="8">
        <v>41554</v>
      </c>
      <c r="B443" t="s">
        <v>31</v>
      </c>
      <c r="C443">
        <v>1</v>
      </c>
      <c r="D443" t="s">
        <v>30</v>
      </c>
      <c r="E443">
        <v>13</v>
      </c>
      <c r="F443" t="str">
        <f>VLOOKUP(C443,[1]Products!$A$2:$H$16,2,FALSE)</f>
        <v>The Discovery of India</v>
      </c>
      <c r="G443" t="str">
        <f>VLOOKUP(C443,[1]Products!$A$2:$H$16,3,FALSE)</f>
        <v>Jawaharlal Nehru</v>
      </c>
      <c r="H443" t="str">
        <f>VLOOKUP(C443,[1]Products!$A$2:$H$16,4,FALSE)</f>
        <v>Hard Cover</v>
      </c>
      <c r="I443">
        <f>VLOOKUP(C443,[1]Products!$A$2:$H$16,5,FALSE)</f>
        <v>1946</v>
      </c>
      <c r="J443" s="11">
        <f>VLOOKUP(C443,[1]Products!$A$2:$H$16,6,FALSE)</f>
        <v>599.95000000000005</v>
      </c>
      <c r="K443" s="13">
        <f>VLOOKUP(C443,[1]Products!$A$2:$H$16,7,FALSE)</f>
        <v>0.3</v>
      </c>
      <c r="L443" s="11">
        <f>VLOOKUP(C443,[1]Products!$A$2:$H$16,8,FALSE)</f>
        <v>779.93500000000006</v>
      </c>
    </row>
    <row r="444" spans="1:12" x14ac:dyDescent="0.2">
      <c r="A444" s="8">
        <v>41554</v>
      </c>
      <c r="B444" t="s">
        <v>31</v>
      </c>
      <c r="C444">
        <v>2</v>
      </c>
      <c r="D444" t="s">
        <v>30</v>
      </c>
      <c r="E444">
        <v>13</v>
      </c>
      <c r="F444" t="str">
        <f>VLOOKUP(C444,[1]Products!$A$2:$H$16,2,FALSE)</f>
        <v>The Story of my Experiments with Truth</v>
      </c>
      <c r="G444" t="str">
        <f>VLOOKUP(C444,[1]Products!$A$2:$H$16,3,FALSE)</f>
        <v>Mahatma Gandhi</v>
      </c>
      <c r="H444" t="str">
        <f>VLOOKUP(C444,[1]Products!$A$2:$H$16,4,FALSE)</f>
        <v>Hard Cover</v>
      </c>
      <c r="I444">
        <f>VLOOKUP(C444,[1]Products!$A$2:$H$16,5,FALSE)</f>
        <v>1927</v>
      </c>
      <c r="J444" s="11">
        <f>VLOOKUP(C444,[1]Products!$A$2:$H$16,6,FALSE)</f>
        <v>159</v>
      </c>
      <c r="K444" s="13">
        <f>VLOOKUP(C444,[1]Products!$A$2:$H$16,7,FALSE)</f>
        <v>0.3</v>
      </c>
      <c r="L444" s="11">
        <f>VLOOKUP(C444,[1]Products!$A$2:$H$16,8,FALSE)</f>
        <v>206.7</v>
      </c>
    </row>
    <row r="445" spans="1:12" x14ac:dyDescent="0.2">
      <c r="A445" s="8">
        <v>41555</v>
      </c>
      <c r="B445" t="s">
        <v>33</v>
      </c>
      <c r="C445">
        <v>5</v>
      </c>
      <c r="D445" t="s">
        <v>34</v>
      </c>
      <c r="E445">
        <v>13</v>
      </c>
      <c r="F445" t="str">
        <f>VLOOKUP(C445,[1]Products!$A$2:$H$16,2,FALSE)</f>
        <v>Wings of Fire</v>
      </c>
      <c r="G445" t="str">
        <f>VLOOKUP(C445,[1]Products!$A$2:$H$16,3,FALSE)</f>
        <v>APJ Abdul Kalam,
Arun Tiwari</v>
      </c>
      <c r="H445" t="str">
        <f>VLOOKUP(C445,[1]Products!$A$2:$H$16,4,FALSE)</f>
        <v>Hard Cover</v>
      </c>
      <c r="I445">
        <f>VLOOKUP(C445,[1]Products!$A$2:$H$16,5,FALSE)</f>
        <v>1999</v>
      </c>
      <c r="J445" s="11">
        <f>VLOOKUP(C445,[1]Products!$A$2:$H$16,6,FALSE)</f>
        <v>1275.2488000000001</v>
      </c>
      <c r="K445" s="13">
        <f>VLOOKUP(C445,[1]Products!$A$2:$H$16,7,FALSE)</f>
        <v>0.1</v>
      </c>
      <c r="L445" s="11">
        <f>VLOOKUP(C445,[1]Products!$A$2:$H$16,8,FALSE)</f>
        <v>1402.77368</v>
      </c>
    </row>
    <row r="446" spans="1:12" x14ac:dyDescent="0.2">
      <c r="A446" s="8">
        <v>41556</v>
      </c>
      <c r="B446" t="s">
        <v>31</v>
      </c>
      <c r="C446">
        <v>4</v>
      </c>
      <c r="D446" t="s">
        <v>30</v>
      </c>
      <c r="E446">
        <v>18</v>
      </c>
      <c r="F446" t="str">
        <f>VLOOKUP(C446,[1]Products!$A$2:$H$16,2,FALSE)</f>
        <v>A Guide to Health</v>
      </c>
      <c r="G446" t="str">
        <f>VLOOKUP(C446,[1]Products!$A$2:$H$16,3,FALSE)</f>
        <v>Mahatma Gandhi</v>
      </c>
      <c r="H446" t="str">
        <f>VLOOKUP(C446,[1]Products!$A$2:$H$16,4,FALSE)</f>
        <v>Hard Cover</v>
      </c>
      <c r="I446">
        <f>VLOOKUP(C446,[1]Products!$A$2:$H$16,5,FALSE)</f>
        <v>1921</v>
      </c>
      <c r="J446" s="11">
        <f>VLOOKUP(C446,[1]Products!$A$2:$H$16,6,FALSE)</f>
        <v>250</v>
      </c>
      <c r="K446" s="13">
        <f>VLOOKUP(C446,[1]Products!$A$2:$H$16,7,FALSE)</f>
        <v>0.15</v>
      </c>
      <c r="L446" s="11">
        <f>VLOOKUP(C446,[1]Products!$A$2:$H$16,8,FALSE)</f>
        <v>287.5</v>
      </c>
    </row>
    <row r="447" spans="1:12" x14ac:dyDescent="0.2">
      <c r="A447" s="8">
        <v>41556</v>
      </c>
      <c r="B447" t="s">
        <v>32</v>
      </c>
      <c r="C447">
        <v>5</v>
      </c>
      <c r="D447" t="s">
        <v>34</v>
      </c>
      <c r="E447">
        <v>19</v>
      </c>
      <c r="F447" t="str">
        <f>VLOOKUP(C447,[1]Products!$A$2:$H$16,2,FALSE)</f>
        <v>Wings of Fire</v>
      </c>
      <c r="G447" t="str">
        <f>VLOOKUP(C447,[1]Products!$A$2:$H$16,3,FALSE)</f>
        <v>APJ Abdul Kalam,
Arun Tiwari</v>
      </c>
      <c r="H447" t="str">
        <f>VLOOKUP(C447,[1]Products!$A$2:$H$16,4,FALSE)</f>
        <v>Hard Cover</v>
      </c>
      <c r="I447">
        <f>VLOOKUP(C447,[1]Products!$A$2:$H$16,5,FALSE)</f>
        <v>1999</v>
      </c>
      <c r="J447" s="11">
        <f>VLOOKUP(C447,[1]Products!$A$2:$H$16,6,FALSE)</f>
        <v>1275.2488000000001</v>
      </c>
      <c r="K447" s="13">
        <f>VLOOKUP(C447,[1]Products!$A$2:$H$16,7,FALSE)</f>
        <v>0.1</v>
      </c>
      <c r="L447" s="11">
        <f>VLOOKUP(C447,[1]Products!$A$2:$H$16,8,FALSE)</f>
        <v>1402.77368</v>
      </c>
    </row>
    <row r="448" spans="1:12" x14ac:dyDescent="0.2">
      <c r="A448" s="8">
        <v>41557</v>
      </c>
      <c r="B448" t="s">
        <v>29</v>
      </c>
      <c r="C448">
        <v>14</v>
      </c>
      <c r="D448" t="s">
        <v>30</v>
      </c>
      <c r="E448">
        <v>14</v>
      </c>
      <c r="F448" t="str">
        <f>VLOOKUP(C448,[1]Products!$A$2:$H$16,2,FALSE)</f>
        <v>A Guide to Health</v>
      </c>
      <c r="G448" t="str">
        <f>VLOOKUP(C448,[1]Products!$A$2:$H$16,3,FALSE)</f>
        <v>Mahatma Gandhi</v>
      </c>
      <c r="H448" t="str">
        <f>VLOOKUP(C448,[1]Products!$A$2:$H$16,4,FALSE)</f>
        <v>e-book</v>
      </c>
      <c r="I448">
        <f>VLOOKUP(C448,[1]Products!$A$2:$H$16,5,FALSE)</f>
        <v>2005</v>
      </c>
      <c r="J448" s="11">
        <f>VLOOKUP(C448,[1]Products!$A$2:$H$16,6,FALSE)</f>
        <v>105</v>
      </c>
      <c r="K448" s="13">
        <f>VLOOKUP(C448,[1]Products!$A$2:$H$16,7,FALSE)</f>
        <v>0.15</v>
      </c>
      <c r="L448" s="11">
        <f>VLOOKUP(C448,[1]Products!$A$2:$H$16,8,FALSE)</f>
        <v>120.75</v>
      </c>
    </row>
    <row r="449" spans="1:12" x14ac:dyDescent="0.2">
      <c r="A449" s="8">
        <v>41557</v>
      </c>
      <c r="B449" t="s">
        <v>38</v>
      </c>
      <c r="C449">
        <v>11</v>
      </c>
      <c r="D449" t="s">
        <v>34</v>
      </c>
      <c r="E449">
        <v>9</v>
      </c>
      <c r="F449" t="str">
        <f>VLOOKUP(C449,[1]Products!$A$2:$H$16,2,FALSE)</f>
        <v>The Discovery of India</v>
      </c>
      <c r="G449" t="str">
        <f>VLOOKUP(C449,[1]Products!$A$2:$H$16,3,FALSE)</f>
        <v>Jawaharlal Nehru</v>
      </c>
      <c r="H449" t="str">
        <f>VLOOKUP(C449,[1]Products!$A$2:$H$16,4,FALSE)</f>
        <v>e-book</v>
      </c>
      <c r="I449">
        <f>VLOOKUP(C449,[1]Products!$A$2:$H$16,5,FALSE)</f>
        <v>2004</v>
      </c>
      <c r="J449" s="11">
        <f>VLOOKUP(C449,[1]Products!$A$2:$H$16,6,FALSE)</f>
        <v>250</v>
      </c>
      <c r="K449" s="13">
        <f>VLOOKUP(C449,[1]Products!$A$2:$H$16,7,FALSE)</f>
        <v>0.3</v>
      </c>
      <c r="L449" s="11">
        <f>VLOOKUP(C449,[1]Products!$A$2:$H$16,8,FALSE)</f>
        <v>325</v>
      </c>
    </row>
    <row r="450" spans="1:12" x14ac:dyDescent="0.2">
      <c r="A450" s="8">
        <v>41557</v>
      </c>
      <c r="B450" t="s">
        <v>35</v>
      </c>
      <c r="C450">
        <v>3</v>
      </c>
      <c r="D450" t="s">
        <v>30</v>
      </c>
      <c r="E450">
        <v>12</v>
      </c>
      <c r="F450" t="str">
        <f>VLOOKUP(C450,[1]Products!$A$2:$H$16,2,FALSE)</f>
        <v>Glimpses of World History</v>
      </c>
      <c r="G450" t="str">
        <f>VLOOKUP(C450,[1]Products!$A$2:$H$16,3,FALSE)</f>
        <v>Jawaharlal Nehru</v>
      </c>
      <c r="H450" t="str">
        <f>VLOOKUP(C450,[1]Products!$A$2:$H$16,4,FALSE)</f>
        <v>Hard Cover</v>
      </c>
      <c r="I450">
        <f>VLOOKUP(C450,[1]Products!$A$2:$H$16,5,FALSE)</f>
        <v>1934</v>
      </c>
      <c r="J450" s="11">
        <f>VLOOKUP(C450,[1]Products!$A$2:$H$16,6,FALSE)</f>
        <v>750.45899999999995</v>
      </c>
      <c r="K450" s="13">
        <f>VLOOKUP(C450,[1]Products!$A$2:$H$16,7,FALSE)</f>
        <v>0.2</v>
      </c>
      <c r="L450" s="11">
        <f>VLOOKUP(C450,[1]Products!$A$2:$H$16,8,FALSE)</f>
        <v>900.55079999999998</v>
      </c>
    </row>
    <row r="451" spans="1:12" x14ac:dyDescent="0.2">
      <c r="A451" s="8">
        <v>41557</v>
      </c>
      <c r="B451" t="s">
        <v>38</v>
      </c>
      <c r="C451">
        <v>2</v>
      </c>
      <c r="D451" t="s">
        <v>34</v>
      </c>
      <c r="E451">
        <v>6</v>
      </c>
      <c r="F451" t="str">
        <f>VLOOKUP(C451,[1]Products!$A$2:$H$16,2,FALSE)</f>
        <v>The Story of my Experiments with Truth</v>
      </c>
      <c r="G451" t="str">
        <f>VLOOKUP(C451,[1]Products!$A$2:$H$16,3,FALSE)</f>
        <v>Mahatma Gandhi</v>
      </c>
      <c r="H451" t="str">
        <f>VLOOKUP(C451,[1]Products!$A$2:$H$16,4,FALSE)</f>
        <v>Hard Cover</v>
      </c>
      <c r="I451">
        <f>VLOOKUP(C451,[1]Products!$A$2:$H$16,5,FALSE)</f>
        <v>1927</v>
      </c>
      <c r="J451" s="11">
        <f>VLOOKUP(C451,[1]Products!$A$2:$H$16,6,FALSE)</f>
        <v>159</v>
      </c>
      <c r="K451" s="13">
        <f>VLOOKUP(C451,[1]Products!$A$2:$H$16,7,FALSE)</f>
        <v>0.3</v>
      </c>
      <c r="L451" s="11">
        <f>VLOOKUP(C451,[1]Products!$A$2:$H$16,8,FALSE)</f>
        <v>206.7</v>
      </c>
    </row>
    <row r="452" spans="1:12" x14ac:dyDescent="0.2">
      <c r="A452" s="8">
        <v>41558</v>
      </c>
      <c r="B452" t="s">
        <v>36</v>
      </c>
      <c r="C452">
        <v>10</v>
      </c>
      <c r="D452" t="s">
        <v>30</v>
      </c>
      <c r="E452">
        <v>1</v>
      </c>
      <c r="F452" t="str">
        <f>VLOOKUP(C452,[1]Products!$A$2:$H$16,2,FALSE)</f>
        <v>Wings of Fire</v>
      </c>
      <c r="G452" t="str">
        <f>VLOOKUP(C452,[1]Products!$A$2:$H$16,3,FALSE)</f>
        <v>APJ Abdul Kalam,
Arun Tiwari</v>
      </c>
      <c r="H452" t="str">
        <f>VLOOKUP(C452,[1]Products!$A$2:$H$16,4,FALSE)</f>
        <v>Soft Cover</v>
      </c>
      <c r="I452">
        <f>VLOOKUP(C452,[1]Products!$A$2:$H$16,5,FALSE)</f>
        <v>1999</v>
      </c>
      <c r="J452" s="11">
        <f>VLOOKUP(C452,[1]Products!$A$2:$H$16,6,FALSE)</f>
        <v>1200</v>
      </c>
      <c r="K452" s="13">
        <f>VLOOKUP(C452,[1]Products!$A$2:$H$16,7,FALSE)</f>
        <v>0.1</v>
      </c>
      <c r="L452" s="11">
        <f>VLOOKUP(C452,[1]Products!$A$2:$H$16,8,FALSE)</f>
        <v>1320</v>
      </c>
    </row>
    <row r="453" spans="1:12" x14ac:dyDescent="0.2">
      <c r="A453" s="8">
        <v>41558</v>
      </c>
      <c r="B453" t="s">
        <v>32</v>
      </c>
      <c r="C453">
        <v>7</v>
      </c>
      <c r="D453" t="s">
        <v>30</v>
      </c>
      <c r="E453">
        <v>14</v>
      </c>
      <c r="F453" t="str">
        <f>VLOOKUP(C453,[1]Products!$A$2:$H$16,2,FALSE)</f>
        <v>The Story of my Experiments with Truth</v>
      </c>
      <c r="G453" t="str">
        <f>VLOOKUP(C453,[1]Products!$A$2:$H$16,3,FALSE)</f>
        <v>Mahatma Gandhi</v>
      </c>
      <c r="H453" t="str">
        <f>VLOOKUP(C453,[1]Products!$A$2:$H$16,4,FALSE)</f>
        <v>Soft Cover</v>
      </c>
      <c r="I453">
        <f>VLOOKUP(C453,[1]Products!$A$2:$H$16,5,FALSE)</f>
        <v>1927</v>
      </c>
      <c r="J453" s="11">
        <f>VLOOKUP(C453,[1]Products!$A$2:$H$16,6,FALSE)</f>
        <v>109</v>
      </c>
      <c r="K453" s="13">
        <f>VLOOKUP(C453,[1]Products!$A$2:$H$16,7,FALSE)</f>
        <v>0.3</v>
      </c>
      <c r="L453" s="11">
        <f>VLOOKUP(C453,[1]Products!$A$2:$H$16,8,FALSE)</f>
        <v>141.69999999999999</v>
      </c>
    </row>
    <row r="454" spans="1:12" x14ac:dyDescent="0.2">
      <c r="A454" s="8">
        <v>41560</v>
      </c>
      <c r="B454" t="s">
        <v>29</v>
      </c>
      <c r="C454">
        <v>6</v>
      </c>
      <c r="D454" t="s">
        <v>30</v>
      </c>
      <c r="E454">
        <v>8</v>
      </c>
      <c r="F454" t="str">
        <f>VLOOKUP(C454,[1]Products!$A$2:$H$16,2,FALSE)</f>
        <v>The Discovery of India</v>
      </c>
      <c r="G454" t="str">
        <f>VLOOKUP(C454,[1]Products!$A$2:$H$16,3,FALSE)</f>
        <v>Jawaharlal Nehru</v>
      </c>
      <c r="H454" t="str">
        <f>VLOOKUP(C454,[1]Products!$A$2:$H$16,4,FALSE)</f>
        <v>Soft Cover</v>
      </c>
      <c r="I454">
        <f>VLOOKUP(C454,[1]Products!$A$2:$H$16,5,FALSE)</f>
        <v>1946</v>
      </c>
      <c r="J454" s="11">
        <f>VLOOKUP(C454,[1]Products!$A$2:$H$16,6,FALSE)</f>
        <v>499</v>
      </c>
      <c r="K454" s="13">
        <f>VLOOKUP(C454,[1]Products!$A$2:$H$16,7,FALSE)</f>
        <v>0.3</v>
      </c>
      <c r="L454" s="11">
        <f>VLOOKUP(C454,[1]Products!$A$2:$H$16,8,FALSE)</f>
        <v>648.70000000000005</v>
      </c>
    </row>
    <row r="455" spans="1:12" x14ac:dyDescent="0.2">
      <c r="A455" s="8">
        <v>41561</v>
      </c>
      <c r="B455" t="s">
        <v>32</v>
      </c>
      <c r="C455">
        <v>2</v>
      </c>
      <c r="D455" t="s">
        <v>34</v>
      </c>
      <c r="E455">
        <v>13</v>
      </c>
      <c r="F455" t="str">
        <f>VLOOKUP(C455,[1]Products!$A$2:$H$16,2,FALSE)</f>
        <v>The Story of my Experiments with Truth</v>
      </c>
      <c r="G455" t="str">
        <f>VLOOKUP(C455,[1]Products!$A$2:$H$16,3,FALSE)</f>
        <v>Mahatma Gandhi</v>
      </c>
      <c r="H455" t="str">
        <f>VLOOKUP(C455,[1]Products!$A$2:$H$16,4,FALSE)</f>
        <v>Hard Cover</v>
      </c>
      <c r="I455">
        <f>VLOOKUP(C455,[1]Products!$A$2:$H$16,5,FALSE)</f>
        <v>1927</v>
      </c>
      <c r="J455" s="11">
        <f>VLOOKUP(C455,[1]Products!$A$2:$H$16,6,FALSE)</f>
        <v>159</v>
      </c>
      <c r="K455" s="13">
        <f>VLOOKUP(C455,[1]Products!$A$2:$H$16,7,FALSE)</f>
        <v>0.3</v>
      </c>
      <c r="L455" s="11">
        <f>VLOOKUP(C455,[1]Products!$A$2:$H$16,8,FALSE)</f>
        <v>206.7</v>
      </c>
    </row>
    <row r="456" spans="1:12" x14ac:dyDescent="0.2">
      <c r="A456" s="8">
        <v>41561</v>
      </c>
      <c r="B456" t="s">
        <v>35</v>
      </c>
      <c r="C456">
        <v>8</v>
      </c>
      <c r="D456" t="s">
        <v>30</v>
      </c>
      <c r="E456">
        <v>1</v>
      </c>
      <c r="F456" t="str">
        <f>VLOOKUP(C456,[1]Products!$A$2:$H$16,2,FALSE)</f>
        <v>Glimpses of World History</v>
      </c>
      <c r="G456" t="str">
        <f>VLOOKUP(C456,[1]Products!$A$2:$H$16,3,FALSE)</f>
        <v>Jawaharlal Nehru</v>
      </c>
      <c r="H456" t="str">
        <f>VLOOKUP(C456,[1]Products!$A$2:$H$16,4,FALSE)</f>
        <v>Soft Cover</v>
      </c>
      <c r="I456">
        <f>VLOOKUP(C456,[1]Products!$A$2:$H$16,5,FALSE)</f>
        <v>1934</v>
      </c>
      <c r="J456" s="11">
        <f>VLOOKUP(C456,[1]Products!$A$2:$H$16,6,FALSE)</f>
        <v>650</v>
      </c>
      <c r="K456" s="13">
        <f>VLOOKUP(C456,[1]Products!$A$2:$H$16,7,FALSE)</f>
        <v>0.2</v>
      </c>
      <c r="L456" s="11">
        <f>VLOOKUP(C456,[1]Products!$A$2:$H$16,8,FALSE)</f>
        <v>780</v>
      </c>
    </row>
    <row r="457" spans="1:12" x14ac:dyDescent="0.2">
      <c r="A457" s="8">
        <v>41562</v>
      </c>
      <c r="B457" t="s">
        <v>29</v>
      </c>
      <c r="C457">
        <v>2</v>
      </c>
      <c r="D457" t="s">
        <v>34</v>
      </c>
      <c r="E457">
        <v>3</v>
      </c>
      <c r="F457" t="str">
        <f>VLOOKUP(C457,[1]Products!$A$2:$H$16,2,FALSE)</f>
        <v>The Story of my Experiments with Truth</v>
      </c>
      <c r="G457" t="str">
        <f>VLOOKUP(C457,[1]Products!$A$2:$H$16,3,FALSE)</f>
        <v>Mahatma Gandhi</v>
      </c>
      <c r="H457" t="str">
        <f>VLOOKUP(C457,[1]Products!$A$2:$H$16,4,FALSE)</f>
        <v>Hard Cover</v>
      </c>
      <c r="I457">
        <f>VLOOKUP(C457,[1]Products!$A$2:$H$16,5,FALSE)</f>
        <v>1927</v>
      </c>
      <c r="J457" s="11">
        <f>VLOOKUP(C457,[1]Products!$A$2:$H$16,6,FALSE)</f>
        <v>159</v>
      </c>
      <c r="K457" s="13">
        <f>VLOOKUP(C457,[1]Products!$A$2:$H$16,7,FALSE)</f>
        <v>0.3</v>
      </c>
      <c r="L457" s="11">
        <f>VLOOKUP(C457,[1]Products!$A$2:$H$16,8,FALSE)</f>
        <v>206.7</v>
      </c>
    </row>
    <row r="458" spans="1:12" x14ac:dyDescent="0.2">
      <c r="A458" s="8">
        <v>41563</v>
      </c>
      <c r="B458" t="s">
        <v>32</v>
      </c>
      <c r="C458">
        <v>3</v>
      </c>
      <c r="D458" t="s">
        <v>34</v>
      </c>
      <c r="E458">
        <v>12</v>
      </c>
      <c r="F458" t="str">
        <f>VLOOKUP(C458,[1]Products!$A$2:$H$16,2,FALSE)</f>
        <v>Glimpses of World History</v>
      </c>
      <c r="G458" t="str">
        <f>VLOOKUP(C458,[1]Products!$A$2:$H$16,3,FALSE)</f>
        <v>Jawaharlal Nehru</v>
      </c>
      <c r="H458" t="str">
        <f>VLOOKUP(C458,[1]Products!$A$2:$H$16,4,FALSE)</f>
        <v>Hard Cover</v>
      </c>
      <c r="I458">
        <f>VLOOKUP(C458,[1]Products!$A$2:$H$16,5,FALSE)</f>
        <v>1934</v>
      </c>
      <c r="J458" s="11">
        <f>VLOOKUP(C458,[1]Products!$A$2:$H$16,6,FALSE)</f>
        <v>750.45899999999995</v>
      </c>
      <c r="K458" s="13">
        <f>VLOOKUP(C458,[1]Products!$A$2:$H$16,7,FALSE)</f>
        <v>0.2</v>
      </c>
      <c r="L458" s="11">
        <f>VLOOKUP(C458,[1]Products!$A$2:$H$16,8,FALSE)</f>
        <v>900.55079999999998</v>
      </c>
    </row>
    <row r="459" spans="1:12" x14ac:dyDescent="0.2">
      <c r="A459" s="8">
        <v>41563</v>
      </c>
      <c r="B459" t="s">
        <v>38</v>
      </c>
      <c r="C459">
        <v>12</v>
      </c>
      <c r="D459" t="s">
        <v>30</v>
      </c>
      <c r="E459">
        <v>11</v>
      </c>
      <c r="F459" t="str">
        <f>VLOOKUP(C459,[1]Products!$A$2:$H$16,2,FALSE)</f>
        <v>The Story of my Experiments with Truth</v>
      </c>
      <c r="G459" t="str">
        <f>VLOOKUP(C459,[1]Products!$A$2:$H$16,3,FALSE)</f>
        <v>Mahatma Gandhi</v>
      </c>
      <c r="H459" t="str">
        <f>VLOOKUP(C459,[1]Products!$A$2:$H$16,4,FALSE)</f>
        <v>e-book</v>
      </c>
      <c r="I459">
        <f>VLOOKUP(C459,[1]Products!$A$2:$H$16,5,FALSE)</f>
        <v>2004</v>
      </c>
      <c r="J459" s="11">
        <f>VLOOKUP(C459,[1]Products!$A$2:$H$16,6,FALSE)</f>
        <v>50</v>
      </c>
      <c r="K459" s="13">
        <f>VLOOKUP(C459,[1]Products!$A$2:$H$16,7,FALSE)</f>
        <v>0.3</v>
      </c>
      <c r="L459" s="11">
        <f>VLOOKUP(C459,[1]Products!$A$2:$H$16,8,FALSE)</f>
        <v>65</v>
      </c>
    </row>
    <row r="460" spans="1:12" x14ac:dyDescent="0.2">
      <c r="A460" s="8">
        <v>41563</v>
      </c>
      <c r="B460" t="s">
        <v>32</v>
      </c>
      <c r="C460">
        <v>10</v>
      </c>
      <c r="D460" t="s">
        <v>30</v>
      </c>
      <c r="E460">
        <v>14</v>
      </c>
      <c r="F460" t="str">
        <f>VLOOKUP(C460,[1]Products!$A$2:$H$16,2,FALSE)</f>
        <v>Wings of Fire</v>
      </c>
      <c r="G460" t="str">
        <f>VLOOKUP(C460,[1]Products!$A$2:$H$16,3,FALSE)</f>
        <v>APJ Abdul Kalam,
Arun Tiwari</v>
      </c>
      <c r="H460" t="str">
        <f>VLOOKUP(C460,[1]Products!$A$2:$H$16,4,FALSE)</f>
        <v>Soft Cover</v>
      </c>
      <c r="I460">
        <f>VLOOKUP(C460,[1]Products!$A$2:$H$16,5,FALSE)</f>
        <v>1999</v>
      </c>
      <c r="J460" s="11">
        <f>VLOOKUP(C460,[1]Products!$A$2:$H$16,6,FALSE)</f>
        <v>1200</v>
      </c>
      <c r="K460" s="13">
        <f>VLOOKUP(C460,[1]Products!$A$2:$H$16,7,FALSE)</f>
        <v>0.1</v>
      </c>
      <c r="L460" s="11">
        <f>VLOOKUP(C460,[1]Products!$A$2:$H$16,8,FALSE)</f>
        <v>1320</v>
      </c>
    </row>
    <row r="461" spans="1:12" x14ac:dyDescent="0.2">
      <c r="A461" s="8">
        <v>41564</v>
      </c>
      <c r="B461" t="s">
        <v>35</v>
      </c>
      <c r="C461">
        <v>6</v>
      </c>
      <c r="D461" t="s">
        <v>34</v>
      </c>
      <c r="E461">
        <v>8</v>
      </c>
      <c r="F461" t="str">
        <f>VLOOKUP(C461,[1]Products!$A$2:$H$16,2,FALSE)</f>
        <v>The Discovery of India</v>
      </c>
      <c r="G461" t="str">
        <f>VLOOKUP(C461,[1]Products!$A$2:$H$16,3,FALSE)</f>
        <v>Jawaharlal Nehru</v>
      </c>
      <c r="H461" t="str">
        <f>VLOOKUP(C461,[1]Products!$A$2:$H$16,4,FALSE)</f>
        <v>Soft Cover</v>
      </c>
      <c r="I461">
        <f>VLOOKUP(C461,[1]Products!$A$2:$H$16,5,FALSE)</f>
        <v>1946</v>
      </c>
      <c r="J461" s="11">
        <f>VLOOKUP(C461,[1]Products!$A$2:$H$16,6,FALSE)</f>
        <v>499</v>
      </c>
      <c r="K461" s="13">
        <f>VLOOKUP(C461,[1]Products!$A$2:$H$16,7,FALSE)</f>
        <v>0.3</v>
      </c>
      <c r="L461" s="11">
        <f>VLOOKUP(C461,[1]Products!$A$2:$H$16,8,FALSE)</f>
        <v>648.70000000000005</v>
      </c>
    </row>
    <row r="462" spans="1:12" x14ac:dyDescent="0.2">
      <c r="A462" s="8">
        <v>41565</v>
      </c>
      <c r="B462" t="s">
        <v>33</v>
      </c>
      <c r="C462">
        <v>13</v>
      </c>
      <c r="D462" t="s">
        <v>30</v>
      </c>
      <c r="E462">
        <v>8</v>
      </c>
      <c r="F462" t="str">
        <f>VLOOKUP(C462,[1]Products!$A$2:$H$16,2,FALSE)</f>
        <v>Glimpses of World History</v>
      </c>
      <c r="G462" t="str">
        <f>VLOOKUP(C462,[1]Products!$A$2:$H$16,3,FALSE)</f>
        <v>Jawaharlal Nehru</v>
      </c>
      <c r="H462" t="str">
        <f>VLOOKUP(C462,[1]Products!$A$2:$H$16,4,FALSE)</f>
        <v>e-book</v>
      </c>
      <c r="I462">
        <f>VLOOKUP(C462,[1]Products!$A$2:$H$16,5,FALSE)</f>
        <v>2005</v>
      </c>
      <c r="J462" s="11">
        <f>VLOOKUP(C462,[1]Products!$A$2:$H$16,6,FALSE)</f>
        <v>300</v>
      </c>
      <c r="K462" s="13">
        <f>VLOOKUP(C462,[1]Products!$A$2:$H$16,7,FALSE)</f>
        <v>0.2</v>
      </c>
      <c r="L462" s="11">
        <f>VLOOKUP(C462,[1]Products!$A$2:$H$16,8,FALSE)</f>
        <v>360</v>
      </c>
    </row>
    <row r="463" spans="1:12" x14ac:dyDescent="0.2">
      <c r="A463" s="8">
        <v>41566</v>
      </c>
      <c r="B463" t="s">
        <v>32</v>
      </c>
      <c r="C463">
        <v>4</v>
      </c>
      <c r="D463" t="s">
        <v>30</v>
      </c>
      <c r="E463">
        <v>2</v>
      </c>
      <c r="F463" t="str">
        <f>VLOOKUP(C463,[1]Products!$A$2:$H$16,2,FALSE)</f>
        <v>A Guide to Health</v>
      </c>
      <c r="G463" t="str">
        <f>VLOOKUP(C463,[1]Products!$A$2:$H$16,3,FALSE)</f>
        <v>Mahatma Gandhi</v>
      </c>
      <c r="H463" t="str">
        <f>VLOOKUP(C463,[1]Products!$A$2:$H$16,4,FALSE)</f>
        <v>Hard Cover</v>
      </c>
      <c r="I463">
        <f>VLOOKUP(C463,[1]Products!$A$2:$H$16,5,FALSE)</f>
        <v>1921</v>
      </c>
      <c r="J463" s="11">
        <f>VLOOKUP(C463,[1]Products!$A$2:$H$16,6,FALSE)</f>
        <v>250</v>
      </c>
      <c r="K463" s="13">
        <f>VLOOKUP(C463,[1]Products!$A$2:$H$16,7,FALSE)</f>
        <v>0.15</v>
      </c>
      <c r="L463" s="11">
        <f>VLOOKUP(C463,[1]Products!$A$2:$H$16,8,FALSE)</f>
        <v>287.5</v>
      </c>
    </row>
    <row r="464" spans="1:12" x14ac:dyDescent="0.2">
      <c r="A464" s="8">
        <v>41566</v>
      </c>
      <c r="B464" t="s">
        <v>29</v>
      </c>
      <c r="C464">
        <v>1</v>
      </c>
      <c r="D464" t="s">
        <v>30</v>
      </c>
      <c r="E464">
        <v>13</v>
      </c>
      <c r="F464" t="str">
        <f>VLOOKUP(C464,[1]Products!$A$2:$H$16,2,FALSE)</f>
        <v>The Discovery of India</v>
      </c>
      <c r="G464" t="str">
        <f>VLOOKUP(C464,[1]Products!$A$2:$H$16,3,FALSE)</f>
        <v>Jawaharlal Nehru</v>
      </c>
      <c r="H464" t="str">
        <f>VLOOKUP(C464,[1]Products!$A$2:$H$16,4,FALSE)</f>
        <v>Hard Cover</v>
      </c>
      <c r="I464">
        <f>VLOOKUP(C464,[1]Products!$A$2:$H$16,5,FALSE)</f>
        <v>1946</v>
      </c>
      <c r="J464" s="11">
        <f>VLOOKUP(C464,[1]Products!$A$2:$H$16,6,FALSE)</f>
        <v>599.95000000000005</v>
      </c>
      <c r="K464" s="13">
        <f>VLOOKUP(C464,[1]Products!$A$2:$H$16,7,FALSE)</f>
        <v>0.3</v>
      </c>
      <c r="L464" s="11">
        <f>VLOOKUP(C464,[1]Products!$A$2:$H$16,8,FALSE)</f>
        <v>779.93500000000006</v>
      </c>
    </row>
    <row r="465" spans="1:12" x14ac:dyDescent="0.2">
      <c r="A465" s="8">
        <v>41567</v>
      </c>
      <c r="B465" t="s">
        <v>33</v>
      </c>
      <c r="C465">
        <v>1</v>
      </c>
      <c r="D465" t="s">
        <v>34</v>
      </c>
      <c r="E465">
        <v>9</v>
      </c>
      <c r="F465" t="str">
        <f>VLOOKUP(C465,[1]Products!$A$2:$H$16,2,FALSE)</f>
        <v>The Discovery of India</v>
      </c>
      <c r="G465" t="str">
        <f>VLOOKUP(C465,[1]Products!$A$2:$H$16,3,FALSE)</f>
        <v>Jawaharlal Nehru</v>
      </c>
      <c r="H465" t="str">
        <f>VLOOKUP(C465,[1]Products!$A$2:$H$16,4,FALSE)</f>
        <v>Hard Cover</v>
      </c>
      <c r="I465">
        <f>VLOOKUP(C465,[1]Products!$A$2:$H$16,5,FALSE)</f>
        <v>1946</v>
      </c>
      <c r="J465" s="11">
        <f>VLOOKUP(C465,[1]Products!$A$2:$H$16,6,FALSE)</f>
        <v>599.95000000000005</v>
      </c>
      <c r="K465" s="13">
        <f>VLOOKUP(C465,[1]Products!$A$2:$H$16,7,FALSE)</f>
        <v>0.3</v>
      </c>
      <c r="L465" s="11">
        <f>VLOOKUP(C465,[1]Products!$A$2:$H$16,8,FALSE)</f>
        <v>779.93500000000006</v>
      </c>
    </row>
    <row r="466" spans="1:12" x14ac:dyDescent="0.2">
      <c r="A466" s="8">
        <v>41567</v>
      </c>
      <c r="B466" t="s">
        <v>37</v>
      </c>
      <c r="C466">
        <v>9</v>
      </c>
      <c r="D466" t="s">
        <v>34</v>
      </c>
      <c r="E466">
        <v>5</v>
      </c>
      <c r="F466" t="str">
        <f>VLOOKUP(C466,[1]Products!$A$2:$H$16,2,FALSE)</f>
        <v>A Guide to Health</v>
      </c>
      <c r="G466" t="str">
        <f>VLOOKUP(C466,[1]Products!$A$2:$H$16,3,FALSE)</f>
        <v>Mahatma Gandhi</v>
      </c>
      <c r="H466" t="str">
        <f>VLOOKUP(C466,[1]Products!$A$2:$H$16,4,FALSE)</f>
        <v>Soft Cover</v>
      </c>
      <c r="I466">
        <f>VLOOKUP(C466,[1]Products!$A$2:$H$16,5,FALSE)</f>
        <v>1921</v>
      </c>
      <c r="J466" s="11">
        <f>VLOOKUP(C466,[1]Products!$A$2:$H$16,6,FALSE)</f>
        <v>220</v>
      </c>
      <c r="K466" s="13">
        <f>VLOOKUP(C466,[1]Products!$A$2:$H$16,7,FALSE)</f>
        <v>0.15</v>
      </c>
      <c r="L466" s="11">
        <f>VLOOKUP(C466,[1]Products!$A$2:$H$16,8,FALSE)</f>
        <v>253</v>
      </c>
    </row>
    <row r="467" spans="1:12" x14ac:dyDescent="0.2">
      <c r="A467" s="8">
        <v>41569</v>
      </c>
      <c r="B467" t="s">
        <v>35</v>
      </c>
      <c r="C467">
        <v>9</v>
      </c>
      <c r="D467" t="s">
        <v>30</v>
      </c>
      <c r="E467">
        <v>20</v>
      </c>
      <c r="F467" t="str">
        <f>VLOOKUP(C467,[1]Products!$A$2:$H$16,2,FALSE)</f>
        <v>A Guide to Health</v>
      </c>
      <c r="G467" t="str">
        <f>VLOOKUP(C467,[1]Products!$A$2:$H$16,3,FALSE)</f>
        <v>Mahatma Gandhi</v>
      </c>
      <c r="H467" t="str">
        <f>VLOOKUP(C467,[1]Products!$A$2:$H$16,4,FALSE)</f>
        <v>Soft Cover</v>
      </c>
      <c r="I467">
        <f>VLOOKUP(C467,[1]Products!$A$2:$H$16,5,FALSE)</f>
        <v>1921</v>
      </c>
      <c r="J467" s="11">
        <f>VLOOKUP(C467,[1]Products!$A$2:$H$16,6,FALSE)</f>
        <v>220</v>
      </c>
      <c r="K467" s="13">
        <f>VLOOKUP(C467,[1]Products!$A$2:$H$16,7,FALSE)</f>
        <v>0.15</v>
      </c>
      <c r="L467" s="11">
        <f>VLOOKUP(C467,[1]Products!$A$2:$H$16,8,FALSE)</f>
        <v>253</v>
      </c>
    </row>
    <row r="468" spans="1:12" x14ac:dyDescent="0.2">
      <c r="A468" s="8">
        <v>41569</v>
      </c>
      <c r="B468" t="s">
        <v>37</v>
      </c>
      <c r="C468">
        <v>15</v>
      </c>
      <c r="D468" t="s">
        <v>34</v>
      </c>
      <c r="E468">
        <v>5</v>
      </c>
      <c r="F468" t="str">
        <f>VLOOKUP(C468,[1]Products!$A$2:$H$16,2,FALSE)</f>
        <v>Wings of Fire</v>
      </c>
      <c r="G468" t="str">
        <f>VLOOKUP(C468,[1]Products!$A$2:$H$16,3,FALSE)</f>
        <v>APJ Abdul Kalam,
Arun Tiwari</v>
      </c>
      <c r="H468" t="str">
        <f>VLOOKUP(C468,[1]Products!$A$2:$H$16,4,FALSE)</f>
        <v>e-book</v>
      </c>
      <c r="I468">
        <f>VLOOKUP(C468,[1]Products!$A$2:$H$16,5,FALSE)</f>
        <v>2005</v>
      </c>
      <c r="J468" s="11">
        <f>VLOOKUP(C468,[1]Products!$A$2:$H$16,6,FALSE)</f>
        <v>500</v>
      </c>
      <c r="K468" s="13">
        <f>VLOOKUP(C468,[1]Products!$A$2:$H$16,7,FALSE)</f>
        <v>0.1</v>
      </c>
      <c r="L468" s="11">
        <f>VLOOKUP(C468,[1]Products!$A$2:$H$16,8,FALSE)</f>
        <v>550</v>
      </c>
    </row>
    <row r="469" spans="1:12" x14ac:dyDescent="0.2">
      <c r="A469" s="8">
        <v>41569</v>
      </c>
      <c r="B469" t="s">
        <v>29</v>
      </c>
      <c r="C469">
        <v>14</v>
      </c>
      <c r="D469" t="s">
        <v>34</v>
      </c>
      <c r="E469">
        <v>4</v>
      </c>
      <c r="F469" t="str">
        <f>VLOOKUP(C469,[1]Products!$A$2:$H$16,2,FALSE)</f>
        <v>A Guide to Health</v>
      </c>
      <c r="G469" t="str">
        <f>VLOOKUP(C469,[1]Products!$A$2:$H$16,3,FALSE)</f>
        <v>Mahatma Gandhi</v>
      </c>
      <c r="H469" t="str">
        <f>VLOOKUP(C469,[1]Products!$A$2:$H$16,4,FALSE)</f>
        <v>e-book</v>
      </c>
      <c r="I469">
        <f>VLOOKUP(C469,[1]Products!$A$2:$H$16,5,FALSE)</f>
        <v>2005</v>
      </c>
      <c r="J469" s="11">
        <f>VLOOKUP(C469,[1]Products!$A$2:$H$16,6,FALSE)</f>
        <v>105</v>
      </c>
      <c r="K469" s="13">
        <f>VLOOKUP(C469,[1]Products!$A$2:$H$16,7,FALSE)</f>
        <v>0.15</v>
      </c>
      <c r="L469" s="11">
        <f>VLOOKUP(C469,[1]Products!$A$2:$H$16,8,FALSE)</f>
        <v>120.75</v>
      </c>
    </row>
    <row r="470" spans="1:12" x14ac:dyDescent="0.2">
      <c r="A470" s="8">
        <v>41572</v>
      </c>
      <c r="B470" t="s">
        <v>37</v>
      </c>
      <c r="C470">
        <v>6</v>
      </c>
      <c r="D470" t="s">
        <v>30</v>
      </c>
      <c r="E470">
        <v>15</v>
      </c>
      <c r="F470" t="str">
        <f>VLOOKUP(C470,[1]Products!$A$2:$H$16,2,FALSE)</f>
        <v>The Discovery of India</v>
      </c>
      <c r="G470" t="str">
        <f>VLOOKUP(C470,[1]Products!$A$2:$H$16,3,FALSE)</f>
        <v>Jawaharlal Nehru</v>
      </c>
      <c r="H470" t="str">
        <f>VLOOKUP(C470,[1]Products!$A$2:$H$16,4,FALSE)</f>
        <v>Soft Cover</v>
      </c>
      <c r="I470">
        <f>VLOOKUP(C470,[1]Products!$A$2:$H$16,5,FALSE)</f>
        <v>1946</v>
      </c>
      <c r="J470" s="11">
        <f>VLOOKUP(C470,[1]Products!$A$2:$H$16,6,FALSE)</f>
        <v>499</v>
      </c>
      <c r="K470" s="13">
        <f>VLOOKUP(C470,[1]Products!$A$2:$H$16,7,FALSE)</f>
        <v>0.3</v>
      </c>
      <c r="L470" s="11">
        <f>VLOOKUP(C470,[1]Products!$A$2:$H$16,8,FALSE)</f>
        <v>648.70000000000005</v>
      </c>
    </row>
    <row r="471" spans="1:12" x14ac:dyDescent="0.2">
      <c r="A471" s="8">
        <v>41573</v>
      </c>
      <c r="B471" t="s">
        <v>32</v>
      </c>
      <c r="C471">
        <v>2</v>
      </c>
      <c r="D471" t="s">
        <v>34</v>
      </c>
      <c r="E471">
        <v>11</v>
      </c>
      <c r="F471" t="str">
        <f>VLOOKUP(C471,[1]Products!$A$2:$H$16,2,FALSE)</f>
        <v>The Story of my Experiments with Truth</v>
      </c>
      <c r="G471" t="str">
        <f>VLOOKUP(C471,[1]Products!$A$2:$H$16,3,FALSE)</f>
        <v>Mahatma Gandhi</v>
      </c>
      <c r="H471" t="str">
        <f>VLOOKUP(C471,[1]Products!$A$2:$H$16,4,FALSE)</f>
        <v>Hard Cover</v>
      </c>
      <c r="I471">
        <f>VLOOKUP(C471,[1]Products!$A$2:$H$16,5,FALSE)</f>
        <v>1927</v>
      </c>
      <c r="J471" s="11">
        <f>VLOOKUP(C471,[1]Products!$A$2:$H$16,6,FALSE)</f>
        <v>159</v>
      </c>
      <c r="K471" s="13">
        <f>VLOOKUP(C471,[1]Products!$A$2:$H$16,7,FALSE)</f>
        <v>0.3</v>
      </c>
      <c r="L471" s="11">
        <f>VLOOKUP(C471,[1]Products!$A$2:$H$16,8,FALSE)</f>
        <v>206.7</v>
      </c>
    </row>
    <row r="472" spans="1:12" x14ac:dyDescent="0.2">
      <c r="A472" s="8">
        <v>41575</v>
      </c>
      <c r="B472" t="s">
        <v>33</v>
      </c>
      <c r="C472">
        <v>1</v>
      </c>
      <c r="D472" t="s">
        <v>34</v>
      </c>
      <c r="E472">
        <v>4</v>
      </c>
      <c r="F472" t="str">
        <f>VLOOKUP(C472,[1]Products!$A$2:$H$16,2,FALSE)</f>
        <v>The Discovery of India</v>
      </c>
      <c r="G472" t="str">
        <f>VLOOKUP(C472,[1]Products!$A$2:$H$16,3,FALSE)</f>
        <v>Jawaharlal Nehru</v>
      </c>
      <c r="H472" t="str">
        <f>VLOOKUP(C472,[1]Products!$A$2:$H$16,4,FALSE)</f>
        <v>Hard Cover</v>
      </c>
      <c r="I472">
        <f>VLOOKUP(C472,[1]Products!$A$2:$H$16,5,FALSE)</f>
        <v>1946</v>
      </c>
      <c r="J472" s="11">
        <f>VLOOKUP(C472,[1]Products!$A$2:$H$16,6,FALSE)</f>
        <v>599.95000000000005</v>
      </c>
      <c r="K472" s="13">
        <f>VLOOKUP(C472,[1]Products!$A$2:$H$16,7,FALSE)</f>
        <v>0.3</v>
      </c>
      <c r="L472" s="11">
        <f>VLOOKUP(C472,[1]Products!$A$2:$H$16,8,FALSE)</f>
        <v>779.93500000000006</v>
      </c>
    </row>
    <row r="473" spans="1:12" x14ac:dyDescent="0.2">
      <c r="A473" s="8">
        <v>41579</v>
      </c>
      <c r="B473" t="s">
        <v>38</v>
      </c>
      <c r="C473">
        <v>7</v>
      </c>
      <c r="D473" t="s">
        <v>30</v>
      </c>
      <c r="E473">
        <v>14</v>
      </c>
      <c r="F473" t="str">
        <f>VLOOKUP(C473,[1]Products!$A$2:$H$16,2,FALSE)</f>
        <v>The Story of my Experiments with Truth</v>
      </c>
      <c r="G473" t="str">
        <f>VLOOKUP(C473,[1]Products!$A$2:$H$16,3,FALSE)</f>
        <v>Mahatma Gandhi</v>
      </c>
      <c r="H473" t="str">
        <f>VLOOKUP(C473,[1]Products!$A$2:$H$16,4,FALSE)</f>
        <v>Soft Cover</v>
      </c>
      <c r="I473">
        <f>VLOOKUP(C473,[1]Products!$A$2:$H$16,5,FALSE)</f>
        <v>1927</v>
      </c>
      <c r="J473" s="11">
        <f>VLOOKUP(C473,[1]Products!$A$2:$H$16,6,FALSE)</f>
        <v>109</v>
      </c>
      <c r="K473" s="13">
        <f>VLOOKUP(C473,[1]Products!$A$2:$H$16,7,FALSE)</f>
        <v>0.3</v>
      </c>
      <c r="L473" s="11">
        <f>VLOOKUP(C473,[1]Products!$A$2:$H$16,8,FALSE)</f>
        <v>141.69999999999999</v>
      </c>
    </row>
    <row r="474" spans="1:12" x14ac:dyDescent="0.2">
      <c r="A474" s="8">
        <v>41580</v>
      </c>
      <c r="B474" t="s">
        <v>35</v>
      </c>
      <c r="C474">
        <v>14</v>
      </c>
      <c r="D474" t="s">
        <v>30</v>
      </c>
      <c r="E474">
        <v>18</v>
      </c>
      <c r="F474" t="str">
        <f>VLOOKUP(C474,[1]Products!$A$2:$H$16,2,FALSE)</f>
        <v>A Guide to Health</v>
      </c>
      <c r="G474" t="str">
        <f>VLOOKUP(C474,[1]Products!$A$2:$H$16,3,FALSE)</f>
        <v>Mahatma Gandhi</v>
      </c>
      <c r="H474" t="str">
        <f>VLOOKUP(C474,[1]Products!$A$2:$H$16,4,FALSE)</f>
        <v>e-book</v>
      </c>
      <c r="I474">
        <f>VLOOKUP(C474,[1]Products!$A$2:$H$16,5,FALSE)</f>
        <v>2005</v>
      </c>
      <c r="J474" s="11">
        <f>VLOOKUP(C474,[1]Products!$A$2:$H$16,6,FALSE)</f>
        <v>105</v>
      </c>
      <c r="K474" s="13">
        <f>VLOOKUP(C474,[1]Products!$A$2:$H$16,7,FALSE)</f>
        <v>0.15</v>
      </c>
      <c r="L474" s="11">
        <f>VLOOKUP(C474,[1]Products!$A$2:$H$16,8,FALSE)</f>
        <v>120.75</v>
      </c>
    </row>
    <row r="475" spans="1:12" x14ac:dyDescent="0.2">
      <c r="A475" s="8">
        <v>41580</v>
      </c>
      <c r="B475" t="s">
        <v>32</v>
      </c>
      <c r="C475">
        <v>3</v>
      </c>
      <c r="D475" t="s">
        <v>34</v>
      </c>
      <c r="E475">
        <v>17</v>
      </c>
      <c r="F475" t="str">
        <f>VLOOKUP(C475,[1]Products!$A$2:$H$16,2,FALSE)</f>
        <v>Glimpses of World History</v>
      </c>
      <c r="G475" t="str">
        <f>VLOOKUP(C475,[1]Products!$A$2:$H$16,3,FALSE)</f>
        <v>Jawaharlal Nehru</v>
      </c>
      <c r="H475" t="str">
        <f>VLOOKUP(C475,[1]Products!$A$2:$H$16,4,FALSE)</f>
        <v>Hard Cover</v>
      </c>
      <c r="I475">
        <f>VLOOKUP(C475,[1]Products!$A$2:$H$16,5,FALSE)</f>
        <v>1934</v>
      </c>
      <c r="J475" s="11">
        <f>VLOOKUP(C475,[1]Products!$A$2:$H$16,6,FALSE)</f>
        <v>750.45899999999995</v>
      </c>
      <c r="K475" s="13">
        <f>VLOOKUP(C475,[1]Products!$A$2:$H$16,7,FALSE)</f>
        <v>0.2</v>
      </c>
      <c r="L475" s="11">
        <f>VLOOKUP(C475,[1]Products!$A$2:$H$16,8,FALSE)</f>
        <v>900.55079999999998</v>
      </c>
    </row>
    <row r="476" spans="1:12" x14ac:dyDescent="0.2">
      <c r="A476" s="8">
        <v>41580</v>
      </c>
      <c r="B476" t="s">
        <v>29</v>
      </c>
      <c r="C476">
        <v>3</v>
      </c>
      <c r="D476" t="s">
        <v>30</v>
      </c>
      <c r="E476">
        <v>6</v>
      </c>
      <c r="F476" t="str">
        <f>VLOOKUP(C476,[1]Products!$A$2:$H$16,2,FALSE)</f>
        <v>Glimpses of World History</v>
      </c>
      <c r="G476" t="str">
        <f>VLOOKUP(C476,[1]Products!$A$2:$H$16,3,FALSE)</f>
        <v>Jawaharlal Nehru</v>
      </c>
      <c r="H476" t="str">
        <f>VLOOKUP(C476,[1]Products!$A$2:$H$16,4,FALSE)</f>
        <v>Hard Cover</v>
      </c>
      <c r="I476">
        <f>VLOOKUP(C476,[1]Products!$A$2:$H$16,5,FALSE)</f>
        <v>1934</v>
      </c>
      <c r="J476" s="11">
        <f>VLOOKUP(C476,[1]Products!$A$2:$H$16,6,FALSE)</f>
        <v>750.45899999999995</v>
      </c>
      <c r="K476" s="13">
        <f>VLOOKUP(C476,[1]Products!$A$2:$H$16,7,FALSE)</f>
        <v>0.2</v>
      </c>
      <c r="L476" s="11">
        <f>VLOOKUP(C476,[1]Products!$A$2:$H$16,8,FALSE)</f>
        <v>900.55079999999998</v>
      </c>
    </row>
    <row r="477" spans="1:12" x14ac:dyDescent="0.2">
      <c r="A477" s="8">
        <v>41581</v>
      </c>
      <c r="B477" t="s">
        <v>38</v>
      </c>
      <c r="C477">
        <v>12</v>
      </c>
      <c r="D477" t="s">
        <v>34</v>
      </c>
      <c r="E477">
        <v>9</v>
      </c>
      <c r="F477" t="str">
        <f>VLOOKUP(C477,[1]Products!$A$2:$H$16,2,FALSE)</f>
        <v>The Story of my Experiments with Truth</v>
      </c>
      <c r="G477" t="str">
        <f>VLOOKUP(C477,[1]Products!$A$2:$H$16,3,FALSE)</f>
        <v>Mahatma Gandhi</v>
      </c>
      <c r="H477" t="str">
        <f>VLOOKUP(C477,[1]Products!$A$2:$H$16,4,FALSE)</f>
        <v>e-book</v>
      </c>
      <c r="I477">
        <f>VLOOKUP(C477,[1]Products!$A$2:$H$16,5,FALSE)</f>
        <v>2004</v>
      </c>
      <c r="J477" s="11">
        <f>VLOOKUP(C477,[1]Products!$A$2:$H$16,6,FALSE)</f>
        <v>50</v>
      </c>
      <c r="K477" s="13">
        <f>VLOOKUP(C477,[1]Products!$A$2:$H$16,7,FALSE)</f>
        <v>0.3</v>
      </c>
      <c r="L477" s="11">
        <f>VLOOKUP(C477,[1]Products!$A$2:$H$16,8,FALSE)</f>
        <v>65</v>
      </c>
    </row>
    <row r="478" spans="1:12" x14ac:dyDescent="0.2">
      <c r="A478" s="8">
        <v>41581</v>
      </c>
      <c r="B478" t="s">
        <v>32</v>
      </c>
      <c r="C478">
        <v>15</v>
      </c>
      <c r="D478" t="s">
        <v>34</v>
      </c>
      <c r="E478">
        <v>2</v>
      </c>
      <c r="F478" t="str">
        <f>VLOOKUP(C478,[1]Products!$A$2:$H$16,2,FALSE)</f>
        <v>Wings of Fire</v>
      </c>
      <c r="G478" t="str">
        <f>VLOOKUP(C478,[1]Products!$A$2:$H$16,3,FALSE)</f>
        <v>APJ Abdul Kalam,
Arun Tiwari</v>
      </c>
      <c r="H478" t="str">
        <f>VLOOKUP(C478,[1]Products!$A$2:$H$16,4,FALSE)</f>
        <v>e-book</v>
      </c>
      <c r="I478">
        <f>VLOOKUP(C478,[1]Products!$A$2:$H$16,5,FALSE)</f>
        <v>2005</v>
      </c>
      <c r="J478" s="11">
        <f>VLOOKUP(C478,[1]Products!$A$2:$H$16,6,FALSE)</f>
        <v>500</v>
      </c>
      <c r="K478" s="13">
        <f>VLOOKUP(C478,[1]Products!$A$2:$H$16,7,FALSE)</f>
        <v>0.1</v>
      </c>
      <c r="L478" s="11">
        <f>VLOOKUP(C478,[1]Products!$A$2:$H$16,8,FALSE)</f>
        <v>550</v>
      </c>
    </row>
    <row r="479" spans="1:12" x14ac:dyDescent="0.2">
      <c r="A479" s="8">
        <v>41582</v>
      </c>
      <c r="B479" t="s">
        <v>36</v>
      </c>
      <c r="C479">
        <v>13</v>
      </c>
      <c r="D479" t="s">
        <v>34</v>
      </c>
      <c r="E479">
        <v>16</v>
      </c>
      <c r="F479" t="str">
        <f>VLOOKUP(C479,[1]Products!$A$2:$H$16,2,FALSE)</f>
        <v>Glimpses of World History</v>
      </c>
      <c r="G479" t="str">
        <f>VLOOKUP(C479,[1]Products!$A$2:$H$16,3,FALSE)</f>
        <v>Jawaharlal Nehru</v>
      </c>
      <c r="H479" t="str">
        <f>VLOOKUP(C479,[1]Products!$A$2:$H$16,4,FALSE)</f>
        <v>e-book</v>
      </c>
      <c r="I479">
        <f>VLOOKUP(C479,[1]Products!$A$2:$H$16,5,FALSE)</f>
        <v>2005</v>
      </c>
      <c r="J479" s="11">
        <f>VLOOKUP(C479,[1]Products!$A$2:$H$16,6,FALSE)</f>
        <v>300</v>
      </c>
      <c r="K479" s="13">
        <f>VLOOKUP(C479,[1]Products!$A$2:$H$16,7,FALSE)</f>
        <v>0.2</v>
      </c>
      <c r="L479" s="11">
        <f>VLOOKUP(C479,[1]Products!$A$2:$H$16,8,FALSE)</f>
        <v>360</v>
      </c>
    </row>
    <row r="480" spans="1:12" x14ac:dyDescent="0.2">
      <c r="A480" s="8">
        <v>41582</v>
      </c>
      <c r="B480" t="s">
        <v>36</v>
      </c>
      <c r="C480">
        <v>3</v>
      </c>
      <c r="D480" t="s">
        <v>30</v>
      </c>
      <c r="E480">
        <v>18</v>
      </c>
      <c r="F480" t="str">
        <f>VLOOKUP(C480,[1]Products!$A$2:$H$16,2,FALSE)</f>
        <v>Glimpses of World History</v>
      </c>
      <c r="G480" t="str">
        <f>VLOOKUP(C480,[1]Products!$A$2:$H$16,3,FALSE)</f>
        <v>Jawaharlal Nehru</v>
      </c>
      <c r="H480" t="str">
        <f>VLOOKUP(C480,[1]Products!$A$2:$H$16,4,FALSE)</f>
        <v>Hard Cover</v>
      </c>
      <c r="I480">
        <f>VLOOKUP(C480,[1]Products!$A$2:$H$16,5,FALSE)</f>
        <v>1934</v>
      </c>
      <c r="J480" s="11">
        <f>VLOOKUP(C480,[1]Products!$A$2:$H$16,6,FALSE)</f>
        <v>750.45899999999995</v>
      </c>
      <c r="K480" s="13">
        <f>VLOOKUP(C480,[1]Products!$A$2:$H$16,7,FALSE)</f>
        <v>0.2</v>
      </c>
      <c r="L480" s="11">
        <f>VLOOKUP(C480,[1]Products!$A$2:$H$16,8,FALSE)</f>
        <v>900.55079999999998</v>
      </c>
    </row>
    <row r="481" spans="1:12" x14ac:dyDescent="0.2">
      <c r="A481" s="8">
        <v>41583</v>
      </c>
      <c r="B481" t="s">
        <v>35</v>
      </c>
      <c r="C481">
        <v>3</v>
      </c>
      <c r="D481" t="s">
        <v>34</v>
      </c>
      <c r="E481">
        <v>8</v>
      </c>
      <c r="F481" t="str">
        <f>VLOOKUP(C481,[1]Products!$A$2:$H$16,2,FALSE)</f>
        <v>Glimpses of World History</v>
      </c>
      <c r="G481" t="str">
        <f>VLOOKUP(C481,[1]Products!$A$2:$H$16,3,FALSE)</f>
        <v>Jawaharlal Nehru</v>
      </c>
      <c r="H481" t="str">
        <f>VLOOKUP(C481,[1]Products!$A$2:$H$16,4,FALSE)</f>
        <v>Hard Cover</v>
      </c>
      <c r="I481">
        <f>VLOOKUP(C481,[1]Products!$A$2:$H$16,5,FALSE)</f>
        <v>1934</v>
      </c>
      <c r="J481" s="11">
        <f>VLOOKUP(C481,[1]Products!$A$2:$H$16,6,FALSE)</f>
        <v>750.45899999999995</v>
      </c>
      <c r="K481" s="13">
        <f>VLOOKUP(C481,[1]Products!$A$2:$H$16,7,FALSE)</f>
        <v>0.2</v>
      </c>
      <c r="L481" s="11">
        <f>VLOOKUP(C481,[1]Products!$A$2:$H$16,8,FALSE)</f>
        <v>900.55079999999998</v>
      </c>
    </row>
    <row r="482" spans="1:12" x14ac:dyDescent="0.2">
      <c r="A482" s="8">
        <v>41583</v>
      </c>
      <c r="B482" t="s">
        <v>36</v>
      </c>
      <c r="C482">
        <v>6</v>
      </c>
      <c r="D482" t="s">
        <v>30</v>
      </c>
      <c r="E482">
        <v>4</v>
      </c>
      <c r="F482" t="str">
        <f>VLOOKUP(C482,[1]Products!$A$2:$H$16,2,FALSE)</f>
        <v>The Discovery of India</v>
      </c>
      <c r="G482" t="str">
        <f>VLOOKUP(C482,[1]Products!$A$2:$H$16,3,FALSE)</f>
        <v>Jawaharlal Nehru</v>
      </c>
      <c r="H482" t="str">
        <f>VLOOKUP(C482,[1]Products!$A$2:$H$16,4,FALSE)</f>
        <v>Soft Cover</v>
      </c>
      <c r="I482">
        <f>VLOOKUP(C482,[1]Products!$A$2:$H$16,5,FALSE)</f>
        <v>1946</v>
      </c>
      <c r="J482" s="11">
        <f>VLOOKUP(C482,[1]Products!$A$2:$H$16,6,FALSE)</f>
        <v>499</v>
      </c>
      <c r="K482" s="13">
        <f>VLOOKUP(C482,[1]Products!$A$2:$H$16,7,FALSE)</f>
        <v>0.3</v>
      </c>
      <c r="L482" s="11">
        <f>VLOOKUP(C482,[1]Products!$A$2:$H$16,8,FALSE)</f>
        <v>648.70000000000005</v>
      </c>
    </row>
    <row r="483" spans="1:12" x14ac:dyDescent="0.2">
      <c r="A483" s="8">
        <v>41583</v>
      </c>
      <c r="B483" t="s">
        <v>31</v>
      </c>
      <c r="C483">
        <v>7</v>
      </c>
      <c r="D483" t="s">
        <v>34</v>
      </c>
      <c r="E483">
        <v>14</v>
      </c>
      <c r="F483" t="str">
        <f>VLOOKUP(C483,[1]Products!$A$2:$H$16,2,FALSE)</f>
        <v>The Story of my Experiments with Truth</v>
      </c>
      <c r="G483" t="str">
        <f>VLOOKUP(C483,[1]Products!$A$2:$H$16,3,FALSE)</f>
        <v>Mahatma Gandhi</v>
      </c>
      <c r="H483" t="str">
        <f>VLOOKUP(C483,[1]Products!$A$2:$H$16,4,FALSE)</f>
        <v>Soft Cover</v>
      </c>
      <c r="I483">
        <f>VLOOKUP(C483,[1]Products!$A$2:$H$16,5,FALSE)</f>
        <v>1927</v>
      </c>
      <c r="J483" s="11">
        <f>VLOOKUP(C483,[1]Products!$A$2:$H$16,6,FALSE)</f>
        <v>109</v>
      </c>
      <c r="K483" s="13">
        <f>VLOOKUP(C483,[1]Products!$A$2:$H$16,7,FALSE)</f>
        <v>0.3</v>
      </c>
      <c r="L483" s="11">
        <f>VLOOKUP(C483,[1]Products!$A$2:$H$16,8,FALSE)</f>
        <v>141.69999999999999</v>
      </c>
    </row>
    <row r="484" spans="1:12" x14ac:dyDescent="0.2">
      <c r="A484" s="8">
        <v>41584</v>
      </c>
      <c r="B484" t="s">
        <v>31</v>
      </c>
      <c r="C484">
        <v>7</v>
      </c>
      <c r="D484" t="s">
        <v>30</v>
      </c>
      <c r="E484">
        <v>12</v>
      </c>
      <c r="F484" t="str">
        <f>VLOOKUP(C484,[1]Products!$A$2:$H$16,2,FALSE)</f>
        <v>The Story of my Experiments with Truth</v>
      </c>
      <c r="G484" t="str">
        <f>VLOOKUP(C484,[1]Products!$A$2:$H$16,3,FALSE)</f>
        <v>Mahatma Gandhi</v>
      </c>
      <c r="H484" t="str">
        <f>VLOOKUP(C484,[1]Products!$A$2:$H$16,4,FALSE)</f>
        <v>Soft Cover</v>
      </c>
      <c r="I484">
        <f>VLOOKUP(C484,[1]Products!$A$2:$H$16,5,FALSE)</f>
        <v>1927</v>
      </c>
      <c r="J484" s="11">
        <f>VLOOKUP(C484,[1]Products!$A$2:$H$16,6,FALSE)</f>
        <v>109</v>
      </c>
      <c r="K484" s="13">
        <f>VLOOKUP(C484,[1]Products!$A$2:$H$16,7,FALSE)</f>
        <v>0.3</v>
      </c>
      <c r="L484" s="11">
        <f>VLOOKUP(C484,[1]Products!$A$2:$H$16,8,FALSE)</f>
        <v>141.69999999999999</v>
      </c>
    </row>
    <row r="485" spans="1:12" x14ac:dyDescent="0.2">
      <c r="A485" s="8">
        <v>41584</v>
      </c>
      <c r="B485" t="s">
        <v>38</v>
      </c>
      <c r="C485">
        <v>10</v>
      </c>
      <c r="D485" t="s">
        <v>30</v>
      </c>
      <c r="E485">
        <v>3</v>
      </c>
      <c r="F485" t="str">
        <f>VLOOKUP(C485,[1]Products!$A$2:$H$16,2,FALSE)</f>
        <v>Wings of Fire</v>
      </c>
      <c r="G485" t="str">
        <f>VLOOKUP(C485,[1]Products!$A$2:$H$16,3,FALSE)</f>
        <v>APJ Abdul Kalam,
Arun Tiwari</v>
      </c>
      <c r="H485" t="str">
        <f>VLOOKUP(C485,[1]Products!$A$2:$H$16,4,FALSE)</f>
        <v>Soft Cover</v>
      </c>
      <c r="I485">
        <f>VLOOKUP(C485,[1]Products!$A$2:$H$16,5,FALSE)</f>
        <v>1999</v>
      </c>
      <c r="J485" s="11">
        <f>VLOOKUP(C485,[1]Products!$A$2:$H$16,6,FALSE)</f>
        <v>1200</v>
      </c>
      <c r="K485" s="13">
        <f>VLOOKUP(C485,[1]Products!$A$2:$H$16,7,FALSE)</f>
        <v>0.1</v>
      </c>
      <c r="L485" s="11">
        <f>VLOOKUP(C485,[1]Products!$A$2:$H$16,8,FALSE)</f>
        <v>1320</v>
      </c>
    </row>
    <row r="486" spans="1:12" x14ac:dyDescent="0.2">
      <c r="A486" s="8">
        <v>41584</v>
      </c>
      <c r="B486" t="s">
        <v>38</v>
      </c>
      <c r="C486">
        <v>6</v>
      </c>
      <c r="D486" t="s">
        <v>30</v>
      </c>
      <c r="E486">
        <v>15</v>
      </c>
      <c r="F486" t="str">
        <f>VLOOKUP(C486,[1]Products!$A$2:$H$16,2,FALSE)</f>
        <v>The Discovery of India</v>
      </c>
      <c r="G486" t="str">
        <f>VLOOKUP(C486,[1]Products!$A$2:$H$16,3,FALSE)</f>
        <v>Jawaharlal Nehru</v>
      </c>
      <c r="H486" t="str">
        <f>VLOOKUP(C486,[1]Products!$A$2:$H$16,4,FALSE)</f>
        <v>Soft Cover</v>
      </c>
      <c r="I486">
        <f>VLOOKUP(C486,[1]Products!$A$2:$H$16,5,FALSE)</f>
        <v>1946</v>
      </c>
      <c r="J486" s="11">
        <f>VLOOKUP(C486,[1]Products!$A$2:$H$16,6,FALSE)</f>
        <v>499</v>
      </c>
      <c r="K486" s="13">
        <f>VLOOKUP(C486,[1]Products!$A$2:$H$16,7,FALSE)</f>
        <v>0.3</v>
      </c>
      <c r="L486" s="11">
        <f>VLOOKUP(C486,[1]Products!$A$2:$H$16,8,FALSE)</f>
        <v>648.70000000000005</v>
      </c>
    </row>
    <row r="487" spans="1:12" x14ac:dyDescent="0.2">
      <c r="A487" s="8">
        <v>41585</v>
      </c>
      <c r="B487" t="s">
        <v>36</v>
      </c>
      <c r="C487">
        <v>10</v>
      </c>
      <c r="D487" t="s">
        <v>30</v>
      </c>
      <c r="E487">
        <v>19</v>
      </c>
      <c r="F487" t="str">
        <f>VLOOKUP(C487,[1]Products!$A$2:$H$16,2,FALSE)</f>
        <v>Wings of Fire</v>
      </c>
      <c r="G487" t="str">
        <f>VLOOKUP(C487,[1]Products!$A$2:$H$16,3,FALSE)</f>
        <v>APJ Abdul Kalam,
Arun Tiwari</v>
      </c>
      <c r="H487" t="str">
        <f>VLOOKUP(C487,[1]Products!$A$2:$H$16,4,FALSE)</f>
        <v>Soft Cover</v>
      </c>
      <c r="I487">
        <f>VLOOKUP(C487,[1]Products!$A$2:$H$16,5,FALSE)</f>
        <v>1999</v>
      </c>
      <c r="J487" s="11">
        <f>VLOOKUP(C487,[1]Products!$A$2:$H$16,6,FALSE)</f>
        <v>1200</v>
      </c>
      <c r="K487" s="13">
        <f>VLOOKUP(C487,[1]Products!$A$2:$H$16,7,FALSE)</f>
        <v>0.1</v>
      </c>
      <c r="L487" s="11">
        <f>VLOOKUP(C487,[1]Products!$A$2:$H$16,8,FALSE)</f>
        <v>1320</v>
      </c>
    </row>
    <row r="488" spans="1:12" x14ac:dyDescent="0.2">
      <c r="A488" s="8">
        <v>41586</v>
      </c>
      <c r="B488" t="s">
        <v>33</v>
      </c>
      <c r="C488">
        <v>14</v>
      </c>
      <c r="D488" t="s">
        <v>30</v>
      </c>
      <c r="E488">
        <v>15</v>
      </c>
      <c r="F488" t="str">
        <f>VLOOKUP(C488,[1]Products!$A$2:$H$16,2,FALSE)</f>
        <v>A Guide to Health</v>
      </c>
      <c r="G488" t="str">
        <f>VLOOKUP(C488,[1]Products!$A$2:$H$16,3,FALSE)</f>
        <v>Mahatma Gandhi</v>
      </c>
      <c r="H488" t="str">
        <f>VLOOKUP(C488,[1]Products!$A$2:$H$16,4,FALSE)</f>
        <v>e-book</v>
      </c>
      <c r="I488">
        <f>VLOOKUP(C488,[1]Products!$A$2:$H$16,5,FALSE)</f>
        <v>2005</v>
      </c>
      <c r="J488" s="11">
        <f>VLOOKUP(C488,[1]Products!$A$2:$H$16,6,FALSE)</f>
        <v>105</v>
      </c>
      <c r="K488" s="13">
        <f>VLOOKUP(C488,[1]Products!$A$2:$H$16,7,FALSE)</f>
        <v>0.15</v>
      </c>
      <c r="L488" s="11">
        <f>VLOOKUP(C488,[1]Products!$A$2:$H$16,8,FALSE)</f>
        <v>120.75</v>
      </c>
    </row>
    <row r="489" spans="1:12" x14ac:dyDescent="0.2">
      <c r="A489" s="8">
        <v>41586</v>
      </c>
      <c r="B489" t="s">
        <v>37</v>
      </c>
      <c r="C489">
        <v>4</v>
      </c>
      <c r="D489" t="s">
        <v>30</v>
      </c>
      <c r="E489">
        <v>13</v>
      </c>
      <c r="F489" t="str">
        <f>VLOOKUP(C489,[1]Products!$A$2:$H$16,2,FALSE)</f>
        <v>A Guide to Health</v>
      </c>
      <c r="G489" t="str">
        <f>VLOOKUP(C489,[1]Products!$A$2:$H$16,3,FALSE)</f>
        <v>Mahatma Gandhi</v>
      </c>
      <c r="H489" t="str">
        <f>VLOOKUP(C489,[1]Products!$A$2:$H$16,4,FALSE)</f>
        <v>Hard Cover</v>
      </c>
      <c r="I489">
        <f>VLOOKUP(C489,[1]Products!$A$2:$H$16,5,FALSE)</f>
        <v>1921</v>
      </c>
      <c r="J489" s="11">
        <f>VLOOKUP(C489,[1]Products!$A$2:$H$16,6,FALSE)</f>
        <v>250</v>
      </c>
      <c r="K489" s="13">
        <f>VLOOKUP(C489,[1]Products!$A$2:$H$16,7,FALSE)</f>
        <v>0.15</v>
      </c>
      <c r="L489" s="11">
        <f>VLOOKUP(C489,[1]Products!$A$2:$H$16,8,FALSE)</f>
        <v>287.5</v>
      </c>
    </row>
    <row r="490" spans="1:12" x14ac:dyDescent="0.2">
      <c r="A490" s="8">
        <v>41586</v>
      </c>
      <c r="B490" t="s">
        <v>31</v>
      </c>
      <c r="C490">
        <v>6</v>
      </c>
      <c r="D490" t="s">
        <v>30</v>
      </c>
      <c r="E490">
        <v>19</v>
      </c>
      <c r="F490" t="str">
        <f>VLOOKUP(C490,[1]Products!$A$2:$H$16,2,FALSE)</f>
        <v>The Discovery of India</v>
      </c>
      <c r="G490" t="str">
        <f>VLOOKUP(C490,[1]Products!$A$2:$H$16,3,FALSE)</f>
        <v>Jawaharlal Nehru</v>
      </c>
      <c r="H490" t="str">
        <f>VLOOKUP(C490,[1]Products!$A$2:$H$16,4,FALSE)</f>
        <v>Soft Cover</v>
      </c>
      <c r="I490">
        <f>VLOOKUP(C490,[1]Products!$A$2:$H$16,5,FALSE)</f>
        <v>1946</v>
      </c>
      <c r="J490" s="11">
        <f>VLOOKUP(C490,[1]Products!$A$2:$H$16,6,FALSE)</f>
        <v>499</v>
      </c>
      <c r="K490" s="13">
        <f>VLOOKUP(C490,[1]Products!$A$2:$H$16,7,FALSE)</f>
        <v>0.3</v>
      </c>
      <c r="L490" s="11">
        <f>VLOOKUP(C490,[1]Products!$A$2:$H$16,8,FALSE)</f>
        <v>648.70000000000005</v>
      </c>
    </row>
    <row r="491" spans="1:12" x14ac:dyDescent="0.2">
      <c r="A491" s="8">
        <v>41586</v>
      </c>
      <c r="B491" t="s">
        <v>37</v>
      </c>
      <c r="C491">
        <v>2</v>
      </c>
      <c r="D491" t="s">
        <v>30</v>
      </c>
      <c r="E491">
        <v>5</v>
      </c>
      <c r="F491" t="str">
        <f>VLOOKUP(C491,[1]Products!$A$2:$H$16,2,FALSE)</f>
        <v>The Story of my Experiments with Truth</v>
      </c>
      <c r="G491" t="str">
        <f>VLOOKUP(C491,[1]Products!$A$2:$H$16,3,FALSE)</f>
        <v>Mahatma Gandhi</v>
      </c>
      <c r="H491" t="str">
        <f>VLOOKUP(C491,[1]Products!$A$2:$H$16,4,FALSE)</f>
        <v>Hard Cover</v>
      </c>
      <c r="I491">
        <f>VLOOKUP(C491,[1]Products!$A$2:$H$16,5,FALSE)</f>
        <v>1927</v>
      </c>
      <c r="J491" s="11">
        <f>VLOOKUP(C491,[1]Products!$A$2:$H$16,6,FALSE)</f>
        <v>159</v>
      </c>
      <c r="K491" s="13">
        <f>VLOOKUP(C491,[1]Products!$A$2:$H$16,7,FALSE)</f>
        <v>0.3</v>
      </c>
      <c r="L491" s="11">
        <f>VLOOKUP(C491,[1]Products!$A$2:$H$16,8,FALSE)</f>
        <v>206.7</v>
      </c>
    </row>
    <row r="492" spans="1:12" x14ac:dyDescent="0.2">
      <c r="A492" s="8">
        <v>41587</v>
      </c>
      <c r="B492" t="s">
        <v>31</v>
      </c>
      <c r="C492">
        <v>11</v>
      </c>
      <c r="D492" t="s">
        <v>30</v>
      </c>
      <c r="E492">
        <v>8</v>
      </c>
      <c r="F492" t="str">
        <f>VLOOKUP(C492,[1]Products!$A$2:$H$16,2,FALSE)</f>
        <v>The Discovery of India</v>
      </c>
      <c r="G492" t="str">
        <f>VLOOKUP(C492,[1]Products!$A$2:$H$16,3,FALSE)</f>
        <v>Jawaharlal Nehru</v>
      </c>
      <c r="H492" t="str">
        <f>VLOOKUP(C492,[1]Products!$A$2:$H$16,4,FALSE)</f>
        <v>e-book</v>
      </c>
      <c r="I492">
        <f>VLOOKUP(C492,[1]Products!$A$2:$H$16,5,FALSE)</f>
        <v>2004</v>
      </c>
      <c r="J492" s="11">
        <f>VLOOKUP(C492,[1]Products!$A$2:$H$16,6,FALSE)</f>
        <v>250</v>
      </c>
      <c r="K492" s="13">
        <f>VLOOKUP(C492,[1]Products!$A$2:$H$16,7,FALSE)</f>
        <v>0.3</v>
      </c>
      <c r="L492" s="11">
        <f>VLOOKUP(C492,[1]Products!$A$2:$H$16,8,FALSE)</f>
        <v>325</v>
      </c>
    </row>
    <row r="493" spans="1:12" x14ac:dyDescent="0.2">
      <c r="A493" s="8">
        <v>41589</v>
      </c>
      <c r="B493" t="s">
        <v>38</v>
      </c>
      <c r="C493">
        <v>9</v>
      </c>
      <c r="D493" t="s">
        <v>34</v>
      </c>
      <c r="E493">
        <v>11</v>
      </c>
      <c r="F493" t="str">
        <f>VLOOKUP(C493,[1]Products!$A$2:$H$16,2,FALSE)</f>
        <v>A Guide to Health</v>
      </c>
      <c r="G493" t="str">
        <f>VLOOKUP(C493,[1]Products!$A$2:$H$16,3,FALSE)</f>
        <v>Mahatma Gandhi</v>
      </c>
      <c r="H493" t="str">
        <f>VLOOKUP(C493,[1]Products!$A$2:$H$16,4,FALSE)</f>
        <v>Soft Cover</v>
      </c>
      <c r="I493">
        <f>VLOOKUP(C493,[1]Products!$A$2:$H$16,5,FALSE)</f>
        <v>1921</v>
      </c>
      <c r="J493" s="11">
        <f>VLOOKUP(C493,[1]Products!$A$2:$H$16,6,FALSE)</f>
        <v>220</v>
      </c>
      <c r="K493" s="13">
        <f>VLOOKUP(C493,[1]Products!$A$2:$H$16,7,FALSE)</f>
        <v>0.15</v>
      </c>
      <c r="L493" s="11">
        <f>VLOOKUP(C493,[1]Products!$A$2:$H$16,8,FALSE)</f>
        <v>253</v>
      </c>
    </row>
    <row r="494" spans="1:12" x14ac:dyDescent="0.2">
      <c r="A494" s="8">
        <v>41589</v>
      </c>
      <c r="B494" t="s">
        <v>31</v>
      </c>
      <c r="C494">
        <v>9</v>
      </c>
      <c r="D494" t="s">
        <v>34</v>
      </c>
      <c r="E494">
        <v>2</v>
      </c>
      <c r="F494" t="str">
        <f>VLOOKUP(C494,[1]Products!$A$2:$H$16,2,FALSE)</f>
        <v>A Guide to Health</v>
      </c>
      <c r="G494" t="str">
        <f>VLOOKUP(C494,[1]Products!$A$2:$H$16,3,FALSE)</f>
        <v>Mahatma Gandhi</v>
      </c>
      <c r="H494" t="str">
        <f>VLOOKUP(C494,[1]Products!$A$2:$H$16,4,FALSE)</f>
        <v>Soft Cover</v>
      </c>
      <c r="I494">
        <f>VLOOKUP(C494,[1]Products!$A$2:$H$16,5,FALSE)</f>
        <v>1921</v>
      </c>
      <c r="J494" s="11">
        <f>VLOOKUP(C494,[1]Products!$A$2:$H$16,6,FALSE)</f>
        <v>220</v>
      </c>
      <c r="K494" s="13">
        <f>VLOOKUP(C494,[1]Products!$A$2:$H$16,7,FALSE)</f>
        <v>0.15</v>
      </c>
      <c r="L494" s="11">
        <f>VLOOKUP(C494,[1]Products!$A$2:$H$16,8,FALSE)</f>
        <v>253</v>
      </c>
    </row>
    <row r="495" spans="1:12" x14ac:dyDescent="0.2">
      <c r="A495" s="8">
        <v>41589</v>
      </c>
      <c r="B495" t="s">
        <v>29</v>
      </c>
      <c r="C495">
        <v>8</v>
      </c>
      <c r="D495" t="s">
        <v>34</v>
      </c>
      <c r="E495">
        <v>11</v>
      </c>
      <c r="F495" t="str">
        <f>VLOOKUP(C495,[1]Products!$A$2:$H$16,2,FALSE)</f>
        <v>Glimpses of World History</v>
      </c>
      <c r="G495" t="str">
        <f>VLOOKUP(C495,[1]Products!$A$2:$H$16,3,FALSE)</f>
        <v>Jawaharlal Nehru</v>
      </c>
      <c r="H495" t="str">
        <f>VLOOKUP(C495,[1]Products!$A$2:$H$16,4,FALSE)</f>
        <v>Soft Cover</v>
      </c>
      <c r="I495">
        <f>VLOOKUP(C495,[1]Products!$A$2:$H$16,5,FALSE)</f>
        <v>1934</v>
      </c>
      <c r="J495" s="11">
        <f>VLOOKUP(C495,[1]Products!$A$2:$H$16,6,FALSE)</f>
        <v>650</v>
      </c>
      <c r="K495" s="13">
        <f>VLOOKUP(C495,[1]Products!$A$2:$H$16,7,FALSE)</f>
        <v>0.2</v>
      </c>
      <c r="L495" s="11">
        <f>VLOOKUP(C495,[1]Products!$A$2:$H$16,8,FALSE)</f>
        <v>780</v>
      </c>
    </row>
    <row r="496" spans="1:12" x14ac:dyDescent="0.2">
      <c r="A496" s="8">
        <v>41589</v>
      </c>
      <c r="B496" t="s">
        <v>32</v>
      </c>
      <c r="C496">
        <v>14</v>
      </c>
      <c r="D496" t="s">
        <v>34</v>
      </c>
      <c r="E496">
        <v>14</v>
      </c>
      <c r="F496" t="str">
        <f>VLOOKUP(C496,[1]Products!$A$2:$H$16,2,FALSE)</f>
        <v>A Guide to Health</v>
      </c>
      <c r="G496" t="str">
        <f>VLOOKUP(C496,[1]Products!$A$2:$H$16,3,FALSE)</f>
        <v>Mahatma Gandhi</v>
      </c>
      <c r="H496" t="str">
        <f>VLOOKUP(C496,[1]Products!$A$2:$H$16,4,FALSE)</f>
        <v>e-book</v>
      </c>
      <c r="I496">
        <f>VLOOKUP(C496,[1]Products!$A$2:$H$16,5,FALSE)</f>
        <v>2005</v>
      </c>
      <c r="J496" s="11">
        <f>VLOOKUP(C496,[1]Products!$A$2:$H$16,6,FALSE)</f>
        <v>105</v>
      </c>
      <c r="K496" s="13">
        <f>VLOOKUP(C496,[1]Products!$A$2:$H$16,7,FALSE)</f>
        <v>0.15</v>
      </c>
      <c r="L496" s="11">
        <f>VLOOKUP(C496,[1]Products!$A$2:$H$16,8,FALSE)</f>
        <v>120.75</v>
      </c>
    </row>
    <row r="497" spans="1:12" x14ac:dyDescent="0.2">
      <c r="A497" s="8">
        <v>41590</v>
      </c>
      <c r="B497" t="s">
        <v>31</v>
      </c>
      <c r="C497">
        <v>11</v>
      </c>
      <c r="D497" t="s">
        <v>34</v>
      </c>
      <c r="E497">
        <v>5</v>
      </c>
      <c r="F497" t="str">
        <f>VLOOKUP(C497,[1]Products!$A$2:$H$16,2,FALSE)</f>
        <v>The Discovery of India</v>
      </c>
      <c r="G497" t="str">
        <f>VLOOKUP(C497,[1]Products!$A$2:$H$16,3,FALSE)</f>
        <v>Jawaharlal Nehru</v>
      </c>
      <c r="H497" t="str">
        <f>VLOOKUP(C497,[1]Products!$A$2:$H$16,4,FALSE)</f>
        <v>e-book</v>
      </c>
      <c r="I497">
        <f>VLOOKUP(C497,[1]Products!$A$2:$H$16,5,FALSE)</f>
        <v>2004</v>
      </c>
      <c r="J497" s="11">
        <f>VLOOKUP(C497,[1]Products!$A$2:$H$16,6,FALSE)</f>
        <v>250</v>
      </c>
      <c r="K497" s="13">
        <f>VLOOKUP(C497,[1]Products!$A$2:$H$16,7,FALSE)</f>
        <v>0.3</v>
      </c>
      <c r="L497" s="11">
        <f>VLOOKUP(C497,[1]Products!$A$2:$H$16,8,FALSE)</f>
        <v>325</v>
      </c>
    </row>
    <row r="498" spans="1:12" x14ac:dyDescent="0.2">
      <c r="A498" s="8">
        <v>41590</v>
      </c>
      <c r="B498" t="s">
        <v>37</v>
      </c>
      <c r="C498">
        <v>3</v>
      </c>
      <c r="D498" t="s">
        <v>34</v>
      </c>
      <c r="E498">
        <v>4</v>
      </c>
      <c r="F498" t="str">
        <f>VLOOKUP(C498,[1]Products!$A$2:$H$16,2,FALSE)</f>
        <v>Glimpses of World History</v>
      </c>
      <c r="G498" t="str">
        <f>VLOOKUP(C498,[1]Products!$A$2:$H$16,3,FALSE)</f>
        <v>Jawaharlal Nehru</v>
      </c>
      <c r="H498" t="str">
        <f>VLOOKUP(C498,[1]Products!$A$2:$H$16,4,FALSE)</f>
        <v>Hard Cover</v>
      </c>
      <c r="I498">
        <f>VLOOKUP(C498,[1]Products!$A$2:$H$16,5,FALSE)</f>
        <v>1934</v>
      </c>
      <c r="J498" s="11">
        <f>VLOOKUP(C498,[1]Products!$A$2:$H$16,6,FALSE)</f>
        <v>750.45899999999995</v>
      </c>
      <c r="K498" s="13">
        <f>VLOOKUP(C498,[1]Products!$A$2:$H$16,7,FALSE)</f>
        <v>0.2</v>
      </c>
      <c r="L498" s="11">
        <f>VLOOKUP(C498,[1]Products!$A$2:$H$16,8,FALSE)</f>
        <v>900.55079999999998</v>
      </c>
    </row>
    <row r="499" spans="1:12" x14ac:dyDescent="0.2">
      <c r="A499" s="8">
        <v>41590</v>
      </c>
      <c r="B499" t="s">
        <v>36</v>
      </c>
      <c r="C499">
        <v>7</v>
      </c>
      <c r="D499" t="s">
        <v>34</v>
      </c>
      <c r="E499">
        <v>3</v>
      </c>
      <c r="F499" t="str">
        <f>VLOOKUP(C499,[1]Products!$A$2:$H$16,2,FALSE)</f>
        <v>The Story of my Experiments with Truth</v>
      </c>
      <c r="G499" t="str">
        <f>VLOOKUP(C499,[1]Products!$A$2:$H$16,3,FALSE)</f>
        <v>Mahatma Gandhi</v>
      </c>
      <c r="H499" t="str">
        <f>VLOOKUP(C499,[1]Products!$A$2:$H$16,4,FALSE)</f>
        <v>Soft Cover</v>
      </c>
      <c r="I499">
        <f>VLOOKUP(C499,[1]Products!$A$2:$H$16,5,FALSE)</f>
        <v>1927</v>
      </c>
      <c r="J499" s="11">
        <f>VLOOKUP(C499,[1]Products!$A$2:$H$16,6,FALSE)</f>
        <v>109</v>
      </c>
      <c r="K499" s="13">
        <f>VLOOKUP(C499,[1]Products!$A$2:$H$16,7,FALSE)</f>
        <v>0.3</v>
      </c>
      <c r="L499" s="11">
        <f>VLOOKUP(C499,[1]Products!$A$2:$H$16,8,FALSE)</f>
        <v>141.69999999999999</v>
      </c>
    </row>
    <row r="500" spans="1:12" x14ac:dyDescent="0.2">
      <c r="A500" s="8">
        <v>41591</v>
      </c>
      <c r="B500" t="s">
        <v>33</v>
      </c>
      <c r="C500">
        <v>7</v>
      </c>
      <c r="D500" t="s">
        <v>34</v>
      </c>
      <c r="E500">
        <v>19</v>
      </c>
      <c r="F500" t="str">
        <f>VLOOKUP(C500,[1]Products!$A$2:$H$16,2,FALSE)</f>
        <v>The Story of my Experiments with Truth</v>
      </c>
      <c r="G500" t="str">
        <f>VLOOKUP(C500,[1]Products!$A$2:$H$16,3,FALSE)</f>
        <v>Mahatma Gandhi</v>
      </c>
      <c r="H500" t="str">
        <f>VLOOKUP(C500,[1]Products!$A$2:$H$16,4,FALSE)</f>
        <v>Soft Cover</v>
      </c>
      <c r="I500">
        <f>VLOOKUP(C500,[1]Products!$A$2:$H$16,5,FALSE)</f>
        <v>1927</v>
      </c>
      <c r="J500" s="11">
        <f>VLOOKUP(C500,[1]Products!$A$2:$H$16,6,FALSE)</f>
        <v>109</v>
      </c>
      <c r="K500" s="13">
        <f>VLOOKUP(C500,[1]Products!$A$2:$H$16,7,FALSE)</f>
        <v>0.3</v>
      </c>
      <c r="L500" s="11">
        <f>VLOOKUP(C500,[1]Products!$A$2:$H$16,8,FALSE)</f>
        <v>141.69999999999999</v>
      </c>
    </row>
    <row r="501" spans="1:12" x14ac:dyDescent="0.2">
      <c r="A501" s="8">
        <v>41591</v>
      </c>
      <c r="B501" t="s">
        <v>36</v>
      </c>
      <c r="C501">
        <v>3</v>
      </c>
      <c r="D501" t="s">
        <v>30</v>
      </c>
      <c r="E501">
        <v>5</v>
      </c>
      <c r="F501" t="str">
        <f>VLOOKUP(C501,[1]Products!$A$2:$H$16,2,FALSE)</f>
        <v>Glimpses of World History</v>
      </c>
      <c r="G501" t="str">
        <f>VLOOKUP(C501,[1]Products!$A$2:$H$16,3,FALSE)</f>
        <v>Jawaharlal Nehru</v>
      </c>
      <c r="H501" t="str">
        <f>VLOOKUP(C501,[1]Products!$A$2:$H$16,4,FALSE)</f>
        <v>Hard Cover</v>
      </c>
      <c r="I501">
        <f>VLOOKUP(C501,[1]Products!$A$2:$H$16,5,FALSE)</f>
        <v>1934</v>
      </c>
      <c r="J501" s="11">
        <f>VLOOKUP(C501,[1]Products!$A$2:$H$16,6,FALSE)</f>
        <v>750.45899999999995</v>
      </c>
      <c r="K501" s="13">
        <f>VLOOKUP(C501,[1]Products!$A$2:$H$16,7,FALSE)</f>
        <v>0.2</v>
      </c>
      <c r="L501" s="11">
        <f>VLOOKUP(C501,[1]Products!$A$2:$H$16,8,FALSE)</f>
        <v>900.55079999999998</v>
      </c>
    </row>
    <row r="502" spans="1:12" x14ac:dyDescent="0.2">
      <c r="A502" s="8">
        <v>41593</v>
      </c>
      <c r="B502" t="s">
        <v>36</v>
      </c>
      <c r="C502">
        <v>6</v>
      </c>
      <c r="D502" t="s">
        <v>30</v>
      </c>
      <c r="E502">
        <v>19</v>
      </c>
      <c r="F502" t="str">
        <f>VLOOKUP(C502,[1]Products!$A$2:$H$16,2,FALSE)</f>
        <v>The Discovery of India</v>
      </c>
      <c r="G502" t="str">
        <f>VLOOKUP(C502,[1]Products!$A$2:$H$16,3,FALSE)</f>
        <v>Jawaharlal Nehru</v>
      </c>
      <c r="H502" t="str">
        <f>VLOOKUP(C502,[1]Products!$A$2:$H$16,4,FALSE)</f>
        <v>Soft Cover</v>
      </c>
      <c r="I502">
        <f>VLOOKUP(C502,[1]Products!$A$2:$H$16,5,FALSE)</f>
        <v>1946</v>
      </c>
      <c r="J502" s="11">
        <f>VLOOKUP(C502,[1]Products!$A$2:$H$16,6,FALSE)</f>
        <v>499</v>
      </c>
      <c r="K502" s="13">
        <f>VLOOKUP(C502,[1]Products!$A$2:$H$16,7,FALSE)</f>
        <v>0.3</v>
      </c>
      <c r="L502" s="11">
        <f>VLOOKUP(C502,[1]Products!$A$2:$H$16,8,FALSE)</f>
        <v>648.70000000000005</v>
      </c>
    </row>
    <row r="503" spans="1:12" x14ac:dyDescent="0.2">
      <c r="A503" s="8">
        <v>41594</v>
      </c>
      <c r="B503" t="s">
        <v>31</v>
      </c>
      <c r="C503">
        <v>6</v>
      </c>
      <c r="D503" t="s">
        <v>30</v>
      </c>
      <c r="E503">
        <v>16</v>
      </c>
      <c r="F503" t="str">
        <f>VLOOKUP(C503,[1]Products!$A$2:$H$16,2,FALSE)</f>
        <v>The Discovery of India</v>
      </c>
      <c r="G503" t="str">
        <f>VLOOKUP(C503,[1]Products!$A$2:$H$16,3,FALSE)</f>
        <v>Jawaharlal Nehru</v>
      </c>
      <c r="H503" t="str">
        <f>VLOOKUP(C503,[1]Products!$A$2:$H$16,4,FALSE)</f>
        <v>Soft Cover</v>
      </c>
      <c r="I503">
        <f>VLOOKUP(C503,[1]Products!$A$2:$H$16,5,FALSE)</f>
        <v>1946</v>
      </c>
      <c r="J503" s="11">
        <f>VLOOKUP(C503,[1]Products!$A$2:$H$16,6,FALSE)</f>
        <v>499</v>
      </c>
      <c r="K503" s="13">
        <f>VLOOKUP(C503,[1]Products!$A$2:$H$16,7,FALSE)</f>
        <v>0.3</v>
      </c>
      <c r="L503" s="11">
        <f>VLOOKUP(C503,[1]Products!$A$2:$H$16,8,FALSE)</f>
        <v>648.70000000000005</v>
      </c>
    </row>
    <row r="504" spans="1:12" x14ac:dyDescent="0.2">
      <c r="A504" s="8">
        <v>41594</v>
      </c>
      <c r="B504" t="s">
        <v>29</v>
      </c>
      <c r="C504">
        <v>12</v>
      </c>
      <c r="D504" t="s">
        <v>34</v>
      </c>
      <c r="E504">
        <v>11</v>
      </c>
      <c r="F504" t="str">
        <f>VLOOKUP(C504,[1]Products!$A$2:$H$16,2,FALSE)</f>
        <v>The Story of my Experiments with Truth</v>
      </c>
      <c r="G504" t="str">
        <f>VLOOKUP(C504,[1]Products!$A$2:$H$16,3,FALSE)</f>
        <v>Mahatma Gandhi</v>
      </c>
      <c r="H504" t="str">
        <f>VLOOKUP(C504,[1]Products!$A$2:$H$16,4,FALSE)</f>
        <v>e-book</v>
      </c>
      <c r="I504">
        <f>VLOOKUP(C504,[1]Products!$A$2:$H$16,5,FALSE)</f>
        <v>2004</v>
      </c>
      <c r="J504" s="11">
        <f>VLOOKUP(C504,[1]Products!$A$2:$H$16,6,FALSE)</f>
        <v>50</v>
      </c>
      <c r="K504" s="13">
        <f>VLOOKUP(C504,[1]Products!$A$2:$H$16,7,FALSE)</f>
        <v>0.3</v>
      </c>
      <c r="L504" s="11">
        <f>VLOOKUP(C504,[1]Products!$A$2:$H$16,8,FALSE)</f>
        <v>65</v>
      </c>
    </row>
    <row r="505" spans="1:12" x14ac:dyDescent="0.2">
      <c r="A505" s="8">
        <v>41596</v>
      </c>
      <c r="B505" t="s">
        <v>35</v>
      </c>
      <c r="C505">
        <v>7</v>
      </c>
      <c r="D505" t="s">
        <v>34</v>
      </c>
      <c r="E505">
        <v>3</v>
      </c>
      <c r="F505" t="str">
        <f>VLOOKUP(C505,[1]Products!$A$2:$H$16,2,FALSE)</f>
        <v>The Story of my Experiments with Truth</v>
      </c>
      <c r="G505" t="str">
        <f>VLOOKUP(C505,[1]Products!$A$2:$H$16,3,FALSE)</f>
        <v>Mahatma Gandhi</v>
      </c>
      <c r="H505" t="str">
        <f>VLOOKUP(C505,[1]Products!$A$2:$H$16,4,FALSE)</f>
        <v>Soft Cover</v>
      </c>
      <c r="I505">
        <f>VLOOKUP(C505,[1]Products!$A$2:$H$16,5,FALSE)</f>
        <v>1927</v>
      </c>
      <c r="J505" s="11">
        <f>VLOOKUP(C505,[1]Products!$A$2:$H$16,6,FALSE)</f>
        <v>109</v>
      </c>
      <c r="K505" s="13">
        <f>VLOOKUP(C505,[1]Products!$A$2:$H$16,7,FALSE)</f>
        <v>0.3</v>
      </c>
      <c r="L505" s="11">
        <f>VLOOKUP(C505,[1]Products!$A$2:$H$16,8,FALSE)</f>
        <v>141.69999999999999</v>
      </c>
    </row>
    <row r="506" spans="1:12" x14ac:dyDescent="0.2">
      <c r="A506" s="8">
        <v>41596</v>
      </c>
      <c r="B506" t="s">
        <v>33</v>
      </c>
      <c r="C506">
        <v>10</v>
      </c>
      <c r="D506" t="s">
        <v>34</v>
      </c>
      <c r="E506">
        <v>4</v>
      </c>
      <c r="F506" t="str">
        <f>VLOOKUP(C506,[1]Products!$A$2:$H$16,2,FALSE)</f>
        <v>Wings of Fire</v>
      </c>
      <c r="G506" t="str">
        <f>VLOOKUP(C506,[1]Products!$A$2:$H$16,3,FALSE)</f>
        <v>APJ Abdul Kalam,
Arun Tiwari</v>
      </c>
      <c r="H506" t="str">
        <f>VLOOKUP(C506,[1]Products!$A$2:$H$16,4,FALSE)</f>
        <v>Soft Cover</v>
      </c>
      <c r="I506">
        <f>VLOOKUP(C506,[1]Products!$A$2:$H$16,5,FALSE)</f>
        <v>1999</v>
      </c>
      <c r="J506" s="11">
        <f>VLOOKUP(C506,[1]Products!$A$2:$H$16,6,FALSE)</f>
        <v>1200</v>
      </c>
      <c r="K506" s="13">
        <f>VLOOKUP(C506,[1]Products!$A$2:$H$16,7,FALSE)</f>
        <v>0.1</v>
      </c>
      <c r="L506" s="11">
        <f>VLOOKUP(C506,[1]Products!$A$2:$H$16,8,FALSE)</f>
        <v>1320</v>
      </c>
    </row>
    <row r="507" spans="1:12" x14ac:dyDescent="0.2">
      <c r="A507" s="8">
        <v>41596</v>
      </c>
      <c r="B507" t="s">
        <v>35</v>
      </c>
      <c r="C507">
        <v>10</v>
      </c>
      <c r="D507" t="s">
        <v>34</v>
      </c>
      <c r="E507">
        <v>16</v>
      </c>
      <c r="F507" t="str">
        <f>VLOOKUP(C507,[1]Products!$A$2:$H$16,2,FALSE)</f>
        <v>Wings of Fire</v>
      </c>
      <c r="G507" t="str">
        <f>VLOOKUP(C507,[1]Products!$A$2:$H$16,3,FALSE)</f>
        <v>APJ Abdul Kalam,
Arun Tiwari</v>
      </c>
      <c r="H507" t="str">
        <f>VLOOKUP(C507,[1]Products!$A$2:$H$16,4,FALSE)</f>
        <v>Soft Cover</v>
      </c>
      <c r="I507">
        <f>VLOOKUP(C507,[1]Products!$A$2:$H$16,5,FALSE)</f>
        <v>1999</v>
      </c>
      <c r="J507" s="11">
        <f>VLOOKUP(C507,[1]Products!$A$2:$H$16,6,FALSE)</f>
        <v>1200</v>
      </c>
      <c r="K507" s="13">
        <f>VLOOKUP(C507,[1]Products!$A$2:$H$16,7,FALSE)</f>
        <v>0.1</v>
      </c>
      <c r="L507" s="11">
        <f>VLOOKUP(C507,[1]Products!$A$2:$H$16,8,FALSE)</f>
        <v>1320</v>
      </c>
    </row>
    <row r="508" spans="1:12" x14ac:dyDescent="0.2">
      <c r="A508" s="8">
        <v>41597</v>
      </c>
      <c r="B508" t="s">
        <v>38</v>
      </c>
      <c r="C508">
        <v>15</v>
      </c>
      <c r="D508" t="s">
        <v>30</v>
      </c>
      <c r="E508">
        <v>13</v>
      </c>
      <c r="F508" t="str">
        <f>VLOOKUP(C508,[1]Products!$A$2:$H$16,2,FALSE)</f>
        <v>Wings of Fire</v>
      </c>
      <c r="G508" t="str">
        <f>VLOOKUP(C508,[1]Products!$A$2:$H$16,3,FALSE)</f>
        <v>APJ Abdul Kalam,
Arun Tiwari</v>
      </c>
      <c r="H508" t="str">
        <f>VLOOKUP(C508,[1]Products!$A$2:$H$16,4,FALSE)</f>
        <v>e-book</v>
      </c>
      <c r="I508">
        <f>VLOOKUP(C508,[1]Products!$A$2:$H$16,5,FALSE)</f>
        <v>2005</v>
      </c>
      <c r="J508" s="11">
        <f>VLOOKUP(C508,[1]Products!$A$2:$H$16,6,FALSE)</f>
        <v>500</v>
      </c>
      <c r="K508" s="13">
        <f>VLOOKUP(C508,[1]Products!$A$2:$H$16,7,FALSE)</f>
        <v>0.1</v>
      </c>
      <c r="L508" s="11">
        <f>VLOOKUP(C508,[1]Products!$A$2:$H$16,8,FALSE)</f>
        <v>550</v>
      </c>
    </row>
    <row r="509" spans="1:12" x14ac:dyDescent="0.2">
      <c r="A509" s="8">
        <v>41598</v>
      </c>
      <c r="B509" t="s">
        <v>32</v>
      </c>
      <c r="C509">
        <v>8</v>
      </c>
      <c r="D509" t="s">
        <v>30</v>
      </c>
      <c r="E509">
        <v>15</v>
      </c>
      <c r="F509" t="str">
        <f>VLOOKUP(C509,[1]Products!$A$2:$H$16,2,FALSE)</f>
        <v>Glimpses of World History</v>
      </c>
      <c r="G509" t="str">
        <f>VLOOKUP(C509,[1]Products!$A$2:$H$16,3,FALSE)</f>
        <v>Jawaharlal Nehru</v>
      </c>
      <c r="H509" t="str">
        <f>VLOOKUP(C509,[1]Products!$A$2:$H$16,4,FALSE)</f>
        <v>Soft Cover</v>
      </c>
      <c r="I509">
        <f>VLOOKUP(C509,[1]Products!$A$2:$H$16,5,FALSE)</f>
        <v>1934</v>
      </c>
      <c r="J509" s="11">
        <f>VLOOKUP(C509,[1]Products!$A$2:$H$16,6,FALSE)</f>
        <v>650</v>
      </c>
      <c r="K509" s="13">
        <f>VLOOKUP(C509,[1]Products!$A$2:$H$16,7,FALSE)</f>
        <v>0.2</v>
      </c>
      <c r="L509" s="11">
        <f>VLOOKUP(C509,[1]Products!$A$2:$H$16,8,FALSE)</f>
        <v>780</v>
      </c>
    </row>
    <row r="510" spans="1:12" x14ac:dyDescent="0.2">
      <c r="A510" s="8">
        <v>41598</v>
      </c>
      <c r="B510" t="s">
        <v>36</v>
      </c>
      <c r="C510">
        <v>13</v>
      </c>
      <c r="D510" t="s">
        <v>30</v>
      </c>
      <c r="E510">
        <v>4</v>
      </c>
      <c r="F510" t="str">
        <f>VLOOKUP(C510,[1]Products!$A$2:$H$16,2,FALSE)</f>
        <v>Glimpses of World History</v>
      </c>
      <c r="G510" t="str">
        <f>VLOOKUP(C510,[1]Products!$A$2:$H$16,3,FALSE)</f>
        <v>Jawaharlal Nehru</v>
      </c>
      <c r="H510" t="str">
        <f>VLOOKUP(C510,[1]Products!$A$2:$H$16,4,FALSE)</f>
        <v>e-book</v>
      </c>
      <c r="I510">
        <f>VLOOKUP(C510,[1]Products!$A$2:$H$16,5,FALSE)</f>
        <v>2005</v>
      </c>
      <c r="J510" s="11">
        <f>VLOOKUP(C510,[1]Products!$A$2:$H$16,6,FALSE)</f>
        <v>300</v>
      </c>
      <c r="K510" s="13">
        <f>VLOOKUP(C510,[1]Products!$A$2:$H$16,7,FALSE)</f>
        <v>0.2</v>
      </c>
      <c r="L510" s="11">
        <f>VLOOKUP(C510,[1]Products!$A$2:$H$16,8,FALSE)</f>
        <v>360</v>
      </c>
    </row>
    <row r="511" spans="1:12" x14ac:dyDescent="0.2">
      <c r="A511" s="8">
        <v>41601</v>
      </c>
      <c r="B511" t="s">
        <v>36</v>
      </c>
      <c r="C511">
        <v>3</v>
      </c>
      <c r="D511" t="s">
        <v>34</v>
      </c>
      <c r="E511">
        <v>10</v>
      </c>
      <c r="F511" t="str">
        <f>VLOOKUP(C511,[1]Products!$A$2:$H$16,2,FALSE)</f>
        <v>Glimpses of World History</v>
      </c>
      <c r="G511" t="str">
        <f>VLOOKUP(C511,[1]Products!$A$2:$H$16,3,FALSE)</f>
        <v>Jawaharlal Nehru</v>
      </c>
      <c r="H511" t="str">
        <f>VLOOKUP(C511,[1]Products!$A$2:$H$16,4,FALSE)</f>
        <v>Hard Cover</v>
      </c>
      <c r="I511">
        <f>VLOOKUP(C511,[1]Products!$A$2:$H$16,5,FALSE)</f>
        <v>1934</v>
      </c>
      <c r="J511" s="11">
        <f>VLOOKUP(C511,[1]Products!$A$2:$H$16,6,FALSE)</f>
        <v>750.45899999999995</v>
      </c>
      <c r="K511" s="13">
        <f>VLOOKUP(C511,[1]Products!$A$2:$H$16,7,FALSE)</f>
        <v>0.2</v>
      </c>
      <c r="L511" s="11">
        <f>VLOOKUP(C511,[1]Products!$A$2:$H$16,8,FALSE)</f>
        <v>900.55079999999998</v>
      </c>
    </row>
    <row r="512" spans="1:12" x14ac:dyDescent="0.2">
      <c r="A512" s="8">
        <v>41601</v>
      </c>
      <c r="B512" t="s">
        <v>32</v>
      </c>
      <c r="C512">
        <v>3</v>
      </c>
      <c r="D512" t="s">
        <v>30</v>
      </c>
      <c r="E512">
        <v>18</v>
      </c>
      <c r="F512" t="str">
        <f>VLOOKUP(C512,[1]Products!$A$2:$H$16,2,FALSE)</f>
        <v>Glimpses of World History</v>
      </c>
      <c r="G512" t="str">
        <f>VLOOKUP(C512,[1]Products!$A$2:$H$16,3,FALSE)</f>
        <v>Jawaharlal Nehru</v>
      </c>
      <c r="H512" t="str">
        <f>VLOOKUP(C512,[1]Products!$A$2:$H$16,4,FALSE)</f>
        <v>Hard Cover</v>
      </c>
      <c r="I512">
        <f>VLOOKUP(C512,[1]Products!$A$2:$H$16,5,FALSE)</f>
        <v>1934</v>
      </c>
      <c r="J512" s="11">
        <f>VLOOKUP(C512,[1]Products!$A$2:$H$16,6,FALSE)</f>
        <v>750.45899999999995</v>
      </c>
      <c r="K512" s="13">
        <f>VLOOKUP(C512,[1]Products!$A$2:$H$16,7,FALSE)</f>
        <v>0.2</v>
      </c>
      <c r="L512" s="11">
        <f>VLOOKUP(C512,[1]Products!$A$2:$H$16,8,FALSE)</f>
        <v>900.55079999999998</v>
      </c>
    </row>
    <row r="513" spans="1:12" x14ac:dyDescent="0.2">
      <c r="A513" s="8">
        <v>41601</v>
      </c>
      <c r="B513" t="s">
        <v>37</v>
      </c>
      <c r="C513">
        <v>9</v>
      </c>
      <c r="D513" t="s">
        <v>30</v>
      </c>
      <c r="E513">
        <v>19</v>
      </c>
      <c r="F513" t="str">
        <f>VLOOKUP(C513,[1]Products!$A$2:$H$16,2,FALSE)</f>
        <v>A Guide to Health</v>
      </c>
      <c r="G513" t="str">
        <f>VLOOKUP(C513,[1]Products!$A$2:$H$16,3,FALSE)</f>
        <v>Mahatma Gandhi</v>
      </c>
      <c r="H513" t="str">
        <f>VLOOKUP(C513,[1]Products!$A$2:$H$16,4,FALSE)</f>
        <v>Soft Cover</v>
      </c>
      <c r="I513">
        <f>VLOOKUP(C513,[1]Products!$A$2:$H$16,5,FALSE)</f>
        <v>1921</v>
      </c>
      <c r="J513" s="11">
        <f>VLOOKUP(C513,[1]Products!$A$2:$H$16,6,FALSE)</f>
        <v>220</v>
      </c>
      <c r="K513" s="13">
        <f>VLOOKUP(C513,[1]Products!$A$2:$H$16,7,FALSE)</f>
        <v>0.15</v>
      </c>
      <c r="L513" s="11">
        <f>VLOOKUP(C513,[1]Products!$A$2:$H$16,8,FALSE)</f>
        <v>253</v>
      </c>
    </row>
    <row r="514" spans="1:12" x14ac:dyDescent="0.2">
      <c r="A514" s="8">
        <v>41602</v>
      </c>
      <c r="B514" t="s">
        <v>32</v>
      </c>
      <c r="C514">
        <v>2</v>
      </c>
      <c r="D514" t="s">
        <v>34</v>
      </c>
      <c r="E514">
        <v>18</v>
      </c>
      <c r="F514" t="str">
        <f>VLOOKUP(C514,[1]Products!$A$2:$H$16,2,FALSE)</f>
        <v>The Story of my Experiments with Truth</v>
      </c>
      <c r="G514" t="str">
        <f>VLOOKUP(C514,[1]Products!$A$2:$H$16,3,FALSE)</f>
        <v>Mahatma Gandhi</v>
      </c>
      <c r="H514" t="str">
        <f>VLOOKUP(C514,[1]Products!$A$2:$H$16,4,FALSE)</f>
        <v>Hard Cover</v>
      </c>
      <c r="I514">
        <f>VLOOKUP(C514,[1]Products!$A$2:$H$16,5,FALSE)</f>
        <v>1927</v>
      </c>
      <c r="J514" s="11">
        <f>VLOOKUP(C514,[1]Products!$A$2:$H$16,6,FALSE)</f>
        <v>159</v>
      </c>
      <c r="K514" s="13">
        <f>VLOOKUP(C514,[1]Products!$A$2:$H$16,7,FALSE)</f>
        <v>0.3</v>
      </c>
      <c r="L514" s="11">
        <f>VLOOKUP(C514,[1]Products!$A$2:$H$16,8,FALSE)</f>
        <v>206.7</v>
      </c>
    </row>
    <row r="515" spans="1:12" x14ac:dyDescent="0.2">
      <c r="A515" s="8">
        <v>41602</v>
      </c>
      <c r="B515" t="s">
        <v>29</v>
      </c>
      <c r="C515">
        <v>3</v>
      </c>
      <c r="D515" t="s">
        <v>30</v>
      </c>
      <c r="E515">
        <v>9</v>
      </c>
      <c r="F515" t="str">
        <f>VLOOKUP(C515,[1]Products!$A$2:$H$16,2,FALSE)</f>
        <v>Glimpses of World History</v>
      </c>
      <c r="G515" t="str">
        <f>VLOOKUP(C515,[1]Products!$A$2:$H$16,3,FALSE)</f>
        <v>Jawaharlal Nehru</v>
      </c>
      <c r="H515" t="str">
        <f>VLOOKUP(C515,[1]Products!$A$2:$H$16,4,FALSE)</f>
        <v>Hard Cover</v>
      </c>
      <c r="I515">
        <f>VLOOKUP(C515,[1]Products!$A$2:$H$16,5,FALSE)</f>
        <v>1934</v>
      </c>
      <c r="J515" s="11">
        <f>VLOOKUP(C515,[1]Products!$A$2:$H$16,6,FALSE)</f>
        <v>750.45899999999995</v>
      </c>
      <c r="K515" s="13">
        <f>VLOOKUP(C515,[1]Products!$A$2:$H$16,7,FALSE)</f>
        <v>0.2</v>
      </c>
      <c r="L515" s="11">
        <f>VLOOKUP(C515,[1]Products!$A$2:$H$16,8,FALSE)</f>
        <v>900.55079999999998</v>
      </c>
    </row>
    <row r="516" spans="1:12" x14ac:dyDescent="0.2">
      <c r="A516" s="8">
        <v>41602</v>
      </c>
      <c r="B516" t="s">
        <v>33</v>
      </c>
      <c r="C516">
        <v>13</v>
      </c>
      <c r="D516" t="s">
        <v>34</v>
      </c>
      <c r="E516">
        <v>16</v>
      </c>
      <c r="F516" t="str">
        <f>VLOOKUP(C516,[1]Products!$A$2:$H$16,2,FALSE)</f>
        <v>Glimpses of World History</v>
      </c>
      <c r="G516" t="str">
        <f>VLOOKUP(C516,[1]Products!$A$2:$H$16,3,FALSE)</f>
        <v>Jawaharlal Nehru</v>
      </c>
      <c r="H516" t="str">
        <f>VLOOKUP(C516,[1]Products!$A$2:$H$16,4,FALSE)</f>
        <v>e-book</v>
      </c>
      <c r="I516">
        <f>VLOOKUP(C516,[1]Products!$A$2:$H$16,5,FALSE)</f>
        <v>2005</v>
      </c>
      <c r="J516" s="11">
        <f>VLOOKUP(C516,[1]Products!$A$2:$H$16,6,FALSE)</f>
        <v>300</v>
      </c>
      <c r="K516" s="13">
        <f>VLOOKUP(C516,[1]Products!$A$2:$H$16,7,FALSE)</f>
        <v>0.2</v>
      </c>
      <c r="L516" s="11">
        <f>VLOOKUP(C516,[1]Products!$A$2:$H$16,8,FALSE)</f>
        <v>360</v>
      </c>
    </row>
    <row r="517" spans="1:12" x14ac:dyDescent="0.2">
      <c r="A517" s="8">
        <v>41603</v>
      </c>
      <c r="B517" t="s">
        <v>38</v>
      </c>
      <c r="C517">
        <v>5</v>
      </c>
      <c r="D517" t="s">
        <v>34</v>
      </c>
      <c r="E517">
        <v>6</v>
      </c>
      <c r="F517" t="str">
        <f>VLOOKUP(C517,[1]Products!$A$2:$H$16,2,FALSE)</f>
        <v>Wings of Fire</v>
      </c>
      <c r="G517" t="str">
        <f>VLOOKUP(C517,[1]Products!$A$2:$H$16,3,FALSE)</f>
        <v>APJ Abdul Kalam,
Arun Tiwari</v>
      </c>
      <c r="H517" t="str">
        <f>VLOOKUP(C517,[1]Products!$A$2:$H$16,4,FALSE)</f>
        <v>Hard Cover</v>
      </c>
      <c r="I517">
        <f>VLOOKUP(C517,[1]Products!$A$2:$H$16,5,FALSE)</f>
        <v>1999</v>
      </c>
      <c r="J517" s="11">
        <f>VLOOKUP(C517,[1]Products!$A$2:$H$16,6,FALSE)</f>
        <v>1275.2488000000001</v>
      </c>
      <c r="K517" s="13">
        <f>VLOOKUP(C517,[1]Products!$A$2:$H$16,7,FALSE)</f>
        <v>0.1</v>
      </c>
      <c r="L517" s="11">
        <f>VLOOKUP(C517,[1]Products!$A$2:$H$16,8,FALSE)</f>
        <v>1402.77368</v>
      </c>
    </row>
    <row r="518" spans="1:12" x14ac:dyDescent="0.2">
      <c r="A518" s="8">
        <v>41604</v>
      </c>
      <c r="B518" t="s">
        <v>29</v>
      </c>
      <c r="C518">
        <v>2</v>
      </c>
      <c r="D518" t="s">
        <v>34</v>
      </c>
      <c r="E518">
        <v>6</v>
      </c>
      <c r="F518" t="str">
        <f>VLOOKUP(C518,[1]Products!$A$2:$H$16,2,FALSE)</f>
        <v>The Story of my Experiments with Truth</v>
      </c>
      <c r="G518" t="str">
        <f>VLOOKUP(C518,[1]Products!$A$2:$H$16,3,FALSE)</f>
        <v>Mahatma Gandhi</v>
      </c>
      <c r="H518" t="str">
        <f>VLOOKUP(C518,[1]Products!$A$2:$H$16,4,FALSE)</f>
        <v>Hard Cover</v>
      </c>
      <c r="I518">
        <f>VLOOKUP(C518,[1]Products!$A$2:$H$16,5,FALSE)</f>
        <v>1927</v>
      </c>
      <c r="J518" s="11">
        <f>VLOOKUP(C518,[1]Products!$A$2:$H$16,6,FALSE)</f>
        <v>159</v>
      </c>
      <c r="K518" s="13">
        <f>VLOOKUP(C518,[1]Products!$A$2:$H$16,7,FALSE)</f>
        <v>0.3</v>
      </c>
      <c r="L518" s="11">
        <f>VLOOKUP(C518,[1]Products!$A$2:$H$16,8,FALSE)</f>
        <v>206.7</v>
      </c>
    </row>
    <row r="519" spans="1:12" x14ac:dyDescent="0.2">
      <c r="A519" s="8">
        <v>41606</v>
      </c>
      <c r="B519" t="s">
        <v>32</v>
      </c>
      <c r="C519">
        <v>4</v>
      </c>
      <c r="D519" t="s">
        <v>30</v>
      </c>
      <c r="E519">
        <v>3</v>
      </c>
      <c r="F519" t="str">
        <f>VLOOKUP(C519,[1]Products!$A$2:$H$16,2,FALSE)</f>
        <v>A Guide to Health</v>
      </c>
      <c r="G519" t="str">
        <f>VLOOKUP(C519,[1]Products!$A$2:$H$16,3,FALSE)</f>
        <v>Mahatma Gandhi</v>
      </c>
      <c r="H519" t="str">
        <f>VLOOKUP(C519,[1]Products!$A$2:$H$16,4,FALSE)</f>
        <v>Hard Cover</v>
      </c>
      <c r="I519">
        <f>VLOOKUP(C519,[1]Products!$A$2:$H$16,5,FALSE)</f>
        <v>1921</v>
      </c>
      <c r="J519" s="11">
        <f>VLOOKUP(C519,[1]Products!$A$2:$H$16,6,FALSE)</f>
        <v>250</v>
      </c>
      <c r="K519" s="13">
        <f>VLOOKUP(C519,[1]Products!$A$2:$H$16,7,FALSE)</f>
        <v>0.15</v>
      </c>
      <c r="L519" s="11">
        <f>VLOOKUP(C519,[1]Products!$A$2:$H$16,8,FALSE)</f>
        <v>287.5</v>
      </c>
    </row>
    <row r="520" spans="1:12" x14ac:dyDescent="0.2">
      <c r="A520" s="8">
        <v>41606</v>
      </c>
      <c r="B520" t="s">
        <v>36</v>
      </c>
      <c r="C520">
        <v>5</v>
      </c>
      <c r="D520" t="s">
        <v>34</v>
      </c>
      <c r="E520">
        <v>17</v>
      </c>
      <c r="F520" t="str">
        <f>VLOOKUP(C520,[1]Products!$A$2:$H$16,2,FALSE)</f>
        <v>Wings of Fire</v>
      </c>
      <c r="G520" t="str">
        <f>VLOOKUP(C520,[1]Products!$A$2:$H$16,3,FALSE)</f>
        <v>APJ Abdul Kalam,
Arun Tiwari</v>
      </c>
      <c r="H520" t="str">
        <f>VLOOKUP(C520,[1]Products!$A$2:$H$16,4,FALSE)</f>
        <v>Hard Cover</v>
      </c>
      <c r="I520">
        <f>VLOOKUP(C520,[1]Products!$A$2:$H$16,5,FALSE)</f>
        <v>1999</v>
      </c>
      <c r="J520" s="11">
        <f>VLOOKUP(C520,[1]Products!$A$2:$H$16,6,FALSE)</f>
        <v>1275.2488000000001</v>
      </c>
      <c r="K520" s="13">
        <f>VLOOKUP(C520,[1]Products!$A$2:$H$16,7,FALSE)</f>
        <v>0.1</v>
      </c>
      <c r="L520" s="11">
        <f>VLOOKUP(C520,[1]Products!$A$2:$H$16,8,FALSE)</f>
        <v>1402.77368</v>
      </c>
    </row>
    <row r="521" spans="1:12" x14ac:dyDescent="0.2">
      <c r="A521" s="8">
        <v>41607</v>
      </c>
      <c r="B521" t="s">
        <v>37</v>
      </c>
      <c r="C521">
        <v>14</v>
      </c>
      <c r="D521" t="s">
        <v>34</v>
      </c>
      <c r="E521">
        <v>15</v>
      </c>
      <c r="F521" t="str">
        <f>VLOOKUP(C521,[1]Products!$A$2:$H$16,2,FALSE)</f>
        <v>A Guide to Health</v>
      </c>
      <c r="G521" t="str">
        <f>VLOOKUP(C521,[1]Products!$A$2:$H$16,3,FALSE)</f>
        <v>Mahatma Gandhi</v>
      </c>
      <c r="H521" t="str">
        <f>VLOOKUP(C521,[1]Products!$A$2:$H$16,4,FALSE)</f>
        <v>e-book</v>
      </c>
      <c r="I521">
        <f>VLOOKUP(C521,[1]Products!$A$2:$H$16,5,FALSE)</f>
        <v>2005</v>
      </c>
      <c r="J521" s="11">
        <f>VLOOKUP(C521,[1]Products!$A$2:$H$16,6,FALSE)</f>
        <v>105</v>
      </c>
      <c r="K521" s="13">
        <f>VLOOKUP(C521,[1]Products!$A$2:$H$16,7,FALSE)</f>
        <v>0.15</v>
      </c>
      <c r="L521" s="11">
        <f>VLOOKUP(C521,[1]Products!$A$2:$H$16,8,FALSE)</f>
        <v>120.75</v>
      </c>
    </row>
    <row r="522" spans="1:12" x14ac:dyDescent="0.2">
      <c r="A522" s="8">
        <v>41608</v>
      </c>
      <c r="B522" t="s">
        <v>33</v>
      </c>
      <c r="C522">
        <v>10</v>
      </c>
      <c r="D522" t="s">
        <v>34</v>
      </c>
      <c r="E522">
        <v>16</v>
      </c>
      <c r="F522" t="str">
        <f>VLOOKUP(C522,[1]Products!$A$2:$H$16,2,FALSE)</f>
        <v>Wings of Fire</v>
      </c>
      <c r="G522" t="str">
        <f>VLOOKUP(C522,[1]Products!$A$2:$H$16,3,FALSE)</f>
        <v>APJ Abdul Kalam,
Arun Tiwari</v>
      </c>
      <c r="H522" t="str">
        <f>VLOOKUP(C522,[1]Products!$A$2:$H$16,4,FALSE)</f>
        <v>Soft Cover</v>
      </c>
      <c r="I522">
        <f>VLOOKUP(C522,[1]Products!$A$2:$H$16,5,FALSE)</f>
        <v>1999</v>
      </c>
      <c r="J522" s="11">
        <f>VLOOKUP(C522,[1]Products!$A$2:$H$16,6,FALSE)</f>
        <v>1200</v>
      </c>
      <c r="K522" s="13">
        <f>VLOOKUP(C522,[1]Products!$A$2:$H$16,7,FALSE)</f>
        <v>0.1</v>
      </c>
      <c r="L522" s="11">
        <f>VLOOKUP(C522,[1]Products!$A$2:$H$16,8,FALSE)</f>
        <v>1320</v>
      </c>
    </row>
    <row r="523" spans="1:12" x14ac:dyDescent="0.2">
      <c r="A523" s="8">
        <v>41609</v>
      </c>
      <c r="B523" t="s">
        <v>29</v>
      </c>
      <c r="C523">
        <v>15</v>
      </c>
      <c r="D523" t="s">
        <v>30</v>
      </c>
      <c r="E523">
        <v>5</v>
      </c>
      <c r="F523" t="str">
        <f>VLOOKUP(C523,[1]Products!$A$2:$H$16,2,FALSE)</f>
        <v>Wings of Fire</v>
      </c>
      <c r="G523" t="str">
        <f>VLOOKUP(C523,[1]Products!$A$2:$H$16,3,FALSE)</f>
        <v>APJ Abdul Kalam,
Arun Tiwari</v>
      </c>
      <c r="H523" t="str">
        <f>VLOOKUP(C523,[1]Products!$A$2:$H$16,4,FALSE)</f>
        <v>e-book</v>
      </c>
      <c r="I523">
        <f>VLOOKUP(C523,[1]Products!$A$2:$H$16,5,FALSE)</f>
        <v>2005</v>
      </c>
      <c r="J523" s="11">
        <f>VLOOKUP(C523,[1]Products!$A$2:$H$16,6,FALSE)</f>
        <v>500</v>
      </c>
      <c r="K523" s="13">
        <f>VLOOKUP(C523,[1]Products!$A$2:$H$16,7,FALSE)</f>
        <v>0.1</v>
      </c>
      <c r="L523" s="11">
        <f>VLOOKUP(C523,[1]Products!$A$2:$H$16,8,FALSE)</f>
        <v>550</v>
      </c>
    </row>
    <row r="524" spans="1:12" x14ac:dyDescent="0.2">
      <c r="A524" s="8">
        <v>41609</v>
      </c>
      <c r="B524" t="s">
        <v>38</v>
      </c>
      <c r="C524">
        <v>8</v>
      </c>
      <c r="D524" t="s">
        <v>34</v>
      </c>
      <c r="E524">
        <v>9</v>
      </c>
      <c r="F524" t="str">
        <f>VLOOKUP(C524,[1]Products!$A$2:$H$16,2,FALSE)</f>
        <v>Glimpses of World History</v>
      </c>
      <c r="G524" t="str">
        <f>VLOOKUP(C524,[1]Products!$A$2:$H$16,3,FALSE)</f>
        <v>Jawaharlal Nehru</v>
      </c>
      <c r="H524" t="str">
        <f>VLOOKUP(C524,[1]Products!$A$2:$H$16,4,FALSE)</f>
        <v>Soft Cover</v>
      </c>
      <c r="I524">
        <f>VLOOKUP(C524,[1]Products!$A$2:$H$16,5,FALSE)</f>
        <v>1934</v>
      </c>
      <c r="J524" s="11">
        <f>VLOOKUP(C524,[1]Products!$A$2:$H$16,6,FALSE)</f>
        <v>650</v>
      </c>
      <c r="K524" s="13">
        <f>VLOOKUP(C524,[1]Products!$A$2:$H$16,7,FALSE)</f>
        <v>0.2</v>
      </c>
      <c r="L524" s="11">
        <f>VLOOKUP(C524,[1]Products!$A$2:$H$16,8,FALSE)</f>
        <v>780</v>
      </c>
    </row>
    <row r="525" spans="1:12" x14ac:dyDescent="0.2">
      <c r="A525" s="8">
        <v>41610</v>
      </c>
      <c r="B525" t="s">
        <v>29</v>
      </c>
      <c r="C525">
        <v>13</v>
      </c>
      <c r="D525" t="s">
        <v>34</v>
      </c>
      <c r="E525">
        <v>2</v>
      </c>
      <c r="F525" t="str">
        <f>VLOOKUP(C525,[1]Products!$A$2:$H$16,2,FALSE)</f>
        <v>Glimpses of World History</v>
      </c>
      <c r="G525" t="str">
        <f>VLOOKUP(C525,[1]Products!$A$2:$H$16,3,FALSE)</f>
        <v>Jawaharlal Nehru</v>
      </c>
      <c r="H525" t="str">
        <f>VLOOKUP(C525,[1]Products!$A$2:$H$16,4,FALSE)</f>
        <v>e-book</v>
      </c>
      <c r="I525">
        <f>VLOOKUP(C525,[1]Products!$A$2:$H$16,5,FALSE)</f>
        <v>2005</v>
      </c>
      <c r="J525" s="11">
        <f>VLOOKUP(C525,[1]Products!$A$2:$H$16,6,FALSE)</f>
        <v>300</v>
      </c>
      <c r="K525" s="13">
        <f>VLOOKUP(C525,[1]Products!$A$2:$H$16,7,FALSE)</f>
        <v>0.2</v>
      </c>
      <c r="L525" s="11">
        <f>VLOOKUP(C525,[1]Products!$A$2:$H$16,8,FALSE)</f>
        <v>360</v>
      </c>
    </row>
    <row r="526" spans="1:12" x14ac:dyDescent="0.2">
      <c r="A526" s="8">
        <v>41611</v>
      </c>
      <c r="B526" t="s">
        <v>37</v>
      </c>
      <c r="C526">
        <v>13</v>
      </c>
      <c r="D526" t="s">
        <v>34</v>
      </c>
      <c r="E526">
        <v>15</v>
      </c>
      <c r="F526" t="str">
        <f>VLOOKUP(C526,[1]Products!$A$2:$H$16,2,FALSE)</f>
        <v>Glimpses of World History</v>
      </c>
      <c r="G526" t="str">
        <f>VLOOKUP(C526,[1]Products!$A$2:$H$16,3,FALSE)</f>
        <v>Jawaharlal Nehru</v>
      </c>
      <c r="H526" t="str">
        <f>VLOOKUP(C526,[1]Products!$A$2:$H$16,4,FALSE)</f>
        <v>e-book</v>
      </c>
      <c r="I526">
        <f>VLOOKUP(C526,[1]Products!$A$2:$H$16,5,FALSE)</f>
        <v>2005</v>
      </c>
      <c r="J526" s="11">
        <f>VLOOKUP(C526,[1]Products!$A$2:$H$16,6,FALSE)</f>
        <v>300</v>
      </c>
      <c r="K526" s="13">
        <f>VLOOKUP(C526,[1]Products!$A$2:$H$16,7,FALSE)</f>
        <v>0.2</v>
      </c>
      <c r="L526" s="11">
        <f>VLOOKUP(C526,[1]Products!$A$2:$H$16,8,FALSE)</f>
        <v>360</v>
      </c>
    </row>
    <row r="527" spans="1:12" x14ac:dyDescent="0.2">
      <c r="A527" s="8">
        <v>41612</v>
      </c>
      <c r="B527" t="s">
        <v>36</v>
      </c>
      <c r="C527">
        <v>15</v>
      </c>
      <c r="D527" t="s">
        <v>30</v>
      </c>
      <c r="E527">
        <v>4</v>
      </c>
      <c r="F527" t="str">
        <f>VLOOKUP(C527,[1]Products!$A$2:$H$16,2,FALSE)</f>
        <v>Wings of Fire</v>
      </c>
      <c r="G527" t="str">
        <f>VLOOKUP(C527,[1]Products!$A$2:$H$16,3,FALSE)</f>
        <v>APJ Abdul Kalam,
Arun Tiwari</v>
      </c>
      <c r="H527" t="str">
        <f>VLOOKUP(C527,[1]Products!$A$2:$H$16,4,FALSE)</f>
        <v>e-book</v>
      </c>
      <c r="I527">
        <f>VLOOKUP(C527,[1]Products!$A$2:$H$16,5,FALSE)</f>
        <v>2005</v>
      </c>
      <c r="J527" s="11">
        <f>VLOOKUP(C527,[1]Products!$A$2:$H$16,6,FALSE)</f>
        <v>500</v>
      </c>
      <c r="K527" s="13">
        <f>VLOOKUP(C527,[1]Products!$A$2:$H$16,7,FALSE)</f>
        <v>0.1</v>
      </c>
      <c r="L527" s="11">
        <f>VLOOKUP(C527,[1]Products!$A$2:$H$16,8,FALSE)</f>
        <v>550</v>
      </c>
    </row>
    <row r="528" spans="1:12" x14ac:dyDescent="0.2">
      <c r="A528" s="8">
        <v>41612</v>
      </c>
      <c r="B528" t="s">
        <v>29</v>
      </c>
      <c r="C528">
        <v>4</v>
      </c>
      <c r="D528" t="s">
        <v>30</v>
      </c>
      <c r="E528">
        <v>5</v>
      </c>
      <c r="F528" t="str">
        <f>VLOOKUP(C528,[1]Products!$A$2:$H$16,2,FALSE)</f>
        <v>A Guide to Health</v>
      </c>
      <c r="G528" t="str">
        <f>VLOOKUP(C528,[1]Products!$A$2:$H$16,3,FALSE)</f>
        <v>Mahatma Gandhi</v>
      </c>
      <c r="H528" t="str">
        <f>VLOOKUP(C528,[1]Products!$A$2:$H$16,4,FALSE)</f>
        <v>Hard Cover</v>
      </c>
      <c r="I528">
        <f>VLOOKUP(C528,[1]Products!$A$2:$H$16,5,FALSE)</f>
        <v>1921</v>
      </c>
      <c r="J528" s="11">
        <f>VLOOKUP(C528,[1]Products!$A$2:$H$16,6,FALSE)</f>
        <v>250</v>
      </c>
      <c r="K528" s="13">
        <f>VLOOKUP(C528,[1]Products!$A$2:$H$16,7,FALSE)</f>
        <v>0.15</v>
      </c>
      <c r="L528" s="11">
        <f>VLOOKUP(C528,[1]Products!$A$2:$H$16,8,FALSE)</f>
        <v>287.5</v>
      </c>
    </row>
    <row r="529" spans="1:12" x14ac:dyDescent="0.2">
      <c r="A529" s="8">
        <v>41612</v>
      </c>
      <c r="B529" t="s">
        <v>38</v>
      </c>
      <c r="C529">
        <v>12</v>
      </c>
      <c r="D529" t="s">
        <v>34</v>
      </c>
      <c r="E529">
        <v>16</v>
      </c>
      <c r="F529" t="str">
        <f>VLOOKUP(C529,[1]Products!$A$2:$H$16,2,FALSE)</f>
        <v>The Story of my Experiments with Truth</v>
      </c>
      <c r="G529" t="str">
        <f>VLOOKUP(C529,[1]Products!$A$2:$H$16,3,FALSE)</f>
        <v>Mahatma Gandhi</v>
      </c>
      <c r="H529" t="str">
        <f>VLOOKUP(C529,[1]Products!$A$2:$H$16,4,FALSE)</f>
        <v>e-book</v>
      </c>
      <c r="I529">
        <f>VLOOKUP(C529,[1]Products!$A$2:$H$16,5,FALSE)</f>
        <v>2004</v>
      </c>
      <c r="J529" s="11">
        <f>VLOOKUP(C529,[1]Products!$A$2:$H$16,6,FALSE)</f>
        <v>50</v>
      </c>
      <c r="K529" s="13">
        <f>VLOOKUP(C529,[1]Products!$A$2:$H$16,7,FALSE)</f>
        <v>0.3</v>
      </c>
      <c r="L529" s="11">
        <f>VLOOKUP(C529,[1]Products!$A$2:$H$16,8,FALSE)</f>
        <v>65</v>
      </c>
    </row>
    <row r="530" spans="1:12" x14ac:dyDescent="0.2">
      <c r="A530" s="8">
        <v>41612</v>
      </c>
      <c r="B530" t="s">
        <v>29</v>
      </c>
      <c r="C530">
        <v>12</v>
      </c>
      <c r="D530" t="s">
        <v>30</v>
      </c>
      <c r="E530">
        <v>18</v>
      </c>
      <c r="F530" t="str">
        <f>VLOOKUP(C530,[1]Products!$A$2:$H$16,2,FALSE)</f>
        <v>The Story of my Experiments with Truth</v>
      </c>
      <c r="G530" t="str">
        <f>VLOOKUP(C530,[1]Products!$A$2:$H$16,3,FALSE)</f>
        <v>Mahatma Gandhi</v>
      </c>
      <c r="H530" t="str">
        <f>VLOOKUP(C530,[1]Products!$A$2:$H$16,4,FALSE)</f>
        <v>e-book</v>
      </c>
      <c r="I530">
        <f>VLOOKUP(C530,[1]Products!$A$2:$H$16,5,FALSE)</f>
        <v>2004</v>
      </c>
      <c r="J530" s="11">
        <f>VLOOKUP(C530,[1]Products!$A$2:$H$16,6,FALSE)</f>
        <v>50</v>
      </c>
      <c r="K530" s="13">
        <f>VLOOKUP(C530,[1]Products!$A$2:$H$16,7,FALSE)</f>
        <v>0.3</v>
      </c>
      <c r="L530" s="11">
        <f>VLOOKUP(C530,[1]Products!$A$2:$H$16,8,FALSE)</f>
        <v>65</v>
      </c>
    </row>
    <row r="531" spans="1:12" x14ac:dyDescent="0.2">
      <c r="A531" s="8">
        <v>41612</v>
      </c>
      <c r="B531" t="s">
        <v>31</v>
      </c>
      <c r="C531">
        <v>4</v>
      </c>
      <c r="D531" t="s">
        <v>30</v>
      </c>
      <c r="E531">
        <v>11</v>
      </c>
      <c r="F531" t="str">
        <f>VLOOKUP(C531,[1]Products!$A$2:$H$16,2,FALSE)</f>
        <v>A Guide to Health</v>
      </c>
      <c r="G531" t="str">
        <f>VLOOKUP(C531,[1]Products!$A$2:$H$16,3,FALSE)</f>
        <v>Mahatma Gandhi</v>
      </c>
      <c r="H531" t="str">
        <f>VLOOKUP(C531,[1]Products!$A$2:$H$16,4,FALSE)</f>
        <v>Hard Cover</v>
      </c>
      <c r="I531">
        <f>VLOOKUP(C531,[1]Products!$A$2:$H$16,5,FALSE)</f>
        <v>1921</v>
      </c>
      <c r="J531" s="11">
        <f>VLOOKUP(C531,[1]Products!$A$2:$H$16,6,FALSE)</f>
        <v>250</v>
      </c>
      <c r="K531" s="13">
        <f>VLOOKUP(C531,[1]Products!$A$2:$H$16,7,FALSE)</f>
        <v>0.15</v>
      </c>
      <c r="L531" s="11">
        <f>VLOOKUP(C531,[1]Products!$A$2:$H$16,8,FALSE)</f>
        <v>287.5</v>
      </c>
    </row>
    <row r="532" spans="1:12" x14ac:dyDescent="0.2">
      <c r="A532" s="8">
        <v>41612</v>
      </c>
      <c r="B532" t="s">
        <v>35</v>
      </c>
      <c r="C532">
        <v>11</v>
      </c>
      <c r="D532" t="s">
        <v>34</v>
      </c>
      <c r="E532">
        <v>4</v>
      </c>
      <c r="F532" t="str">
        <f>VLOOKUP(C532,[1]Products!$A$2:$H$16,2,FALSE)</f>
        <v>The Discovery of India</v>
      </c>
      <c r="G532" t="str">
        <f>VLOOKUP(C532,[1]Products!$A$2:$H$16,3,FALSE)</f>
        <v>Jawaharlal Nehru</v>
      </c>
      <c r="H532" t="str">
        <f>VLOOKUP(C532,[1]Products!$A$2:$H$16,4,FALSE)</f>
        <v>e-book</v>
      </c>
      <c r="I532">
        <f>VLOOKUP(C532,[1]Products!$A$2:$H$16,5,FALSE)</f>
        <v>2004</v>
      </c>
      <c r="J532" s="11">
        <f>VLOOKUP(C532,[1]Products!$A$2:$H$16,6,FALSE)</f>
        <v>250</v>
      </c>
      <c r="K532" s="13">
        <f>VLOOKUP(C532,[1]Products!$A$2:$H$16,7,FALSE)</f>
        <v>0.3</v>
      </c>
      <c r="L532" s="11">
        <f>VLOOKUP(C532,[1]Products!$A$2:$H$16,8,FALSE)</f>
        <v>325</v>
      </c>
    </row>
    <row r="533" spans="1:12" x14ac:dyDescent="0.2">
      <c r="A533" s="8">
        <v>41613</v>
      </c>
      <c r="B533" t="s">
        <v>33</v>
      </c>
      <c r="C533">
        <v>12</v>
      </c>
      <c r="D533" t="s">
        <v>30</v>
      </c>
      <c r="E533">
        <v>4</v>
      </c>
      <c r="F533" t="str">
        <f>VLOOKUP(C533,[1]Products!$A$2:$H$16,2,FALSE)</f>
        <v>The Story of my Experiments with Truth</v>
      </c>
      <c r="G533" t="str">
        <f>VLOOKUP(C533,[1]Products!$A$2:$H$16,3,FALSE)</f>
        <v>Mahatma Gandhi</v>
      </c>
      <c r="H533" t="str">
        <f>VLOOKUP(C533,[1]Products!$A$2:$H$16,4,FALSE)</f>
        <v>e-book</v>
      </c>
      <c r="I533">
        <f>VLOOKUP(C533,[1]Products!$A$2:$H$16,5,FALSE)</f>
        <v>2004</v>
      </c>
      <c r="J533" s="11">
        <f>VLOOKUP(C533,[1]Products!$A$2:$H$16,6,FALSE)</f>
        <v>50</v>
      </c>
      <c r="K533" s="13">
        <f>VLOOKUP(C533,[1]Products!$A$2:$H$16,7,FALSE)</f>
        <v>0.3</v>
      </c>
      <c r="L533" s="11">
        <f>VLOOKUP(C533,[1]Products!$A$2:$H$16,8,FALSE)</f>
        <v>65</v>
      </c>
    </row>
    <row r="534" spans="1:12" x14ac:dyDescent="0.2">
      <c r="A534" s="8">
        <v>41613</v>
      </c>
      <c r="B534" t="s">
        <v>33</v>
      </c>
      <c r="C534">
        <v>9</v>
      </c>
      <c r="D534" t="s">
        <v>34</v>
      </c>
      <c r="E534">
        <v>10</v>
      </c>
      <c r="F534" t="str">
        <f>VLOOKUP(C534,[1]Products!$A$2:$H$16,2,FALSE)</f>
        <v>A Guide to Health</v>
      </c>
      <c r="G534" t="str">
        <f>VLOOKUP(C534,[1]Products!$A$2:$H$16,3,FALSE)</f>
        <v>Mahatma Gandhi</v>
      </c>
      <c r="H534" t="str">
        <f>VLOOKUP(C534,[1]Products!$A$2:$H$16,4,FALSE)</f>
        <v>Soft Cover</v>
      </c>
      <c r="I534">
        <f>VLOOKUP(C534,[1]Products!$A$2:$H$16,5,FALSE)</f>
        <v>1921</v>
      </c>
      <c r="J534" s="11">
        <f>VLOOKUP(C534,[1]Products!$A$2:$H$16,6,FALSE)</f>
        <v>220</v>
      </c>
      <c r="K534" s="13">
        <f>VLOOKUP(C534,[1]Products!$A$2:$H$16,7,FALSE)</f>
        <v>0.15</v>
      </c>
      <c r="L534" s="11">
        <f>VLOOKUP(C534,[1]Products!$A$2:$H$16,8,FALSE)</f>
        <v>253</v>
      </c>
    </row>
    <row r="535" spans="1:12" x14ac:dyDescent="0.2">
      <c r="A535" s="8">
        <v>41616</v>
      </c>
      <c r="B535" t="s">
        <v>31</v>
      </c>
      <c r="C535">
        <v>11</v>
      </c>
      <c r="D535" t="s">
        <v>34</v>
      </c>
      <c r="E535">
        <v>5</v>
      </c>
      <c r="F535" t="str">
        <f>VLOOKUP(C535,[1]Products!$A$2:$H$16,2,FALSE)</f>
        <v>The Discovery of India</v>
      </c>
      <c r="G535" t="str">
        <f>VLOOKUP(C535,[1]Products!$A$2:$H$16,3,FALSE)</f>
        <v>Jawaharlal Nehru</v>
      </c>
      <c r="H535" t="str">
        <f>VLOOKUP(C535,[1]Products!$A$2:$H$16,4,FALSE)</f>
        <v>e-book</v>
      </c>
      <c r="I535">
        <f>VLOOKUP(C535,[1]Products!$A$2:$H$16,5,FALSE)</f>
        <v>2004</v>
      </c>
      <c r="J535" s="11">
        <f>VLOOKUP(C535,[1]Products!$A$2:$H$16,6,FALSE)</f>
        <v>250</v>
      </c>
      <c r="K535" s="13">
        <f>VLOOKUP(C535,[1]Products!$A$2:$H$16,7,FALSE)</f>
        <v>0.3</v>
      </c>
      <c r="L535" s="11">
        <f>VLOOKUP(C535,[1]Products!$A$2:$H$16,8,FALSE)</f>
        <v>325</v>
      </c>
    </row>
    <row r="536" spans="1:12" x14ac:dyDescent="0.2">
      <c r="A536" s="8">
        <v>41616</v>
      </c>
      <c r="B536" t="s">
        <v>36</v>
      </c>
      <c r="C536">
        <v>9</v>
      </c>
      <c r="D536" t="s">
        <v>34</v>
      </c>
      <c r="E536">
        <v>19</v>
      </c>
      <c r="F536" t="str">
        <f>VLOOKUP(C536,[1]Products!$A$2:$H$16,2,FALSE)</f>
        <v>A Guide to Health</v>
      </c>
      <c r="G536" t="str">
        <f>VLOOKUP(C536,[1]Products!$A$2:$H$16,3,FALSE)</f>
        <v>Mahatma Gandhi</v>
      </c>
      <c r="H536" t="str">
        <f>VLOOKUP(C536,[1]Products!$A$2:$H$16,4,FALSE)</f>
        <v>Soft Cover</v>
      </c>
      <c r="I536">
        <f>VLOOKUP(C536,[1]Products!$A$2:$H$16,5,FALSE)</f>
        <v>1921</v>
      </c>
      <c r="J536" s="11">
        <f>VLOOKUP(C536,[1]Products!$A$2:$H$16,6,FALSE)</f>
        <v>220</v>
      </c>
      <c r="K536" s="13">
        <f>VLOOKUP(C536,[1]Products!$A$2:$H$16,7,FALSE)</f>
        <v>0.15</v>
      </c>
      <c r="L536" s="11">
        <f>VLOOKUP(C536,[1]Products!$A$2:$H$16,8,FALSE)</f>
        <v>253</v>
      </c>
    </row>
    <row r="537" spans="1:12" x14ac:dyDescent="0.2">
      <c r="A537" s="8">
        <v>41619</v>
      </c>
      <c r="B537" t="s">
        <v>38</v>
      </c>
      <c r="C537">
        <v>2</v>
      </c>
      <c r="D537" t="s">
        <v>30</v>
      </c>
      <c r="E537">
        <v>7</v>
      </c>
      <c r="F537" t="str">
        <f>VLOOKUP(C537,[1]Products!$A$2:$H$16,2,FALSE)</f>
        <v>The Story of my Experiments with Truth</v>
      </c>
      <c r="G537" t="str">
        <f>VLOOKUP(C537,[1]Products!$A$2:$H$16,3,FALSE)</f>
        <v>Mahatma Gandhi</v>
      </c>
      <c r="H537" t="str">
        <f>VLOOKUP(C537,[1]Products!$A$2:$H$16,4,FALSE)</f>
        <v>Hard Cover</v>
      </c>
      <c r="I537">
        <f>VLOOKUP(C537,[1]Products!$A$2:$H$16,5,FALSE)</f>
        <v>1927</v>
      </c>
      <c r="J537" s="11">
        <f>VLOOKUP(C537,[1]Products!$A$2:$H$16,6,FALSE)</f>
        <v>159</v>
      </c>
      <c r="K537" s="13">
        <f>VLOOKUP(C537,[1]Products!$A$2:$H$16,7,FALSE)</f>
        <v>0.3</v>
      </c>
      <c r="L537" s="11">
        <f>VLOOKUP(C537,[1]Products!$A$2:$H$16,8,FALSE)</f>
        <v>206.7</v>
      </c>
    </row>
    <row r="538" spans="1:12" x14ac:dyDescent="0.2">
      <c r="A538" s="8">
        <v>41619</v>
      </c>
      <c r="B538" t="s">
        <v>29</v>
      </c>
      <c r="C538">
        <v>11</v>
      </c>
      <c r="D538" t="s">
        <v>34</v>
      </c>
      <c r="E538">
        <v>10</v>
      </c>
      <c r="F538" t="str">
        <f>VLOOKUP(C538,[1]Products!$A$2:$H$16,2,FALSE)</f>
        <v>The Discovery of India</v>
      </c>
      <c r="G538" t="str">
        <f>VLOOKUP(C538,[1]Products!$A$2:$H$16,3,FALSE)</f>
        <v>Jawaharlal Nehru</v>
      </c>
      <c r="H538" t="str">
        <f>VLOOKUP(C538,[1]Products!$A$2:$H$16,4,FALSE)</f>
        <v>e-book</v>
      </c>
      <c r="I538">
        <f>VLOOKUP(C538,[1]Products!$A$2:$H$16,5,FALSE)</f>
        <v>2004</v>
      </c>
      <c r="J538" s="11">
        <f>VLOOKUP(C538,[1]Products!$A$2:$H$16,6,FALSE)</f>
        <v>250</v>
      </c>
      <c r="K538" s="13">
        <f>VLOOKUP(C538,[1]Products!$A$2:$H$16,7,FALSE)</f>
        <v>0.3</v>
      </c>
      <c r="L538" s="11">
        <f>VLOOKUP(C538,[1]Products!$A$2:$H$16,8,FALSE)</f>
        <v>325</v>
      </c>
    </row>
    <row r="539" spans="1:12" x14ac:dyDescent="0.2">
      <c r="A539" s="8">
        <v>41619</v>
      </c>
      <c r="B539" t="s">
        <v>31</v>
      </c>
      <c r="C539">
        <v>11</v>
      </c>
      <c r="D539" t="s">
        <v>30</v>
      </c>
      <c r="E539">
        <v>9</v>
      </c>
      <c r="F539" t="str">
        <f>VLOOKUP(C539,[1]Products!$A$2:$H$16,2,FALSE)</f>
        <v>The Discovery of India</v>
      </c>
      <c r="G539" t="str">
        <f>VLOOKUP(C539,[1]Products!$A$2:$H$16,3,FALSE)</f>
        <v>Jawaharlal Nehru</v>
      </c>
      <c r="H539" t="str">
        <f>VLOOKUP(C539,[1]Products!$A$2:$H$16,4,FALSE)</f>
        <v>e-book</v>
      </c>
      <c r="I539">
        <f>VLOOKUP(C539,[1]Products!$A$2:$H$16,5,FALSE)</f>
        <v>2004</v>
      </c>
      <c r="J539" s="11">
        <f>VLOOKUP(C539,[1]Products!$A$2:$H$16,6,FALSE)</f>
        <v>250</v>
      </c>
      <c r="K539" s="13">
        <f>VLOOKUP(C539,[1]Products!$A$2:$H$16,7,FALSE)</f>
        <v>0.3</v>
      </c>
      <c r="L539" s="11">
        <f>VLOOKUP(C539,[1]Products!$A$2:$H$16,8,FALSE)</f>
        <v>325</v>
      </c>
    </row>
    <row r="540" spans="1:12" x14ac:dyDescent="0.2">
      <c r="A540" s="8">
        <v>41621</v>
      </c>
      <c r="B540" t="s">
        <v>31</v>
      </c>
      <c r="C540">
        <v>2</v>
      </c>
      <c r="D540" t="s">
        <v>30</v>
      </c>
      <c r="E540">
        <v>17</v>
      </c>
      <c r="F540" t="str">
        <f>VLOOKUP(C540,[1]Products!$A$2:$H$16,2,FALSE)</f>
        <v>The Story of my Experiments with Truth</v>
      </c>
      <c r="G540" t="str">
        <f>VLOOKUP(C540,[1]Products!$A$2:$H$16,3,FALSE)</f>
        <v>Mahatma Gandhi</v>
      </c>
      <c r="H540" t="str">
        <f>VLOOKUP(C540,[1]Products!$A$2:$H$16,4,FALSE)</f>
        <v>Hard Cover</v>
      </c>
      <c r="I540">
        <f>VLOOKUP(C540,[1]Products!$A$2:$H$16,5,FALSE)</f>
        <v>1927</v>
      </c>
      <c r="J540" s="11">
        <f>VLOOKUP(C540,[1]Products!$A$2:$H$16,6,FALSE)</f>
        <v>159</v>
      </c>
      <c r="K540" s="13">
        <f>VLOOKUP(C540,[1]Products!$A$2:$H$16,7,FALSE)</f>
        <v>0.3</v>
      </c>
      <c r="L540" s="11">
        <f>VLOOKUP(C540,[1]Products!$A$2:$H$16,8,FALSE)</f>
        <v>206.7</v>
      </c>
    </row>
    <row r="541" spans="1:12" x14ac:dyDescent="0.2">
      <c r="A541" s="8">
        <v>41621</v>
      </c>
      <c r="B541" t="s">
        <v>29</v>
      </c>
      <c r="C541">
        <v>13</v>
      </c>
      <c r="D541" t="s">
        <v>30</v>
      </c>
      <c r="E541">
        <v>20</v>
      </c>
      <c r="F541" t="str">
        <f>VLOOKUP(C541,[1]Products!$A$2:$H$16,2,FALSE)</f>
        <v>Glimpses of World History</v>
      </c>
      <c r="G541" t="str">
        <f>VLOOKUP(C541,[1]Products!$A$2:$H$16,3,FALSE)</f>
        <v>Jawaharlal Nehru</v>
      </c>
      <c r="H541" t="str">
        <f>VLOOKUP(C541,[1]Products!$A$2:$H$16,4,FALSE)</f>
        <v>e-book</v>
      </c>
      <c r="I541">
        <f>VLOOKUP(C541,[1]Products!$A$2:$H$16,5,FALSE)</f>
        <v>2005</v>
      </c>
      <c r="J541" s="11">
        <f>VLOOKUP(C541,[1]Products!$A$2:$H$16,6,FALSE)</f>
        <v>300</v>
      </c>
      <c r="K541" s="13">
        <f>VLOOKUP(C541,[1]Products!$A$2:$H$16,7,FALSE)</f>
        <v>0.2</v>
      </c>
      <c r="L541" s="11">
        <f>VLOOKUP(C541,[1]Products!$A$2:$H$16,8,FALSE)</f>
        <v>360</v>
      </c>
    </row>
    <row r="542" spans="1:12" x14ac:dyDescent="0.2">
      <c r="A542" s="8">
        <v>41622</v>
      </c>
      <c r="B542" t="s">
        <v>38</v>
      </c>
      <c r="C542">
        <v>11</v>
      </c>
      <c r="D542" t="s">
        <v>34</v>
      </c>
      <c r="E542">
        <v>11</v>
      </c>
      <c r="F542" t="str">
        <f>VLOOKUP(C542,[1]Products!$A$2:$H$16,2,FALSE)</f>
        <v>The Discovery of India</v>
      </c>
      <c r="G542" t="str">
        <f>VLOOKUP(C542,[1]Products!$A$2:$H$16,3,FALSE)</f>
        <v>Jawaharlal Nehru</v>
      </c>
      <c r="H542" t="str">
        <f>VLOOKUP(C542,[1]Products!$A$2:$H$16,4,FALSE)</f>
        <v>e-book</v>
      </c>
      <c r="I542">
        <f>VLOOKUP(C542,[1]Products!$A$2:$H$16,5,FALSE)</f>
        <v>2004</v>
      </c>
      <c r="J542" s="11">
        <f>VLOOKUP(C542,[1]Products!$A$2:$H$16,6,FALSE)</f>
        <v>250</v>
      </c>
      <c r="K542" s="13">
        <f>VLOOKUP(C542,[1]Products!$A$2:$H$16,7,FALSE)</f>
        <v>0.3</v>
      </c>
      <c r="L542" s="11">
        <f>VLOOKUP(C542,[1]Products!$A$2:$H$16,8,FALSE)</f>
        <v>325</v>
      </c>
    </row>
    <row r="543" spans="1:12" x14ac:dyDescent="0.2">
      <c r="A543" s="8">
        <v>41622</v>
      </c>
      <c r="B543" t="s">
        <v>35</v>
      </c>
      <c r="C543">
        <v>8</v>
      </c>
      <c r="D543" t="s">
        <v>34</v>
      </c>
      <c r="E543">
        <v>6</v>
      </c>
      <c r="F543" t="str">
        <f>VLOOKUP(C543,[1]Products!$A$2:$H$16,2,FALSE)</f>
        <v>Glimpses of World History</v>
      </c>
      <c r="G543" t="str">
        <f>VLOOKUP(C543,[1]Products!$A$2:$H$16,3,FALSE)</f>
        <v>Jawaharlal Nehru</v>
      </c>
      <c r="H543" t="str">
        <f>VLOOKUP(C543,[1]Products!$A$2:$H$16,4,FALSE)</f>
        <v>Soft Cover</v>
      </c>
      <c r="I543">
        <f>VLOOKUP(C543,[1]Products!$A$2:$H$16,5,FALSE)</f>
        <v>1934</v>
      </c>
      <c r="J543" s="11">
        <f>VLOOKUP(C543,[1]Products!$A$2:$H$16,6,FALSE)</f>
        <v>650</v>
      </c>
      <c r="K543" s="13">
        <f>VLOOKUP(C543,[1]Products!$A$2:$H$16,7,FALSE)</f>
        <v>0.2</v>
      </c>
      <c r="L543" s="11">
        <f>VLOOKUP(C543,[1]Products!$A$2:$H$16,8,FALSE)</f>
        <v>780</v>
      </c>
    </row>
    <row r="544" spans="1:12" x14ac:dyDescent="0.2">
      <c r="A544" s="8">
        <v>41623</v>
      </c>
      <c r="B544" t="s">
        <v>32</v>
      </c>
      <c r="C544">
        <v>2</v>
      </c>
      <c r="D544" t="s">
        <v>34</v>
      </c>
      <c r="E544">
        <v>16</v>
      </c>
      <c r="F544" t="str">
        <f>VLOOKUP(C544,[1]Products!$A$2:$H$16,2,FALSE)</f>
        <v>The Story of my Experiments with Truth</v>
      </c>
      <c r="G544" t="str">
        <f>VLOOKUP(C544,[1]Products!$A$2:$H$16,3,FALSE)</f>
        <v>Mahatma Gandhi</v>
      </c>
      <c r="H544" t="str">
        <f>VLOOKUP(C544,[1]Products!$A$2:$H$16,4,FALSE)</f>
        <v>Hard Cover</v>
      </c>
      <c r="I544">
        <f>VLOOKUP(C544,[1]Products!$A$2:$H$16,5,FALSE)</f>
        <v>1927</v>
      </c>
      <c r="J544" s="11">
        <f>VLOOKUP(C544,[1]Products!$A$2:$H$16,6,FALSE)</f>
        <v>159</v>
      </c>
      <c r="K544" s="13">
        <f>VLOOKUP(C544,[1]Products!$A$2:$H$16,7,FALSE)</f>
        <v>0.3</v>
      </c>
      <c r="L544" s="11">
        <f>VLOOKUP(C544,[1]Products!$A$2:$H$16,8,FALSE)</f>
        <v>206.7</v>
      </c>
    </row>
    <row r="545" spans="1:12" x14ac:dyDescent="0.2">
      <c r="A545" s="8">
        <v>41624</v>
      </c>
      <c r="B545" t="s">
        <v>35</v>
      </c>
      <c r="C545">
        <v>4</v>
      </c>
      <c r="D545" t="s">
        <v>34</v>
      </c>
      <c r="E545">
        <v>2</v>
      </c>
      <c r="F545" t="str">
        <f>VLOOKUP(C545,[1]Products!$A$2:$H$16,2,FALSE)</f>
        <v>A Guide to Health</v>
      </c>
      <c r="G545" t="str">
        <f>VLOOKUP(C545,[1]Products!$A$2:$H$16,3,FALSE)</f>
        <v>Mahatma Gandhi</v>
      </c>
      <c r="H545" t="str">
        <f>VLOOKUP(C545,[1]Products!$A$2:$H$16,4,FALSE)</f>
        <v>Hard Cover</v>
      </c>
      <c r="I545">
        <f>VLOOKUP(C545,[1]Products!$A$2:$H$16,5,FALSE)</f>
        <v>1921</v>
      </c>
      <c r="J545" s="11">
        <f>VLOOKUP(C545,[1]Products!$A$2:$H$16,6,FALSE)</f>
        <v>250</v>
      </c>
      <c r="K545" s="13">
        <f>VLOOKUP(C545,[1]Products!$A$2:$H$16,7,FALSE)</f>
        <v>0.15</v>
      </c>
      <c r="L545" s="11">
        <f>VLOOKUP(C545,[1]Products!$A$2:$H$16,8,FALSE)</f>
        <v>287.5</v>
      </c>
    </row>
    <row r="546" spans="1:12" x14ac:dyDescent="0.2">
      <c r="A546" s="8">
        <v>41625</v>
      </c>
      <c r="B546" t="s">
        <v>37</v>
      </c>
      <c r="C546">
        <v>8</v>
      </c>
      <c r="D546" t="s">
        <v>34</v>
      </c>
      <c r="E546">
        <v>9</v>
      </c>
      <c r="F546" t="str">
        <f>VLOOKUP(C546,[1]Products!$A$2:$H$16,2,FALSE)</f>
        <v>Glimpses of World History</v>
      </c>
      <c r="G546" t="str">
        <f>VLOOKUP(C546,[1]Products!$A$2:$H$16,3,FALSE)</f>
        <v>Jawaharlal Nehru</v>
      </c>
      <c r="H546" t="str">
        <f>VLOOKUP(C546,[1]Products!$A$2:$H$16,4,FALSE)</f>
        <v>Soft Cover</v>
      </c>
      <c r="I546">
        <f>VLOOKUP(C546,[1]Products!$A$2:$H$16,5,FALSE)</f>
        <v>1934</v>
      </c>
      <c r="J546" s="11">
        <f>VLOOKUP(C546,[1]Products!$A$2:$H$16,6,FALSE)</f>
        <v>650</v>
      </c>
      <c r="K546" s="13">
        <f>VLOOKUP(C546,[1]Products!$A$2:$H$16,7,FALSE)</f>
        <v>0.2</v>
      </c>
      <c r="L546" s="11">
        <f>VLOOKUP(C546,[1]Products!$A$2:$H$16,8,FALSE)</f>
        <v>780</v>
      </c>
    </row>
    <row r="547" spans="1:12" x14ac:dyDescent="0.2">
      <c r="A547" s="8">
        <v>41625</v>
      </c>
      <c r="B547" t="s">
        <v>36</v>
      </c>
      <c r="C547">
        <v>9</v>
      </c>
      <c r="D547" t="s">
        <v>34</v>
      </c>
      <c r="E547">
        <v>11</v>
      </c>
      <c r="F547" t="str">
        <f>VLOOKUP(C547,[1]Products!$A$2:$H$16,2,FALSE)</f>
        <v>A Guide to Health</v>
      </c>
      <c r="G547" t="str">
        <f>VLOOKUP(C547,[1]Products!$A$2:$H$16,3,FALSE)</f>
        <v>Mahatma Gandhi</v>
      </c>
      <c r="H547" t="str">
        <f>VLOOKUP(C547,[1]Products!$A$2:$H$16,4,FALSE)</f>
        <v>Soft Cover</v>
      </c>
      <c r="I547">
        <f>VLOOKUP(C547,[1]Products!$A$2:$H$16,5,FALSE)</f>
        <v>1921</v>
      </c>
      <c r="J547" s="11">
        <f>VLOOKUP(C547,[1]Products!$A$2:$H$16,6,FALSE)</f>
        <v>220</v>
      </c>
      <c r="K547" s="13">
        <f>VLOOKUP(C547,[1]Products!$A$2:$H$16,7,FALSE)</f>
        <v>0.15</v>
      </c>
      <c r="L547" s="11">
        <f>VLOOKUP(C547,[1]Products!$A$2:$H$16,8,FALSE)</f>
        <v>253</v>
      </c>
    </row>
    <row r="548" spans="1:12" x14ac:dyDescent="0.2">
      <c r="A548" s="8">
        <v>41625</v>
      </c>
      <c r="B548" t="s">
        <v>38</v>
      </c>
      <c r="C548">
        <v>5</v>
      </c>
      <c r="D548" t="s">
        <v>34</v>
      </c>
      <c r="E548">
        <v>18</v>
      </c>
      <c r="F548" t="str">
        <f>VLOOKUP(C548,[1]Products!$A$2:$H$16,2,FALSE)</f>
        <v>Wings of Fire</v>
      </c>
      <c r="G548" t="str">
        <f>VLOOKUP(C548,[1]Products!$A$2:$H$16,3,FALSE)</f>
        <v>APJ Abdul Kalam,
Arun Tiwari</v>
      </c>
      <c r="H548" t="str">
        <f>VLOOKUP(C548,[1]Products!$A$2:$H$16,4,FALSE)</f>
        <v>Hard Cover</v>
      </c>
      <c r="I548">
        <f>VLOOKUP(C548,[1]Products!$A$2:$H$16,5,FALSE)</f>
        <v>1999</v>
      </c>
      <c r="J548" s="11">
        <f>VLOOKUP(C548,[1]Products!$A$2:$H$16,6,FALSE)</f>
        <v>1275.2488000000001</v>
      </c>
      <c r="K548" s="13">
        <f>VLOOKUP(C548,[1]Products!$A$2:$H$16,7,FALSE)</f>
        <v>0.1</v>
      </c>
      <c r="L548" s="11">
        <f>VLOOKUP(C548,[1]Products!$A$2:$H$16,8,FALSE)</f>
        <v>1402.77368</v>
      </c>
    </row>
    <row r="549" spans="1:12" x14ac:dyDescent="0.2">
      <c r="A549" s="8">
        <v>41626</v>
      </c>
      <c r="B549" t="s">
        <v>33</v>
      </c>
      <c r="C549">
        <v>3</v>
      </c>
      <c r="D549" t="s">
        <v>30</v>
      </c>
      <c r="E549">
        <v>18</v>
      </c>
      <c r="F549" t="str">
        <f>VLOOKUP(C549,[1]Products!$A$2:$H$16,2,FALSE)</f>
        <v>Glimpses of World History</v>
      </c>
      <c r="G549" t="str">
        <f>VLOOKUP(C549,[1]Products!$A$2:$H$16,3,FALSE)</f>
        <v>Jawaharlal Nehru</v>
      </c>
      <c r="H549" t="str">
        <f>VLOOKUP(C549,[1]Products!$A$2:$H$16,4,FALSE)</f>
        <v>Hard Cover</v>
      </c>
      <c r="I549">
        <f>VLOOKUP(C549,[1]Products!$A$2:$H$16,5,FALSE)</f>
        <v>1934</v>
      </c>
      <c r="J549" s="11">
        <f>VLOOKUP(C549,[1]Products!$A$2:$H$16,6,FALSE)</f>
        <v>750.45899999999995</v>
      </c>
      <c r="K549" s="13">
        <f>VLOOKUP(C549,[1]Products!$A$2:$H$16,7,FALSE)</f>
        <v>0.2</v>
      </c>
      <c r="L549" s="11">
        <f>VLOOKUP(C549,[1]Products!$A$2:$H$16,8,FALSE)</f>
        <v>900.55079999999998</v>
      </c>
    </row>
    <row r="550" spans="1:12" x14ac:dyDescent="0.2">
      <c r="A550" s="8">
        <v>41627</v>
      </c>
      <c r="B550" t="s">
        <v>29</v>
      </c>
      <c r="C550">
        <v>8</v>
      </c>
      <c r="D550" t="s">
        <v>34</v>
      </c>
      <c r="E550">
        <v>5</v>
      </c>
      <c r="F550" t="str">
        <f>VLOOKUP(C550,[1]Products!$A$2:$H$16,2,FALSE)</f>
        <v>Glimpses of World History</v>
      </c>
      <c r="G550" t="str">
        <f>VLOOKUP(C550,[1]Products!$A$2:$H$16,3,FALSE)</f>
        <v>Jawaharlal Nehru</v>
      </c>
      <c r="H550" t="str">
        <f>VLOOKUP(C550,[1]Products!$A$2:$H$16,4,FALSE)</f>
        <v>Soft Cover</v>
      </c>
      <c r="I550">
        <f>VLOOKUP(C550,[1]Products!$A$2:$H$16,5,FALSE)</f>
        <v>1934</v>
      </c>
      <c r="J550" s="11">
        <f>VLOOKUP(C550,[1]Products!$A$2:$H$16,6,FALSE)</f>
        <v>650</v>
      </c>
      <c r="K550" s="13">
        <f>VLOOKUP(C550,[1]Products!$A$2:$H$16,7,FALSE)</f>
        <v>0.2</v>
      </c>
      <c r="L550" s="11">
        <f>VLOOKUP(C550,[1]Products!$A$2:$H$16,8,FALSE)</f>
        <v>780</v>
      </c>
    </row>
    <row r="551" spans="1:12" x14ac:dyDescent="0.2">
      <c r="A551" s="8">
        <v>41628</v>
      </c>
      <c r="B551" t="s">
        <v>38</v>
      </c>
      <c r="C551">
        <v>6</v>
      </c>
      <c r="D551" t="s">
        <v>34</v>
      </c>
      <c r="E551">
        <v>15</v>
      </c>
      <c r="F551" t="str">
        <f>VLOOKUP(C551,[1]Products!$A$2:$H$16,2,FALSE)</f>
        <v>The Discovery of India</v>
      </c>
      <c r="G551" t="str">
        <f>VLOOKUP(C551,[1]Products!$A$2:$H$16,3,FALSE)</f>
        <v>Jawaharlal Nehru</v>
      </c>
      <c r="H551" t="str">
        <f>VLOOKUP(C551,[1]Products!$A$2:$H$16,4,FALSE)</f>
        <v>Soft Cover</v>
      </c>
      <c r="I551">
        <f>VLOOKUP(C551,[1]Products!$A$2:$H$16,5,FALSE)</f>
        <v>1946</v>
      </c>
      <c r="J551" s="11">
        <f>VLOOKUP(C551,[1]Products!$A$2:$H$16,6,FALSE)</f>
        <v>499</v>
      </c>
      <c r="K551" s="13">
        <f>VLOOKUP(C551,[1]Products!$A$2:$H$16,7,FALSE)</f>
        <v>0.3</v>
      </c>
      <c r="L551" s="11">
        <f>VLOOKUP(C551,[1]Products!$A$2:$H$16,8,FALSE)</f>
        <v>648.70000000000005</v>
      </c>
    </row>
    <row r="552" spans="1:12" x14ac:dyDescent="0.2">
      <c r="A552" s="8">
        <v>41628</v>
      </c>
      <c r="B552" t="s">
        <v>38</v>
      </c>
      <c r="C552">
        <v>15</v>
      </c>
      <c r="D552" t="s">
        <v>30</v>
      </c>
      <c r="E552">
        <v>1</v>
      </c>
      <c r="F552" t="str">
        <f>VLOOKUP(C552,[1]Products!$A$2:$H$16,2,FALSE)</f>
        <v>Wings of Fire</v>
      </c>
      <c r="G552" t="str">
        <f>VLOOKUP(C552,[1]Products!$A$2:$H$16,3,FALSE)</f>
        <v>APJ Abdul Kalam,
Arun Tiwari</v>
      </c>
      <c r="H552" t="str">
        <f>VLOOKUP(C552,[1]Products!$A$2:$H$16,4,FALSE)</f>
        <v>e-book</v>
      </c>
      <c r="I552">
        <f>VLOOKUP(C552,[1]Products!$A$2:$H$16,5,FALSE)</f>
        <v>2005</v>
      </c>
      <c r="J552" s="11">
        <f>VLOOKUP(C552,[1]Products!$A$2:$H$16,6,FALSE)</f>
        <v>500</v>
      </c>
      <c r="K552" s="13">
        <f>VLOOKUP(C552,[1]Products!$A$2:$H$16,7,FALSE)</f>
        <v>0.1</v>
      </c>
      <c r="L552" s="11">
        <f>VLOOKUP(C552,[1]Products!$A$2:$H$16,8,FALSE)</f>
        <v>550</v>
      </c>
    </row>
    <row r="553" spans="1:12" x14ac:dyDescent="0.2">
      <c r="A553" s="8">
        <v>41629</v>
      </c>
      <c r="B553" t="s">
        <v>36</v>
      </c>
      <c r="C553">
        <v>14</v>
      </c>
      <c r="D553" t="s">
        <v>30</v>
      </c>
      <c r="E553">
        <v>18</v>
      </c>
      <c r="F553" t="str">
        <f>VLOOKUP(C553,[1]Products!$A$2:$H$16,2,FALSE)</f>
        <v>A Guide to Health</v>
      </c>
      <c r="G553" t="str">
        <f>VLOOKUP(C553,[1]Products!$A$2:$H$16,3,FALSE)</f>
        <v>Mahatma Gandhi</v>
      </c>
      <c r="H553" t="str">
        <f>VLOOKUP(C553,[1]Products!$A$2:$H$16,4,FALSE)</f>
        <v>e-book</v>
      </c>
      <c r="I553">
        <f>VLOOKUP(C553,[1]Products!$A$2:$H$16,5,FALSE)</f>
        <v>2005</v>
      </c>
      <c r="J553" s="11">
        <f>VLOOKUP(C553,[1]Products!$A$2:$H$16,6,FALSE)</f>
        <v>105</v>
      </c>
      <c r="K553" s="13">
        <f>VLOOKUP(C553,[1]Products!$A$2:$H$16,7,FALSE)</f>
        <v>0.15</v>
      </c>
      <c r="L553" s="11">
        <f>VLOOKUP(C553,[1]Products!$A$2:$H$16,8,FALSE)</f>
        <v>120.75</v>
      </c>
    </row>
    <row r="554" spans="1:12" x14ac:dyDescent="0.2">
      <c r="A554" s="8">
        <v>41629</v>
      </c>
      <c r="B554" t="s">
        <v>31</v>
      </c>
      <c r="C554">
        <v>10</v>
      </c>
      <c r="D554" t="s">
        <v>30</v>
      </c>
      <c r="E554">
        <v>3</v>
      </c>
      <c r="F554" t="str">
        <f>VLOOKUP(C554,[1]Products!$A$2:$H$16,2,FALSE)</f>
        <v>Wings of Fire</v>
      </c>
      <c r="G554" t="str">
        <f>VLOOKUP(C554,[1]Products!$A$2:$H$16,3,FALSE)</f>
        <v>APJ Abdul Kalam,
Arun Tiwari</v>
      </c>
      <c r="H554" t="str">
        <f>VLOOKUP(C554,[1]Products!$A$2:$H$16,4,FALSE)</f>
        <v>Soft Cover</v>
      </c>
      <c r="I554">
        <f>VLOOKUP(C554,[1]Products!$A$2:$H$16,5,FALSE)</f>
        <v>1999</v>
      </c>
      <c r="J554" s="11">
        <f>VLOOKUP(C554,[1]Products!$A$2:$H$16,6,FALSE)</f>
        <v>1200</v>
      </c>
      <c r="K554" s="13">
        <f>VLOOKUP(C554,[1]Products!$A$2:$H$16,7,FALSE)</f>
        <v>0.1</v>
      </c>
      <c r="L554" s="11">
        <f>VLOOKUP(C554,[1]Products!$A$2:$H$16,8,FALSE)</f>
        <v>1320</v>
      </c>
    </row>
    <row r="555" spans="1:12" x14ac:dyDescent="0.2">
      <c r="A555" s="8">
        <v>41630</v>
      </c>
      <c r="B555" t="s">
        <v>35</v>
      </c>
      <c r="C555">
        <v>13</v>
      </c>
      <c r="D555" t="s">
        <v>34</v>
      </c>
      <c r="E555">
        <v>5</v>
      </c>
      <c r="F555" t="str">
        <f>VLOOKUP(C555,[1]Products!$A$2:$H$16,2,FALSE)</f>
        <v>Glimpses of World History</v>
      </c>
      <c r="G555" t="str">
        <f>VLOOKUP(C555,[1]Products!$A$2:$H$16,3,FALSE)</f>
        <v>Jawaharlal Nehru</v>
      </c>
      <c r="H555" t="str">
        <f>VLOOKUP(C555,[1]Products!$A$2:$H$16,4,FALSE)</f>
        <v>e-book</v>
      </c>
      <c r="I555">
        <f>VLOOKUP(C555,[1]Products!$A$2:$H$16,5,FALSE)</f>
        <v>2005</v>
      </c>
      <c r="J555" s="11">
        <f>VLOOKUP(C555,[1]Products!$A$2:$H$16,6,FALSE)</f>
        <v>300</v>
      </c>
      <c r="K555" s="13">
        <f>VLOOKUP(C555,[1]Products!$A$2:$H$16,7,FALSE)</f>
        <v>0.2</v>
      </c>
      <c r="L555" s="11">
        <f>VLOOKUP(C555,[1]Products!$A$2:$H$16,8,FALSE)</f>
        <v>360</v>
      </c>
    </row>
    <row r="556" spans="1:12" x14ac:dyDescent="0.2">
      <c r="A556" s="8">
        <v>41630</v>
      </c>
      <c r="B556" t="s">
        <v>36</v>
      </c>
      <c r="C556">
        <v>1</v>
      </c>
      <c r="D556" t="s">
        <v>34</v>
      </c>
      <c r="E556">
        <v>2</v>
      </c>
      <c r="F556" t="str">
        <f>VLOOKUP(C556,[1]Products!$A$2:$H$16,2,FALSE)</f>
        <v>The Discovery of India</v>
      </c>
      <c r="G556" t="str">
        <f>VLOOKUP(C556,[1]Products!$A$2:$H$16,3,FALSE)</f>
        <v>Jawaharlal Nehru</v>
      </c>
      <c r="H556" t="str">
        <f>VLOOKUP(C556,[1]Products!$A$2:$H$16,4,FALSE)</f>
        <v>Hard Cover</v>
      </c>
      <c r="I556">
        <f>VLOOKUP(C556,[1]Products!$A$2:$H$16,5,FALSE)</f>
        <v>1946</v>
      </c>
      <c r="J556" s="11">
        <f>VLOOKUP(C556,[1]Products!$A$2:$H$16,6,FALSE)</f>
        <v>599.95000000000005</v>
      </c>
      <c r="K556" s="13">
        <f>VLOOKUP(C556,[1]Products!$A$2:$H$16,7,FALSE)</f>
        <v>0.3</v>
      </c>
      <c r="L556" s="11">
        <f>VLOOKUP(C556,[1]Products!$A$2:$H$16,8,FALSE)</f>
        <v>779.93500000000006</v>
      </c>
    </row>
    <row r="557" spans="1:12" x14ac:dyDescent="0.2">
      <c r="A557" s="8">
        <v>41631</v>
      </c>
      <c r="B557" t="s">
        <v>38</v>
      </c>
      <c r="C557">
        <v>11</v>
      </c>
      <c r="D557" t="s">
        <v>30</v>
      </c>
      <c r="E557">
        <v>13</v>
      </c>
      <c r="F557" t="str">
        <f>VLOOKUP(C557,[1]Products!$A$2:$H$16,2,FALSE)</f>
        <v>The Discovery of India</v>
      </c>
      <c r="G557" t="str">
        <f>VLOOKUP(C557,[1]Products!$A$2:$H$16,3,FALSE)</f>
        <v>Jawaharlal Nehru</v>
      </c>
      <c r="H557" t="str">
        <f>VLOOKUP(C557,[1]Products!$A$2:$H$16,4,FALSE)</f>
        <v>e-book</v>
      </c>
      <c r="I557">
        <f>VLOOKUP(C557,[1]Products!$A$2:$H$16,5,FALSE)</f>
        <v>2004</v>
      </c>
      <c r="J557" s="11">
        <f>VLOOKUP(C557,[1]Products!$A$2:$H$16,6,FALSE)</f>
        <v>250</v>
      </c>
      <c r="K557" s="13">
        <f>VLOOKUP(C557,[1]Products!$A$2:$H$16,7,FALSE)</f>
        <v>0.3</v>
      </c>
      <c r="L557" s="11">
        <f>VLOOKUP(C557,[1]Products!$A$2:$H$16,8,FALSE)</f>
        <v>325</v>
      </c>
    </row>
    <row r="558" spans="1:12" x14ac:dyDescent="0.2">
      <c r="A558" s="8">
        <v>41633</v>
      </c>
      <c r="B558" t="s">
        <v>38</v>
      </c>
      <c r="C558">
        <v>1</v>
      </c>
      <c r="D558" t="s">
        <v>34</v>
      </c>
      <c r="E558">
        <v>2</v>
      </c>
      <c r="F558" t="str">
        <f>VLOOKUP(C558,[1]Products!$A$2:$H$16,2,FALSE)</f>
        <v>The Discovery of India</v>
      </c>
      <c r="G558" t="str">
        <f>VLOOKUP(C558,[1]Products!$A$2:$H$16,3,FALSE)</f>
        <v>Jawaharlal Nehru</v>
      </c>
      <c r="H558" t="str">
        <f>VLOOKUP(C558,[1]Products!$A$2:$H$16,4,FALSE)</f>
        <v>Hard Cover</v>
      </c>
      <c r="I558">
        <f>VLOOKUP(C558,[1]Products!$A$2:$H$16,5,FALSE)</f>
        <v>1946</v>
      </c>
      <c r="J558" s="11">
        <f>VLOOKUP(C558,[1]Products!$A$2:$H$16,6,FALSE)</f>
        <v>599.95000000000005</v>
      </c>
      <c r="K558" s="13">
        <f>VLOOKUP(C558,[1]Products!$A$2:$H$16,7,FALSE)</f>
        <v>0.3</v>
      </c>
      <c r="L558" s="11">
        <f>VLOOKUP(C558,[1]Products!$A$2:$H$16,8,FALSE)</f>
        <v>779.93500000000006</v>
      </c>
    </row>
    <row r="559" spans="1:12" x14ac:dyDescent="0.2">
      <c r="A559" s="8">
        <v>41634</v>
      </c>
      <c r="B559" t="s">
        <v>33</v>
      </c>
      <c r="C559">
        <v>11</v>
      </c>
      <c r="D559" t="s">
        <v>30</v>
      </c>
      <c r="E559">
        <v>19</v>
      </c>
      <c r="F559" t="str">
        <f>VLOOKUP(C559,[1]Products!$A$2:$H$16,2,FALSE)</f>
        <v>The Discovery of India</v>
      </c>
      <c r="G559" t="str">
        <f>VLOOKUP(C559,[1]Products!$A$2:$H$16,3,FALSE)</f>
        <v>Jawaharlal Nehru</v>
      </c>
      <c r="H559" t="str">
        <f>VLOOKUP(C559,[1]Products!$A$2:$H$16,4,FALSE)</f>
        <v>e-book</v>
      </c>
      <c r="I559">
        <f>VLOOKUP(C559,[1]Products!$A$2:$H$16,5,FALSE)</f>
        <v>2004</v>
      </c>
      <c r="J559" s="11">
        <f>VLOOKUP(C559,[1]Products!$A$2:$H$16,6,FALSE)</f>
        <v>250</v>
      </c>
      <c r="K559" s="13">
        <f>VLOOKUP(C559,[1]Products!$A$2:$H$16,7,FALSE)</f>
        <v>0.3</v>
      </c>
      <c r="L559" s="11">
        <f>VLOOKUP(C559,[1]Products!$A$2:$H$16,8,FALSE)</f>
        <v>325</v>
      </c>
    </row>
    <row r="560" spans="1:12" x14ac:dyDescent="0.2">
      <c r="A560" s="8">
        <v>41635</v>
      </c>
      <c r="B560" t="s">
        <v>38</v>
      </c>
      <c r="C560">
        <v>13</v>
      </c>
      <c r="D560" t="s">
        <v>34</v>
      </c>
      <c r="E560">
        <v>6</v>
      </c>
      <c r="F560" t="str">
        <f>VLOOKUP(C560,[1]Products!$A$2:$H$16,2,FALSE)</f>
        <v>Glimpses of World History</v>
      </c>
      <c r="G560" t="str">
        <f>VLOOKUP(C560,[1]Products!$A$2:$H$16,3,FALSE)</f>
        <v>Jawaharlal Nehru</v>
      </c>
      <c r="H560" t="str">
        <f>VLOOKUP(C560,[1]Products!$A$2:$H$16,4,FALSE)</f>
        <v>e-book</v>
      </c>
      <c r="I560">
        <f>VLOOKUP(C560,[1]Products!$A$2:$H$16,5,FALSE)</f>
        <v>2005</v>
      </c>
      <c r="J560" s="11">
        <f>VLOOKUP(C560,[1]Products!$A$2:$H$16,6,FALSE)</f>
        <v>300</v>
      </c>
      <c r="K560" s="13">
        <f>VLOOKUP(C560,[1]Products!$A$2:$H$16,7,FALSE)</f>
        <v>0.2</v>
      </c>
      <c r="L560" s="11">
        <f>VLOOKUP(C560,[1]Products!$A$2:$H$16,8,FALSE)</f>
        <v>360</v>
      </c>
    </row>
    <row r="561" spans="1:12" x14ac:dyDescent="0.2">
      <c r="A561" s="8">
        <v>41636</v>
      </c>
      <c r="B561" t="s">
        <v>37</v>
      </c>
      <c r="C561">
        <v>13</v>
      </c>
      <c r="D561" t="s">
        <v>34</v>
      </c>
      <c r="E561">
        <v>17</v>
      </c>
      <c r="F561" t="str">
        <f>VLOOKUP(C561,[1]Products!$A$2:$H$16,2,FALSE)</f>
        <v>Glimpses of World History</v>
      </c>
      <c r="G561" t="str">
        <f>VLOOKUP(C561,[1]Products!$A$2:$H$16,3,FALSE)</f>
        <v>Jawaharlal Nehru</v>
      </c>
      <c r="H561" t="str">
        <f>VLOOKUP(C561,[1]Products!$A$2:$H$16,4,FALSE)</f>
        <v>e-book</v>
      </c>
      <c r="I561">
        <f>VLOOKUP(C561,[1]Products!$A$2:$H$16,5,FALSE)</f>
        <v>2005</v>
      </c>
      <c r="J561" s="11">
        <f>VLOOKUP(C561,[1]Products!$A$2:$H$16,6,FALSE)</f>
        <v>300</v>
      </c>
      <c r="K561" s="13">
        <f>VLOOKUP(C561,[1]Products!$A$2:$H$16,7,FALSE)</f>
        <v>0.2</v>
      </c>
      <c r="L561" s="11">
        <f>VLOOKUP(C561,[1]Products!$A$2:$H$16,8,FALSE)</f>
        <v>360</v>
      </c>
    </row>
    <row r="562" spans="1:12" x14ac:dyDescent="0.2">
      <c r="A562" s="8">
        <v>41636</v>
      </c>
      <c r="B562" t="s">
        <v>38</v>
      </c>
      <c r="C562">
        <v>6</v>
      </c>
      <c r="D562" t="s">
        <v>30</v>
      </c>
      <c r="E562">
        <v>16</v>
      </c>
      <c r="F562" t="str">
        <f>VLOOKUP(C562,[1]Products!$A$2:$H$16,2,FALSE)</f>
        <v>The Discovery of India</v>
      </c>
      <c r="G562" t="str">
        <f>VLOOKUP(C562,[1]Products!$A$2:$H$16,3,FALSE)</f>
        <v>Jawaharlal Nehru</v>
      </c>
      <c r="H562" t="str">
        <f>VLOOKUP(C562,[1]Products!$A$2:$H$16,4,FALSE)</f>
        <v>Soft Cover</v>
      </c>
      <c r="I562">
        <f>VLOOKUP(C562,[1]Products!$A$2:$H$16,5,FALSE)</f>
        <v>1946</v>
      </c>
      <c r="J562" s="11">
        <f>VLOOKUP(C562,[1]Products!$A$2:$H$16,6,FALSE)</f>
        <v>499</v>
      </c>
      <c r="K562" s="13">
        <f>VLOOKUP(C562,[1]Products!$A$2:$H$16,7,FALSE)</f>
        <v>0.3</v>
      </c>
      <c r="L562" s="11">
        <f>VLOOKUP(C562,[1]Products!$A$2:$H$16,8,FALSE)</f>
        <v>648.70000000000005</v>
      </c>
    </row>
    <row r="563" spans="1:12" x14ac:dyDescent="0.2">
      <c r="A563" s="8">
        <v>41636</v>
      </c>
      <c r="B563" t="s">
        <v>29</v>
      </c>
      <c r="C563">
        <v>1</v>
      </c>
      <c r="D563" t="s">
        <v>30</v>
      </c>
      <c r="E563">
        <v>14</v>
      </c>
      <c r="F563" t="str">
        <f>VLOOKUP(C563,[1]Products!$A$2:$H$16,2,FALSE)</f>
        <v>The Discovery of India</v>
      </c>
      <c r="G563" t="str">
        <f>VLOOKUP(C563,[1]Products!$A$2:$H$16,3,FALSE)</f>
        <v>Jawaharlal Nehru</v>
      </c>
      <c r="H563" t="str">
        <f>VLOOKUP(C563,[1]Products!$A$2:$H$16,4,FALSE)</f>
        <v>Hard Cover</v>
      </c>
      <c r="I563">
        <f>VLOOKUP(C563,[1]Products!$A$2:$H$16,5,FALSE)</f>
        <v>1946</v>
      </c>
      <c r="J563" s="11">
        <f>VLOOKUP(C563,[1]Products!$A$2:$H$16,6,FALSE)</f>
        <v>599.95000000000005</v>
      </c>
      <c r="K563" s="13">
        <f>VLOOKUP(C563,[1]Products!$A$2:$H$16,7,FALSE)</f>
        <v>0.3</v>
      </c>
      <c r="L563" s="11">
        <f>VLOOKUP(C563,[1]Products!$A$2:$H$16,8,FALSE)</f>
        <v>779.93500000000006</v>
      </c>
    </row>
    <row r="564" spans="1:12" x14ac:dyDescent="0.2">
      <c r="A564" s="8">
        <v>41636</v>
      </c>
      <c r="B564" t="s">
        <v>33</v>
      </c>
      <c r="C564">
        <v>2</v>
      </c>
      <c r="D564" t="s">
        <v>34</v>
      </c>
      <c r="E564">
        <v>4</v>
      </c>
      <c r="F564" t="str">
        <f>VLOOKUP(C564,[1]Products!$A$2:$H$16,2,FALSE)</f>
        <v>The Story of my Experiments with Truth</v>
      </c>
      <c r="G564" t="str">
        <f>VLOOKUP(C564,[1]Products!$A$2:$H$16,3,FALSE)</f>
        <v>Mahatma Gandhi</v>
      </c>
      <c r="H564" t="str">
        <f>VLOOKUP(C564,[1]Products!$A$2:$H$16,4,FALSE)</f>
        <v>Hard Cover</v>
      </c>
      <c r="I564">
        <f>VLOOKUP(C564,[1]Products!$A$2:$H$16,5,FALSE)</f>
        <v>1927</v>
      </c>
      <c r="J564" s="11">
        <f>VLOOKUP(C564,[1]Products!$A$2:$H$16,6,FALSE)</f>
        <v>159</v>
      </c>
      <c r="K564" s="13">
        <f>VLOOKUP(C564,[1]Products!$A$2:$H$16,7,FALSE)</f>
        <v>0.3</v>
      </c>
      <c r="L564" s="11">
        <f>VLOOKUP(C564,[1]Products!$A$2:$H$16,8,FALSE)</f>
        <v>206.7</v>
      </c>
    </row>
    <row r="565" spans="1:12" x14ac:dyDescent="0.2">
      <c r="A565" s="8">
        <v>41637</v>
      </c>
      <c r="B565" t="s">
        <v>32</v>
      </c>
      <c r="C565">
        <v>15</v>
      </c>
      <c r="D565" t="s">
        <v>30</v>
      </c>
      <c r="E565">
        <v>4</v>
      </c>
      <c r="F565" t="str">
        <f>VLOOKUP(C565,[1]Products!$A$2:$H$16,2,FALSE)</f>
        <v>Wings of Fire</v>
      </c>
      <c r="G565" t="str">
        <f>VLOOKUP(C565,[1]Products!$A$2:$H$16,3,FALSE)</f>
        <v>APJ Abdul Kalam,
Arun Tiwari</v>
      </c>
      <c r="H565" t="str">
        <f>VLOOKUP(C565,[1]Products!$A$2:$H$16,4,FALSE)</f>
        <v>e-book</v>
      </c>
      <c r="I565">
        <f>VLOOKUP(C565,[1]Products!$A$2:$H$16,5,FALSE)</f>
        <v>2005</v>
      </c>
      <c r="J565" s="11">
        <f>VLOOKUP(C565,[1]Products!$A$2:$H$16,6,FALSE)</f>
        <v>500</v>
      </c>
      <c r="K565" s="13">
        <f>VLOOKUP(C565,[1]Products!$A$2:$H$16,7,FALSE)</f>
        <v>0.1</v>
      </c>
      <c r="L565" s="11">
        <f>VLOOKUP(C565,[1]Products!$A$2:$H$16,8,FALSE)</f>
        <v>550</v>
      </c>
    </row>
    <row r="566" spans="1:12" x14ac:dyDescent="0.2">
      <c r="A566" s="8">
        <v>41638</v>
      </c>
      <c r="B566" t="s">
        <v>38</v>
      </c>
      <c r="C566">
        <v>10</v>
      </c>
      <c r="D566" t="s">
        <v>30</v>
      </c>
      <c r="E566">
        <v>10</v>
      </c>
      <c r="F566" t="str">
        <f>VLOOKUP(C566,[1]Products!$A$2:$H$16,2,FALSE)</f>
        <v>Wings of Fire</v>
      </c>
      <c r="G566" t="str">
        <f>VLOOKUP(C566,[1]Products!$A$2:$H$16,3,FALSE)</f>
        <v>APJ Abdul Kalam,
Arun Tiwari</v>
      </c>
      <c r="H566" t="str">
        <f>VLOOKUP(C566,[1]Products!$A$2:$H$16,4,FALSE)</f>
        <v>Soft Cover</v>
      </c>
      <c r="I566">
        <f>VLOOKUP(C566,[1]Products!$A$2:$H$16,5,FALSE)</f>
        <v>1999</v>
      </c>
      <c r="J566" s="11">
        <f>VLOOKUP(C566,[1]Products!$A$2:$H$16,6,FALSE)</f>
        <v>1200</v>
      </c>
      <c r="K566" s="13">
        <f>VLOOKUP(C566,[1]Products!$A$2:$H$16,7,FALSE)</f>
        <v>0.1</v>
      </c>
      <c r="L566" s="11">
        <f>VLOOKUP(C566,[1]Products!$A$2:$H$16,8,FALSE)</f>
        <v>1320</v>
      </c>
    </row>
    <row r="567" spans="1:12" x14ac:dyDescent="0.2">
      <c r="A567" s="8">
        <v>41638</v>
      </c>
      <c r="B567" t="s">
        <v>31</v>
      </c>
      <c r="C567">
        <v>4</v>
      </c>
      <c r="D567" t="s">
        <v>30</v>
      </c>
      <c r="E567">
        <v>8</v>
      </c>
      <c r="F567" t="str">
        <f>VLOOKUP(C567,[1]Products!$A$2:$H$16,2,FALSE)</f>
        <v>A Guide to Health</v>
      </c>
      <c r="G567" t="str">
        <f>VLOOKUP(C567,[1]Products!$A$2:$H$16,3,FALSE)</f>
        <v>Mahatma Gandhi</v>
      </c>
      <c r="H567" t="str">
        <f>VLOOKUP(C567,[1]Products!$A$2:$H$16,4,FALSE)</f>
        <v>Hard Cover</v>
      </c>
      <c r="I567">
        <f>VLOOKUP(C567,[1]Products!$A$2:$H$16,5,FALSE)</f>
        <v>1921</v>
      </c>
      <c r="J567" s="11">
        <f>VLOOKUP(C567,[1]Products!$A$2:$H$16,6,FALSE)</f>
        <v>250</v>
      </c>
      <c r="K567" s="13">
        <f>VLOOKUP(C567,[1]Products!$A$2:$H$16,7,FALSE)</f>
        <v>0.15</v>
      </c>
      <c r="L567" s="11">
        <f>VLOOKUP(C567,[1]Products!$A$2:$H$16,8,FALSE)</f>
        <v>287.5</v>
      </c>
    </row>
    <row r="568" spans="1:12" x14ac:dyDescent="0.2">
      <c r="A568" s="8">
        <v>41639</v>
      </c>
      <c r="B568" t="s">
        <v>32</v>
      </c>
      <c r="C568">
        <v>14</v>
      </c>
      <c r="D568" t="s">
        <v>34</v>
      </c>
      <c r="E568">
        <v>15</v>
      </c>
      <c r="F568" t="str">
        <f>VLOOKUP(C568,[1]Products!$A$2:$H$16,2,FALSE)</f>
        <v>A Guide to Health</v>
      </c>
      <c r="G568" t="str">
        <f>VLOOKUP(C568,[1]Products!$A$2:$H$16,3,FALSE)</f>
        <v>Mahatma Gandhi</v>
      </c>
      <c r="H568" t="str">
        <f>VLOOKUP(C568,[1]Products!$A$2:$H$16,4,FALSE)</f>
        <v>e-book</v>
      </c>
      <c r="I568">
        <f>VLOOKUP(C568,[1]Products!$A$2:$H$16,5,FALSE)</f>
        <v>2005</v>
      </c>
      <c r="J568" s="11">
        <f>VLOOKUP(C568,[1]Products!$A$2:$H$16,6,FALSE)</f>
        <v>105</v>
      </c>
      <c r="K568" s="13">
        <f>VLOOKUP(C568,[1]Products!$A$2:$H$16,7,FALSE)</f>
        <v>0.15</v>
      </c>
      <c r="L568" s="11">
        <f>VLOOKUP(C568,[1]Products!$A$2:$H$16,8,FALSE)</f>
        <v>120.75</v>
      </c>
    </row>
    <row r="569" spans="1:12" x14ac:dyDescent="0.2">
      <c r="A569" s="8">
        <v>41639</v>
      </c>
      <c r="B569" t="s">
        <v>37</v>
      </c>
      <c r="C569">
        <v>10</v>
      </c>
      <c r="D569" t="s">
        <v>30</v>
      </c>
      <c r="E569">
        <v>7</v>
      </c>
      <c r="F569" t="str">
        <f>VLOOKUP(C569,[1]Products!$A$2:$H$16,2,FALSE)</f>
        <v>Wings of Fire</v>
      </c>
      <c r="G569" t="str">
        <f>VLOOKUP(C569,[1]Products!$A$2:$H$16,3,FALSE)</f>
        <v>APJ Abdul Kalam,
Arun Tiwari</v>
      </c>
      <c r="H569" t="str">
        <f>VLOOKUP(C569,[1]Products!$A$2:$H$16,4,FALSE)</f>
        <v>Soft Cover</v>
      </c>
      <c r="I569">
        <f>VLOOKUP(C569,[1]Products!$A$2:$H$16,5,FALSE)</f>
        <v>1999</v>
      </c>
      <c r="J569" s="11">
        <f>VLOOKUP(C569,[1]Products!$A$2:$H$16,6,FALSE)</f>
        <v>1200</v>
      </c>
      <c r="K569" s="13">
        <f>VLOOKUP(C569,[1]Products!$A$2:$H$16,7,FALSE)</f>
        <v>0.1</v>
      </c>
      <c r="L569" s="11">
        <f>VLOOKUP(C569,[1]Products!$A$2:$H$16,8,FALSE)</f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Employees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Hitendra Patadia</dc:creator>
  <cp:lastModifiedBy>Saloni Hitendra Patadia</cp:lastModifiedBy>
  <dcterms:created xsi:type="dcterms:W3CDTF">2024-03-07T02:29:26Z</dcterms:created>
  <dcterms:modified xsi:type="dcterms:W3CDTF">2024-03-17T09:35:43Z</dcterms:modified>
</cp:coreProperties>
</file>