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0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<sst xmlns="http://schemas.openxmlformats.org/spreadsheetml/2006/main" count="22">
  <si>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Perhitungan SPK Metode SAW</t>
  </si>
  <si>
    <t>Produk Kamera Terbaik</t>
  </si>
  <si>
    <t>Alternatif / Kriteria</t>
  </si>
  <si>
    <t>Harga</t>
  </si>
  <si>
    <t>Fitur</t>
  </si>
  <si>
    <t>Kualitas</t>
  </si>
  <si>
    <t>Ergonomis</t>
  </si>
  <si>
    <t>Purna Jual</t>
  </si>
  <si>
    <t>Keawetan</t>
  </si>
  <si>
    <t>Sony</t>
  </si>
  <si>
    <t>Fujifilm</t>
  </si>
  <si>
    <t>Canon</t>
  </si>
  <si>
    <t>Nikon</t>
  </si>
  <si>
    <t>Panasonic</t>
  </si>
  <si>
    <t>cost benefit</t>
  </si>
  <si>
    <t>cost</t>
  </si>
  <si>
    <t>benefit</t>
  </si>
  <si>
    <t>kepentingan / bobot</t>
  </si>
  <si>
    <t>pembagi</t>
  </si>
  <si>
    <t>Normalisasi</t>
  </si>
  <si>
    <t>Hasil</t>
  </si>
  <si>
    <t>Alternatif Terbaik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</si>
</sst>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0.000_ "/>
    <numFmt numFmtId="178" formatCode="0.0000_ "/>
    <numFmt numFmtId="179" formatCode="0.00_ "/>
    <numFmt numFmtId="180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family val="2"/>
      <charset val="0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34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/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179" fontId="0" fillId="4" borderId="3" xfId="0" applyNumberFormat="1" applyFill="1" applyBorder="1">
      <alignment vertical="center"/>
    </xf>
    <xf numFmtId="179" fontId="0" fillId="4" borderId="4" xfId="0" applyNumberFormat="1" applyFill="1" applyBorder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5" borderId="1" xfId="0" applyFill="1" applyBorder="1">
      <alignment vertical="center"/>
    </xf>
    <xf numFmtId="177" fontId="0" fillId="5" borderId="1" xfId="0" applyNumberFormat="1" applyFill="1" applyBorder="1">
      <alignment vertical="center"/>
    </xf>
    <xf numFmtId="0" fontId="2" fillId="5" borderId="1" xfId="0" applyFont="1" applyFill="1" applyBorder="1" applyAlignment="1"/>
    <xf numFmtId="178" fontId="0" fillId="5" borderId="1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55" zoomScaleNormal="55" workbookViewId="0">
      <selection activeCell="J4" sqref="J4"/>
    </sheetView>
  </sheetViews>
  <sheetFormatPr defaultColWidth="8.72727272727273" defaultRowHeight="14.5" outlineLevelCol="7"/>
  <cols>
    <col min="1" max="1" width="19.8363636363636" customWidth="1"/>
    <col min="2" max="2" width="10.8181818181818" customWidth="1"/>
    <col min="3" max="3" width="11.0909090909091" customWidth="1"/>
    <col min="4" max="4" width="11.5454545454545" customWidth="1"/>
    <col min="5" max="5" width="11.2727272727273" customWidth="1"/>
    <col min="6" max="6" width="11.9090909090909" customWidth="1"/>
    <col min="7" max="7" width="11.3636363636364" customWidth="1"/>
  </cols>
  <sheetData>
    <row r="1" ht="23.5" spans="1:1">
      <c r="A1" s="1" t="s">
        <v>0</v>
      </c>
    </row>
    <row r="2" ht="23.5" spans="1:1">
      <c r="A2" s="1" t="s">
        <v>1</v>
      </c>
    </row>
    <row r="4" spans="1:7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2" t="s">
        <v>9</v>
      </c>
      <c r="B5" s="3">
        <v>13500</v>
      </c>
      <c r="C5" s="3">
        <v>80</v>
      </c>
      <c r="D5" s="3">
        <v>70</v>
      </c>
      <c r="E5" s="3">
        <v>75</v>
      </c>
      <c r="F5" s="3">
        <v>10000</v>
      </c>
      <c r="G5" s="3">
        <v>55</v>
      </c>
    </row>
    <row r="6" spans="1:7">
      <c r="A6" s="2" t="s">
        <v>10</v>
      </c>
      <c r="B6" s="3">
        <v>14500</v>
      </c>
      <c r="C6" s="3">
        <v>85</v>
      </c>
      <c r="D6" s="3">
        <v>90</v>
      </c>
      <c r="E6" s="3">
        <v>80</v>
      </c>
      <c r="F6" s="3">
        <v>11500</v>
      </c>
      <c r="G6" s="3">
        <v>60</v>
      </c>
    </row>
    <row r="7" spans="1:7">
      <c r="A7" s="2" t="s">
        <v>11</v>
      </c>
      <c r="B7" s="3">
        <v>14200</v>
      </c>
      <c r="C7" s="3">
        <v>90</v>
      </c>
      <c r="D7" s="3">
        <v>75</v>
      </c>
      <c r="E7" s="3">
        <v>80</v>
      </c>
      <c r="F7" s="3">
        <v>10500</v>
      </c>
      <c r="G7" s="3">
        <v>45</v>
      </c>
    </row>
    <row r="8" spans="1:7">
      <c r="A8" s="2" t="s">
        <v>12</v>
      </c>
      <c r="B8" s="3">
        <v>7800</v>
      </c>
      <c r="C8" s="3">
        <v>75</v>
      </c>
      <c r="D8" s="3">
        <v>80</v>
      </c>
      <c r="E8" s="3">
        <v>75</v>
      </c>
      <c r="F8" s="3">
        <v>6500</v>
      </c>
      <c r="G8" s="3">
        <v>65</v>
      </c>
    </row>
    <row r="9" spans="1:7">
      <c r="A9" s="4" t="s">
        <v>13</v>
      </c>
      <c r="B9" s="3">
        <v>6800</v>
      </c>
      <c r="C9" s="3">
        <v>80</v>
      </c>
      <c r="D9" s="3">
        <v>75</v>
      </c>
      <c r="E9" s="3">
        <v>75</v>
      </c>
      <c r="F9" s="3">
        <v>4000</v>
      </c>
      <c r="G9" s="3">
        <v>40</v>
      </c>
    </row>
    <row r="10" spans="1:7">
      <c r="A10" s="5" t="s">
        <v>14</v>
      </c>
      <c r="B10" s="6" t="s">
        <v>15</v>
      </c>
      <c r="C10" s="6" t="s">
        <v>16</v>
      </c>
      <c r="D10" s="6" t="s">
        <v>16</v>
      </c>
      <c r="E10" s="6" t="s">
        <v>16</v>
      </c>
      <c r="F10" s="6" t="s">
        <v>16</v>
      </c>
      <c r="G10" s="7" t="s">
        <v>16</v>
      </c>
    </row>
    <row r="11" spans="1:8">
      <c r="A11" s="5" t="s">
        <v>17</v>
      </c>
      <c r="B11" s="8">
        <v>0.2</v>
      </c>
      <c r="C11" s="8">
        <v>0.2</v>
      </c>
      <c r="D11" s="8">
        <v>0.25</v>
      </c>
      <c r="E11" s="8">
        <v>0.1</v>
      </c>
      <c r="F11" s="8">
        <v>0.15</v>
      </c>
      <c r="G11" s="9">
        <v>0.1</v>
      </c>
      <c r="H11">
        <f>SUM(B11:G11)</f>
        <v>1</v>
      </c>
    </row>
    <row r="12" spans="1:7">
      <c r="A12" s="5" t="s">
        <v>18</v>
      </c>
      <c r="B12" s="6">
        <f>IF(B$10="cost",MIN(B$5:B$9),MAX(B$5:B$9))</f>
        <v>6800</v>
      </c>
      <c r="C12" s="6">
        <f>IF(C$10="cost",MIN(C$5:C$9),MAX(C$5:C$9))</f>
        <v>90</v>
      </c>
      <c r="D12" s="6">
        <f>IF(D$10="cost",MIN(D$5:D$9),MAX(D$5:D$9))</f>
        <v>90</v>
      </c>
      <c r="E12" s="6">
        <f>IF(E$10="cost",MIN(E$5:E$9),MAX(E$5:E$9))</f>
        <v>80</v>
      </c>
      <c r="F12" s="6">
        <f>IF(F$10="cost",MIN(F$5:F$9),MAX(F$5:F$9))</f>
        <v>11500</v>
      </c>
      <c r="G12" s="7">
        <f>IF(G$10="cost",MIN(G$5:G$9),MAX(G$5:G$9))</f>
        <v>65</v>
      </c>
    </row>
    <row r="14" spans="1:7">
      <c r="A14" t="s">
        <v>19</v>
      </c>
      <c r="B14" s="10">
        <f>IF(B$10="cost",MIN(B$5:B$9)/B5,B5/MAX(B$5:B$9))</f>
        <v>0.503703703703704</v>
      </c>
      <c r="C14" s="10">
        <f>IF(C$10="cost",MIN(C$5:C$9)/C5,C5/MAX(C$5:C$9))</f>
        <v>0.888888888888889</v>
      </c>
      <c r="D14" s="10">
        <f>IF(D$10="cost",MIN(D$5:D$9)/D5,D5/MAX(D$5:D$9))</f>
        <v>0.777777777777778</v>
      </c>
      <c r="E14" s="10">
        <f>IF(E$10="cost",MIN(E$5:E$9)/E5,E5/MAX(E$5:E$9))</f>
        <v>0.9375</v>
      </c>
      <c r="F14" s="10">
        <f>IF(F$10="cost",MIN(F$5:F$9)/F5,F5/MAX(F$5:F$9))</f>
        <v>0.869565217391304</v>
      </c>
      <c r="G14" s="10">
        <f>IF(G$10="cost",MIN(G$5:G$9)/G5,G5/MAX(G$5:G$9))</f>
        <v>0.846153846153846</v>
      </c>
    </row>
    <row r="15" spans="2:7">
      <c r="B15" s="10">
        <f>IF(B$10="cost",MIN(B$5:B$9)/B6,B6/MAX(B$5:B$9))</f>
        <v>0.468965517241379</v>
      </c>
      <c r="C15" s="10">
        <f>IF(C$10="cost",MIN(C$5:C$9)/C6,C6/MAX(C$5:C$9))</f>
        <v>0.944444444444444</v>
      </c>
      <c r="D15" s="10">
        <f>IF(D$10="cost",MIN(D$5:D$9)/D6,D6/MAX(D$5:D$9))</f>
        <v>1</v>
      </c>
      <c r="E15" s="10">
        <f>IF(E$10="cost",MIN(E$5:E$9)/E6,E6/MAX(E$5:E$9))</f>
        <v>1</v>
      </c>
      <c r="F15" s="10">
        <f>IF(F$10="cost",MIN(F$5:F$9)/F6,F6/MAX(F$5:F$9))</f>
        <v>1</v>
      </c>
      <c r="G15" s="10">
        <f>IF(G$10="cost",MIN(G$5:G$9)/G6,G6/MAX(G$5:G$9))</f>
        <v>0.923076923076923</v>
      </c>
    </row>
    <row r="16" spans="2:7">
      <c r="B16" s="10">
        <f>IF(B$10="cost",MIN(B$5:B$9)/B7,B7/MAX(B$5:B$9))</f>
        <v>0.47887323943662</v>
      </c>
      <c r="C16" s="10">
        <f>IF(C$10="cost",MIN(C$5:C$9)/C7,C7/MAX(C$5:C$9))</f>
        <v>1</v>
      </c>
      <c r="D16" s="10">
        <f>IF(D$10="cost",MIN(D$5:D$9)/D7,D7/MAX(D$5:D$9))</f>
        <v>0.833333333333333</v>
      </c>
      <c r="E16" s="10">
        <f>IF(E$10="cost",MIN(E$5:E$9)/E7,E7/MAX(E$5:E$9))</f>
        <v>1</v>
      </c>
      <c r="F16" s="10">
        <f>IF(F$10="cost",MIN(F$5:F$9)/F7,F7/MAX(F$5:F$9))</f>
        <v>0.91304347826087</v>
      </c>
      <c r="G16" s="10">
        <f>IF(G$10="cost",MIN(G$5:G$9)/G7,G7/MAX(G$5:G$9))</f>
        <v>0.692307692307692</v>
      </c>
    </row>
    <row r="17" spans="2:7">
      <c r="B17" s="10">
        <f>IF(B$10="cost",MIN(B$5:B$9)/B8,B8/MAX(B$5:B$9))</f>
        <v>0.871794871794872</v>
      </c>
      <c r="C17" s="10">
        <f>IF(C$10="cost",MIN(C$5:C$9)/C8,C8/MAX(C$5:C$9))</f>
        <v>0.833333333333333</v>
      </c>
      <c r="D17" s="10">
        <f>IF(D$10="cost",MIN(D$5:D$9)/D8,D8/MAX(D$5:D$9))</f>
        <v>0.888888888888889</v>
      </c>
      <c r="E17" s="10">
        <f>IF(E$10="cost",MIN(E$5:E$9)/E8,E8/MAX(E$5:E$9))</f>
        <v>0.9375</v>
      </c>
      <c r="F17" s="10">
        <f>IF(F$10="cost",MIN(F$5:F$9)/F8,F8/MAX(F$5:F$9))</f>
        <v>0.565217391304348</v>
      </c>
      <c r="G17" s="10">
        <f>IF(G$10="cost",MIN(G$5:G$9)/G8,G8/MAX(G$5:G$9))</f>
        <v>1</v>
      </c>
    </row>
    <row r="18" spans="2:7">
      <c r="B18" s="10">
        <f>IF(B$10="cost",MIN(B$5:B$9)/B9,B9/MAX(B$5:B$9))</f>
        <v>1</v>
      </c>
      <c r="C18" s="10">
        <f>IF(C$10="cost",MIN(C$5:C$9)/C9,C9/MAX(C$5:C$9))</f>
        <v>0.888888888888889</v>
      </c>
      <c r="D18" s="10">
        <f>IF(D$10="cost",MIN(D$5:D$9)/D9,D9/MAX(D$5:D$9))</f>
        <v>0.833333333333333</v>
      </c>
      <c r="E18" s="10">
        <f>IF(E$10="cost",MIN(E$5:E$9)/E9,E9/MAX(E$5:E$9))</f>
        <v>0.9375</v>
      </c>
      <c r="F18" s="10">
        <f>IF(F$10="cost",MIN(F$5:F$9)/F9,F9/MAX(F$5:F$9))</f>
        <v>0.347826086956522</v>
      </c>
      <c r="G18" s="10">
        <f>IF(G$10="cost",MIN(G$5:G$9)/G9,G9/MAX(G$5:G$9))</f>
        <v>0.615384615384615</v>
      </c>
    </row>
    <row r="19" spans="2:6">
      <c r="B19" s="11"/>
      <c r="C19" s="11"/>
      <c r="D19" s="11"/>
      <c r="E19" s="11"/>
      <c r="F19" s="11"/>
    </row>
    <row r="20" spans="1:2">
      <c r="A20" s="12" t="s">
        <v>20</v>
      </c>
      <c r="B20" s="13"/>
    </row>
    <row r="21" spans="1:6">
      <c r="A21" s="14" t="s">
        <v>9</v>
      </c>
      <c r="B21" s="15">
        <f>(B14*B$11)+(C14*C$11)+(D14*D$11)+(E14*E$11)+(F14*F$11)+(G14*G$11)</f>
        <v>0.781763130187043</v>
      </c>
      <c r="C21" s="11"/>
      <c r="D21" s="11"/>
      <c r="E21" s="11"/>
      <c r="F21" s="11"/>
    </row>
    <row r="22" spans="1:3">
      <c r="A22" s="14" t="s">
        <v>10</v>
      </c>
      <c r="B22" s="15">
        <f>(B15*B$11)+(C15*C$11)+(D15*D$11)+(E15*E$11)+(F15*F$11)+(G15*G$11)</f>
        <v>0.874989684644857</v>
      </c>
      <c r="C22" t="s">
        <v>21</v>
      </c>
    </row>
    <row r="23" spans="1:2">
      <c r="A23" s="14" t="s">
        <v>11</v>
      </c>
      <c r="B23" s="15">
        <f>(B16*B$11)+(C16*C$11)+(D16*D$11)+(E16*E$11)+(F16*F$11)+(G16*G$11)</f>
        <v>0.810295272190557</v>
      </c>
    </row>
    <row r="24" spans="1:2">
      <c r="A24" s="14" t="s">
        <v>12</v>
      </c>
      <c r="B24" s="15">
        <f>(B17*B$11)+(C17*C$11)+(D17*D$11)+(E17*E$11)+(F17*F$11)+(G17*G$11)</f>
        <v>0.841780471943515</v>
      </c>
    </row>
    <row r="25" spans="1:2">
      <c r="A25" s="12" t="s">
        <v>13</v>
      </c>
      <c r="B25" s="15">
        <f>(B18*B$11)+(C18*C$11)+(D18*D$11)+(E18*E$11)+(F18*F$11)+(G18*G$11)</f>
        <v>0.793573485693051</v>
      </c>
    </row>
    <row r="26" spans="1:2">
      <c r="A26" s="16"/>
      <c r="B26" s="16"/>
    </row>
    <row r="27" spans="1:2">
      <c r="A27" s="17"/>
      <c r="B27" s="17"/>
    </row>
    <row r="28" spans="1:2">
      <c r="A28" s="17"/>
      <c r="B28" s="17"/>
    </row>
    <row r="29" spans="1:2">
      <c r="A29" s="17"/>
      <c r="B29" s="1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2020-05-16T14:04:31Z</dcterms:created>
  <dcterms:modified xsi:type="dcterms:W3CDTF">2020-05-16T16:52:56Z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