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sa Rizky R\Desktop\Semester 3\Pe. Akuntansi\"/>
    </mc:Choice>
  </mc:AlternateContent>
  <xr:revisionPtr revIDLastSave="0" documentId="13_ncr:1_{4A125438-7DEF-4C42-8B8F-13A85EDF4EDE}" xr6:coauthVersionLast="45" xr6:coauthVersionMax="45" xr10:uidLastSave="{00000000-0000-0000-0000-000000000000}"/>
  <bookViews>
    <workbookView xWindow="-120" yWindow="-120" windowWidth="20730" windowHeight="11160" activeTab="4" xr2:uid="{FAC19036-D3CF-4824-8E79-A3B33C8BF8D1}"/>
  </bookViews>
  <sheets>
    <sheet name="Soal" sheetId="3" r:id="rId1"/>
    <sheet name="Jurnal Umum" sheetId="1" r:id="rId2"/>
    <sheet name="T-Account" sheetId="2" r:id="rId3"/>
    <sheet name="Neraca Saldo &amp; JP" sheetId="4" r:id="rId4"/>
    <sheet name="Laporan Keuanga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5" l="1"/>
  <c r="Q16" i="5"/>
  <c r="D15" i="5"/>
  <c r="L7" i="5"/>
  <c r="H19" i="5"/>
  <c r="D14" i="5"/>
  <c r="H17" i="5"/>
  <c r="D8" i="5"/>
  <c r="D20" i="4"/>
  <c r="C20" i="4"/>
  <c r="C18" i="2" l="1"/>
  <c r="C26" i="2"/>
  <c r="H19" i="2"/>
  <c r="H17" i="2"/>
  <c r="M6" i="2"/>
  <c r="E10" i="2" l="1"/>
  <c r="C10" i="2"/>
  <c r="C11" i="2" l="1"/>
  <c r="C40" i="1" l="1"/>
  <c r="D40" i="1"/>
</calcChain>
</file>

<file path=xl/sharedStrings.xml><?xml version="1.0" encoding="utf-8"?>
<sst xmlns="http://schemas.openxmlformats.org/spreadsheetml/2006/main" count="217" uniqueCount="104">
  <si>
    <t>Tanggal</t>
  </si>
  <si>
    <t>Nama Akun</t>
  </si>
  <si>
    <t>Debit</t>
  </si>
  <si>
    <t>Kredit</t>
  </si>
  <si>
    <t>Kas</t>
  </si>
  <si>
    <t>Perlengkapan</t>
  </si>
  <si>
    <t>Hutang Usaha</t>
  </si>
  <si>
    <t>Pendapatan Jasa</t>
  </si>
  <si>
    <t>15/3/2019</t>
  </si>
  <si>
    <t>17/3/2019</t>
  </si>
  <si>
    <t>25/3/2019</t>
  </si>
  <si>
    <t>Beban Gaji</t>
  </si>
  <si>
    <t>26/3/2019</t>
  </si>
  <si>
    <t>Piutang Usaha</t>
  </si>
  <si>
    <t>Beban perlengkapan</t>
  </si>
  <si>
    <t>29/3/2019</t>
  </si>
  <si>
    <t>Beban Listrik</t>
  </si>
  <si>
    <t>Beban Air PDAM</t>
  </si>
  <si>
    <t>31/3/2019</t>
  </si>
  <si>
    <t>Sewa dibayar dimuka</t>
  </si>
  <si>
    <t>27/3/2019</t>
  </si>
  <si>
    <t xml:space="preserve">      Hutang Bank BCA</t>
  </si>
  <si>
    <t xml:space="preserve">      Kas</t>
  </si>
  <si>
    <t xml:space="preserve">     Hutang Usaha</t>
  </si>
  <si>
    <t xml:space="preserve">     Pendapatan Jasa</t>
  </si>
  <si>
    <t xml:space="preserve">     Kas</t>
  </si>
  <si>
    <t xml:space="preserve">      Pendapatan Jasa</t>
  </si>
  <si>
    <t xml:space="preserve">      Perlengkapan</t>
  </si>
  <si>
    <t xml:space="preserve">       Kas</t>
  </si>
  <si>
    <t>Total</t>
  </si>
  <si>
    <t>D</t>
  </si>
  <si>
    <t>K</t>
  </si>
  <si>
    <t>KAS</t>
  </si>
  <si>
    <t>Saldo</t>
  </si>
  <si>
    <t>Modal</t>
  </si>
  <si>
    <t>SEWA DIBAYAR DIMUKA</t>
  </si>
  <si>
    <t>MODAL</t>
  </si>
  <si>
    <t>31/4/2019</t>
  </si>
  <si>
    <t>PENDAPATAN JASA</t>
  </si>
  <si>
    <t>PERLENGKAPAN</t>
  </si>
  <si>
    <t>PIUTANG USAHA</t>
  </si>
  <si>
    <t>HUTANG USAHA</t>
  </si>
  <si>
    <t>HUTANG BANK</t>
  </si>
  <si>
    <t>PRIVE</t>
  </si>
  <si>
    <t>DEALER SANJAYA</t>
  </si>
  <si>
    <t>PERIODE MARET 2019</t>
  </si>
  <si>
    <t>Soal Akuntansi</t>
  </si>
  <si>
    <t>1 Maret - Tn. Sanjaya mendirikan DEALER MOBIL dengan menyetor uang pribadinya ke kas perusahaan sebesar 45.000.000</t>
  </si>
  <si>
    <t>4 Maret - Untuk menambah kas perusahaan, Tn. Sanjaya meminjam uang ke Bank BCA sebesar 25.000.000</t>
  </si>
  <si>
    <t>6 Maret - Dealer Sanjaya membeli perlengkapan Dealer sebesar 7.000.000 secara tunai.</t>
  </si>
  <si>
    <t>9 Maret - Tn. Sanjaya mengambil uang kas perusahaan sebesar 5.000.000 untuk keperluan pribadi jalan-jalan dan liburan keluarga</t>
  </si>
  <si>
    <t>18 macam alat-alat kunci Mobil 7.000.000</t>
  </si>
  <si>
    <t>1 mesin kompresor                      6.000.000</t>
  </si>
  <si>
    <t>16 Macam Oli mobil                   3.000.000</t>
  </si>
  <si>
    <t>Spart part dan suku cadang         4.000.000</t>
  </si>
  <si>
    <t>25 Maret - Tn. Sanjaya membayar gaji 2 pegawai Dealer sebesar 6.200.000</t>
  </si>
  <si>
    <t>26 Maret - Dealer Sanjaya melakukan jasa perbaikan mobil sebesar 11.000.000 dan pembayarannya akan diterima 1 bulan kemudian</t>
  </si>
  <si>
    <t>27 maret - Perlengkapan Dealer yang sudah terpakai sebesar 8.000.000</t>
  </si>
  <si>
    <t>31 Maret - Tn. Sanjaya membayar uang sewa ruko sebesar 15.000.000 sampai bulan April 2019</t>
  </si>
  <si>
    <t>LAPORAN PERUSAHAAN DAGANG</t>
  </si>
  <si>
    <t>NERACA SALDO</t>
  </si>
  <si>
    <t>Kode Akun</t>
  </si>
  <si>
    <t>Sewa Dibayar Dimuka</t>
  </si>
  <si>
    <t>Prive</t>
  </si>
  <si>
    <t>Hutang Bank</t>
  </si>
  <si>
    <t>Beban Perlengkapan</t>
  </si>
  <si>
    <t>Beban Sewa</t>
  </si>
  <si>
    <t>BEBAN GAJI</t>
  </si>
  <si>
    <t>BEBAN LISTRIK</t>
  </si>
  <si>
    <t>BEBAN PERLENGKAPAN</t>
  </si>
  <si>
    <t>BEBAN AIR PDAM</t>
  </si>
  <si>
    <t>BEBAN SEWA</t>
  </si>
  <si>
    <t>LAPORAN ARUS KAS</t>
  </si>
  <si>
    <t>KAS MASUK</t>
  </si>
  <si>
    <t>KAS KELUAR</t>
  </si>
  <si>
    <t>Saldo Kas</t>
  </si>
  <si>
    <t>Jumlah</t>
  </si>
  <si>
    <t>PENDAPATAN</t>
  </si>
  <si>
    <t>PENGELUARAN</t>
  </si>
  <si>
    <t>Saldo Laba/Rugi</t>
  </si>
  <si>
    <t>Rugi</t>
  </si>
  <si>
    <t>Saldo Modal</t>
  </si>
  <si>
    <t>AKTIVA</t>
  </si>
  <si>
    <t>AKTIVA LANCAR</t>
  </si>
  <si>
    <t>PASIVA</t>
  </si>
  <si>
    <t>PASIVA LANCAR</t>
  </si>
  <si>
    <t>Modal Sendiri</t>
  </si>
  <si>
    <t>Saldo Aktiva</t>
  </si>
  <si>
    <t>Saldo Pasiva</t>
  </si>
  <si>
    <t>PERIODE 31 MARET 2019</t>
  </si>
  <si>
    <t>LAPORAN LABA RUGI</t>
  </si>
  <si>
    <t>LAPORAN PERUBAHAN MODAL</t>
  </si>
  <si>
    <t>LAPORAN NERACA KEUANGAN</t>
  </si>
  <si>
    <t xml:space="preserve">      Modal</t>
  </si>
  <si>
    <t>Keterangan:</t>
  </si>
  <si>
    <t>Prive = Pengambilan Dana oleh Pemilik</t>
  </si>
  <si>
    <t>12 Maret - Tn. Sanjaya membeli perlengkapan, dari toko SINAR BERKAH senilai 20.000.000 secara kredit, dengan rincian sebagai berikut:</t>
  </si>
  <si>
    <t>15 Maret - Dealer Sanjaya menerima pendapatan jasa otomotif sebesar 15.000.000 dari customer baru</t>
  </si>
  <si>
    <t>17 Maret - Tn. Sanjaya membayar sebagian hutang pada toko SINAR BERKAH sebesar 9.700.000 untuk pembelian kredit pada 12 maret lalu</t>
  </si>
  <si>
    <t>29 Maret - Tagihan pemakaian listrik PLN Dealer Sanjaya sebesar 600.0000 dan tagihan pemakaian air PDAM sebesar 120.000</t>
  </si>
  <si>
    <t>JURNAL UMUM DEALER SANJAYA</t>
  </si>
  <si>
    <t>JURNAL PENYESUAIAN</t>
  </si>
  <si>
    <t>Deskripsi</t>
  </si>
  <si>
    <t xml:space="preserve">      Sewa Dibayar Dimuka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</si>
</sst>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Rp-421]* #,##0.00_-;\-[$Rp-421]* #,##0.00_-;_-[$Rp-421]* &quot;-&quot;??_-;_-@_-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/>
    <xf numFmtId="0" fontId="4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3" fillId="0" borderId="0" xfId="0" applyNumberFormat="1" applyFont="1"/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/>
    <xf numFmtId="0" fontId="2" fillId="0" borderId="0" xfId="0" applyFont="1"/>
    <xf numFmtId="165" fontId="2" fillId="0" borderId="0" xfId="0" applyNumberFormat="1" applyFont="1"/>
    <xf numFmtId="14" fontId="0" fillId="0" borderId="0" xfId="0" applyNumberFormat="1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5" xfId="0" applyBorder="1"/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14" fontId="0" fillId="0" borderId="8" xfId="0" applyNumberFormat="1" applyBorder="1" applyAlignment="1">
      <alignment horizontal="center" vertical="center"/>
    </xf>
    <xf numFmtId="0" fontId="2" fillId="0" borderId="0" xfId="0" applyFont="1" applyAlignment="1"/>
    <xf numFmtId="0" fontId="0" fillId="0" borderId="3" xfId="0" applyBorder="1"/>
    <xf numFmtId="0" fontId="0" fillId="0" borderId="4" xfId="0" applyBorder="1"/>
    <xf numFmtId="14" fontId="0" fillId="0" borderId="8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165" fontId="2" fillId="2" borderId="5" xfId="0" applyNumberFormat="1" applyFont="1" applyFill="1" applyBorder="1"/>
    <xf numFmtId="0" fontId="0" fillId="2" borderId="7" xfId="0" applyFill="1" applyBorder="1"/>
    <xf numFmtId="0" fontId="0" fillId="2" borderId="0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5" fontId="0" fillId="0" borderId="0" xfId="0" applyNumberFormat="1" applyFont="1" applyAlignment="1"/>
    <xf numFmtId="165" fontId="2" fillId="2" borderId="0" xfId="0" applyNumberFormat="1" applyFont="1" applyFill="1" applyAlignment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4" fillId="0" borderId="8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2" xfId="0" applyFont="1" applyBorder="1"/>
    <xf numFmtId="0" fontId="4" fillId="0" borderId="9" xfId="0" applyFont="1" applyBorder="1"/>
    <xf numFmtId="0" fontId="2" fillId="2" borderId="7" xfId="0" applyFont="1" applyFill="1" applyBorder="1"/>
    <xf numFmtId="14" fontId="2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Fill="1" applyBorder="1"/>
    <xf numFmtId="165" fontId="3" fillId="0" borderId="1" xfId="0" applyNumberFormat="1" applyFont="1" applyBorder="1"/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65" fontId="6" fillId="0" borderId="1" xfId="0" applyNumberFormat="1" applyFont="1" applyBorder="1"/>
    <xf numFmtId="165" fontId="6" fillId="2" borderId="1" xfId="0" applyNumberFormat="1" applyFont="1" applyFill="1" applyBorder="1"/>
    <xf numFmtId="165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Fill="1" applyBorder="1"/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6" fillId="0" borderId="1" xfId="0" applyFont="1" applyBorder="1"/>
    <xf numFmtId="0" fontId="5" fillId="2" borderId="8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Border="1" applyAlignment="1">
      <alignment horizontal="center"/>
    </xf>
    <xf numFmtId="0" fontId="5" fillId="2" borderId="0" xfId="0" applyFont="1" applyFill="1" applyBorder="1" applyAlignment="1"/>
    <xf numFmtId="0" fontId="1" fillId="0" borderId="8" xfId="0" applyFont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7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7" fillId="2" borderId="2" xfId="0" applyFont="1" applyFill="1" applyBorder="1" applyAlignment="1"/>
    <xf numFmtId="0" fontId="3" fillId="2" borderId="2" xfId="0" applyFont="1" applyFill="1" applyBorder="1"/>
    <xf numFmtId="0" fontId="3" fillId="2" borderId="9" xfId="0" applyFont="1" applyFill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8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165" fontId="3" fillId="0" borderId="5" xfId="0" applyNumberFormat="1" applyFont="1" applyBorder="1"/>
    <xf numFmtId="0" fontId="3" fillId="0" borderId="6" xfId="0" applyFont="1" applyBorder="1"/>
    <xf numFmtId="165" fontId="3" fillId="0" borderId="2" xfId="0" applyNumberFormat="1" applyFont="1" applyBorder="1"/>
    <xf numFmtId="165" fontId="3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1F88-C4D0-4D5C-B7D9-D61B8C4CF6DD}">
  <dimension ref="A2:N22"/>
  <sheetViews>
    <sheetView workbookViewId="0">
      <selection activeCell="F18" sqref="F18"/>
    </sheetView>
  </sheetViews>
  <sheetFormatPr defaultRowHeight="15.75" x14ac:dyDescent="0.25"/>
  <cols>
    <col min="1" max="1" width="15.5703125" style="2" customWidth="1"/>
    <col min="2" max="16384" width="9.140625" style="2"/>
  </cols>
  <sheetData>
    <row r="2" spans="1:14" x14ac:dyDescent="0.25">
      <c r="A2" s="52" t="s">
        <v>59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4" x14ac:dyDescent="0.25">
      <c r="A3" s="52" t="s">
        <v>44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4" x14ac:dyDescent="0.25">
      <c r="A4" s="52" t="s">
        <v>45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</row>
    <row r="6" spans="1:14" x14ac:dyDescent="0.25">
      <c r="A6" s="53" t="s">
        <v>46</v>
      </c>
    </row>
    <row r="7" spans="1:14" x14ac:dyDescent="0.25">
      <c r="A7" s="54" t="s">
        <v>47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6"/>
    </row>
    <row r="8" spans="1:14" x14ac:dyDescent="0.25">
      <c r="A8" s="57" t="s">
        <v>48</v>
      </c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9"/>
    </row>
    <row r="9" spans="1:14" x14ac:dyDescent="0.25">
      <c r="A9" s="57" t="s">
        <v>49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9"/>
    </row>
    <row r="10" spans="1:14" x14ac:dyDescent="0.25">
      <c r="A10" s="57" t="s">
        <v>50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9"/>
    </row>
    <row r="11" spans="1:14" x14ac:dyDescent="0.25">
      <c r="A11" s="57" t="s">
        <v>96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9"/>
    </row>
    <row r="12" spans="1:14" x14ac:dyDescent="0.25">
      <c r="A12" s="57"/>
      <c r="B12" s="58" t="s">
        <v>51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9"/>
    </row>
    <row r="13" spans="1:14" x14ac:dyDescent="0.25">
      <c r="A13" s="57"/>
      <c r="B13" s="58" t="s">
        <v>52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9"/>
    </row>
    <row r="14" spans="1:14" x14ac:dyDescent="0.25">
      <c r="A14" s="57"/>
      <c r="B14" s="58" t="s">
        <v>53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9"/>
    </row>
    <row r="15" spans="1:14" x14ac:dyDescent="0.25">
      <c r="A15" s="57"/>
      <c r="B15" s="58" t="s">
        <v>54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9"/>
    </row>
    <row r="16" spans="1:14" x14ac:dyDescent="0.25">
      <c r="A16" s="57" t="s">
        <v>97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9"/>
    </row>
    <row r="17" spans="1:14" x14ac:dyDescent="0.25">
      <c r="A17" s="57" t="s">
        <v>98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9"/>
    </row>
    <row r="18" spans="1:14" x14ac:dyDescent="0.25">
      <c r="A18" s="57" t="s">
        <v>55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9"/>
    </row>
    <row r="19" spans="1:14" x14ac:dyDescent="0.25">
      <c r="A19" s="57" t="s">
        <v>56</v>
      </c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9"/>
    </row>
    <row r="20" spans="1:14" x14ac:dyDescent="0.25">
      <c r="A20" s="57" t="s">
        <v>57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9"/>
    </row>
    <row r="21" spans="1:14" x14ac:dyDescent="0.25">
      <c r="A21" s="57" t="s">
        <v>99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9"/>
    </row>
    <row r="22" spans="1:14" x14ac:dyDescent="0.25">
      <c r="A22" s="60" t="s">
        <v>58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2"/>
    </row>
  </sheetData>
  <mergeCells count="3">
    <mergeCell ref="A2:L2"/>
    <mergeCell ref="A3:L3"/>
    <mergeCell ref="A4:L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3790-A885-4F60-B5BA-E7321ADAC027}">
  <dimension ref="A1:E43"/>
  <sheetViews>
    <sheetView topLeftCell="A28" workbookViewId="0">
      <selection activeCell="D9" sqref="D9"/>
    </sheetView>
  </sheetViews>
  <sheetFormatPr defaultRowHeight="15.75" x14ac:dyDescent="0.25"/>
  <cols>
    <col min="1" max="1" width="14.140625" customWidth="1"/>
    <col min="2" max="2" width="21" customWidth="1"/>
    <col min="3" max="3" width="20.42578125" customWidth="1"/>
    <col min="4" max="4" width="23.85546875" customWidth="1"/>
    <col min="5" max="5" width="9.140625" style="2"/>
  </cols>
  <sheetData>
    <row r="1" spans="1:4" x14ac:dyDescent="0.25">
      <c r="B1" s="47" t="s">
        <v>100</v>
      </c>
      <c r="C1" s="47"/>
    </row>
    <row r="2" spans="1:4" x14ac:dyDescent="0.25">
      <c r="B2" s="36" t="s">
        <v>45</v>
      </c>
      <c r="C2" s="36"/>
    </row>
    <row r="3" spans="1:4" x14ac:dyDescent="0.25">
      <c r="A3" s="13" t="s">
        <v>0</v>
      </c>
      <c r="B3" s="13" t="s">
        <v>1</v>
      </c>
      <c r="C3" s="13" t="s">
        <v>2</v>
      </c>
      <c r="D3" s="13" t="s">
        <v>3</v>
      </c>
    </row>
    <row r="4" spans="1:4" x14ac:dyDescent="0.25">
      <c r="A4" s="9">
        <v>43468</v>
      </c>
      <c r="B4" s="10" t="s">
        <v>4</v>
      </c>
      <c r="C4" s="11">
        <v>45000000</v>
      </c>
      <c r="D4" s="11"/>
    </row>
    <row r="5" spans="1:4" x14ac:dyDescent="0.25">
      <c r="A5" s="12"/>
      <c r="B5" s="10" t="s">
        <v>93</v>
      </c>
      <c r="C5" s="11"/>
      <c r="D5" s="11">
        <v>45000000</v>
      </c>
    </row>
    <row r="6" spans="1:4" x14ac:dyDescent="0.25">
      <c r="A6" s="12"/>
      <c r="B6" s="10"/>
      <c r="C6" s="11"/>
      <c r="D6" s="11"/>
    </row>
    <row r="7" spans="1:4" x14ac:dyDescent="0.25">
      <c r="A7" s="9">
        <v>43558</v>
      </c>
      <c r="B7" s="10" t="s">
        <v>4</v>
      </c>
      <c r="C7" s="11">
        <v>25000000</v>
      </c>
      <c r="D7" s="11"/>
    </row>
    <row r="8" spans="1:4" x14ac:dyDescent="0.25">
      <c r="A8" s="12"/>
      <c r="B8" s="10" t="s">
        <v>21</v>
      </c>
      <c r="C8" s="11"/>
      <c r="D8" s="11">
        <v>25000000</v>
      </c>
    </row>
    <row r="9" spans="1:4" x14ac:dyDescent="0.25">
      <c r="A9" s="12"/>
      <c r="B9" s="10"/>
      <c r="C9" s="11"/>
      <c r="D9" s="11"/>
    </row>
    <row r="10" spans="1:4" x14ac:dyDescent="0.25">
      <c r="A10" s="9">
        <v>43619</v>
      </c>
      <c r="B10" s="10" t="s">
        <v>5</v>
      </c>
      <c r="C10" s="11">
        <v>7000000</v>
      </c>
      <c r="D10" s="11"/>
    </row>
    <row r="11" spans="1:4" x14ac:dyDescent="0.25">
      <c r="A11" s="12"/>
      <c r="B11" s="10" t="s">
        <v>22</v>
      </c>
      <c r="C11" s="11"/>
      <c r="D11" s="11">
        <v>7000000</v>
      </c>
    </row>
    <row r="12" spans="1:4" x14ac:dyDescent="0.25">
      <c r="A12" s="12"/>
      <c r="B12" s="10"/>
      <c r="C12" s="11"/>
      <c r="D12" s="11"/>
    </row>
    <row r="13" spans="1:4" x14ac:dyDescent="0.25">
      <c r="A13" s="9">
        <v>43711</v>
      </c>
      <c r="B13" s="10" t="s">
        <v>63</v>
      </c>
      <c r="C13" s="11">
        <v>5000000</v>
      </c>
      <c r="D13" s="11"/>
    </row>
    <row r="14" spans="1:4" x14ac:dyDescent="0.25">
      <c r="A14" s="12"/>
      <c r="B14" s="10" t="s">
        <v>22</v>
      </c>
      <c r="C14" s="11"/>
      <c r="D14" s="11">
        <v>5000000</v>
      </c>
    </row>
    <row r="15" spans="1:4" x14ac:dyDescent="0.25">
      <c r="A15" s="12"/>
      <c r="B15" s="10"/>
      <c r="C15" s="11"/>
      <c r="D15" s="11"/>
    </row>
    <row r="16" spans="1:4" x14ac:dyDescent="0.25">
      <c r="A16" s="9">
        <v>43802</v>
      </c>
      <c r="B16" s="10" t="s">
        <v>5</v>
      </c>
      <c r="C16" s="11">
        <v>20000000</v>
      </c>
      <c r="D16" s="11"/>
    </row>
    <row r="17" spans="1:4" x14ac:dyDescent="0.25">
      <c r="A17" s="12"/>
      <c r="B17" s="10" t="s">
        <v>23</v>
      </c>
      <c r="C17" s="11"/>
      <c r="D17" s="11">
        <v>20000000</v>
      </c>
    </row>
    <row r="18" spans="1:4" x14ac:dyDescent="0.25">
      <c r="A18" s="12"/>
      <c r="B18" s="10"/>
      <c r="C18" s="11"/>
      <c r="D18" s="11"/>
    </row>
    <row r="19" spans="1:4" x14ac:dyDescent="0.25">
      <c r="A19" s="12" t="s">
        <v>8</v>
      </c>
      <c r="B19" s="10" t="s">
        <v>4</v>
      </c>
      <c r="C19" s="11">
        <v>15000000</v>
      </c>
      <c r="D19" s="11"/>
    </row>
    <row r="20" spans="1:4" x14ac:dyDescent="0.25">
      <c r="A20" s="12"/>
      <c r="B20" s="10" t="s">
        <v>24</v>
      </c>
      <c r="C20" s="11"/>
      <c r="D20" s="11">
        <v>15000000</v>
      </c>
    </row>
    <row r="21" spans="1:4" x14ac:dyDescent="0.25">
      <c r="A21" s="12"/>
      <c r="B21" s="10"/>
      <c r="C21" s="11"/>
      <c r="D21" s="11"/>
    </row>
    <row r="22" spans="1:4" x14ac:dyDescent="0.25">
      <c r="A22" s="12" t="s">
        <v>9</v>
      </c>
      <c r="B22" s="10" t="s">
        <v>6</v>
      </c>
      <c r="C22" s="11">
        <v>9700000</v>
      </c>
      <c r="D22" s="11"/>
    </row>
    <row r="23" spans="1:4" x14ac:dyDescent="0.25">
      <c r="A23" s="12"/>
      <c r="B23" s="10" t="s">
        <v>25</v>
      </c>
      <c r="C23" s="11"/>
      <c r="D23" s="11">
        <v>9700000</v>
      </c>
    </row>
    <row r="24" spans="1:4" x14ac:dyDescent="0.25">
      <c r="A24" s="12"/>
      <c r="B24" s="10"/>
      <c r="C24" s="11"/>
      <c r="D24" s="11"/>
    </row>
    <row r="25" spans="1:4" x14ac:dyDescent="0.25">
      <c r="A25" s="12" t="s">
        <v>10</v>
      </c>
      <c r="B25" s="10" t="s">
        <v>11</v>
      </c>
      <c r="C25" s="11">
        <v>6200000</v>
      </c>
      <c r="D25" s="11"/>
    </row>
    <row r="26" spans="1:4" x14ac:dyDescent="0.25">
      <c r="A26" s="12"/>
      <c r="B26" s="10" t="s">
        <v>25</v>
      </c>
      <c r="C26" s="11"/>
      <c r="D26" s="11">
        <v>6200000</v>
      </c>
    </row>
    <row r="27" spans="1:4" x14ac:dyDescent="0.25">
      <c r="A27" s="12"/>
      <c r="B27" s="10"/>
      <c r="C27" s="11"/>
      <c r="D27" s="11"/>
    </row>
    <row r="28" spans="1:4" x14ac:dyDescent="0.25">
      <c r="A28" s="12" t="s">
        <v>12</v>
      </c>
      <c r="B28" s="10" t="s">
        <v>13</v>
      </c>
      <c r="C28" s="11">
        <v>11000000</v>
      </c>
      <c r="D28" s="11"/>
    </row>
    <row r="29" spans="1:4" x14ac:dyDescent="0.25">
      <c r="A29" s="12"/>
      <c r="B29" s="10" t="s">
        <v>26</v>
      </c>
      <c r="C29" s="11"/>
      <c r="D29" s="11">
        <v>11000000</v>
      </c>
    </row>
    <row r="30" spans="1:4" x14ac:dyDescent="0.25">
      <c r="A30" s="12"/>
      <c r="B30" s="10"/>
      <c r="C30" s="11"/>
      <c r="D30" s="11"/>
    </row>
    <row r="31" spans="1:4" x14ac:dyDescent="0.25">
      <c r="A31" s="12" t="s">
        <v>20</v>
      </c>
      <c r="B31" s="10" t="s">
        <v>14</v>
      </c>
      <c r="C31" s="11">
        <v>8000000</v>
      </c>
      <c r="D31" s="11"/>
    </row>
    <row r="32" spans="1:4" x14ac:dyDescent="0.25">
      <c r="A32" s="12"/>
      <c r="B32" s="10" t="s">
        <v>27</v>
      </c>
      <c r="C32" s="11"/>
      <c r="D32" s="11">
        <v>8000000</v>
      </c>
    </row>
    <row r="33" spans="1:4" x14ac:dyDescent="0.25">
      <c r="A33" s="12"/>
      <c r="B33" s="10"/>
      <c r="C33" s="11"/>
      <c r="D33" s="11"/>
    </row>
    <row r="34" spans="1:4" x14ac:dyDescent="0.25">
      <c r="A34" s="12" t="s">
        <v>15</v>
      </c>
      <c r="B34" s="10" t="s">
        <v>16</v>
      </c>
      <c r="C34" s="11">
        <v>600000</v>
      </c>
      <c r="D34" s="11"/>
    </row>
    <row r="35" spans="1:4" x14ac:dyDescent="0.25">
      <c r="A35" s="12"/>
      <c r="B35" s="10" t="s">
        <v>17</v>
      </c>
      <c r="C35" s="11">
        <v>120000</v>
      </c>
      <c r="D35" s="11"/>
    </row>
    <row r="36" spans="1:4" x14ac:dyDescent="0.25">
      <c r="A36" s="12"/>
      <c r="B36" s="10" t="s">
        <v>28</v>
      </c>
      <c r="C36" s="11"/>
      <c r="D36" s="11">
        <v>720000</v>
      </c>
    </row>
    <row r="37" spans="1:4" x14ac:dyDescent="0.25">
      <c r="A37" s="12"/>
      <c r="B37" s="10"/>
      <c r="C37" s="11"/>
      <c r="D37" s="11"/>
    </row>
    <row r="38" spans="1:4" x14ac:dyDescent="0.25">
      <c r="A38" s="12" t="s">
        <v>18</v>
      </c>
      <c r="B38" s="10" t="s">
        <v>19</v>
      </c>
      <c r="C38" s="11">
        <v>15000000</v>
      </c>
      <c r="D38" s="11"/>
    </row>
    <row r="39" spans="1:4" x14ac:dyDescent="0.25">
      <c r="A39" s="10"/>
      <c r="B39" s="10" t="s">
        <v>28</v>
      </c>
      <c r="C39" s="11"/>
      <c r="D39" s="11">
        <v>15000000</v>
      </c>
    </row>
    <row r="40" spans="1:4" x14ac:dyDescent="0.25">
      <c r="A40" s="14" t="s">
        <v>29</v>
      </c>
      <c r="B40" s="14"/>
      <c r="C40" s="15">
        <f>SUM(C4:C38)</f>
        <v>167620000</v>
      </c>
      <c r="D40" s="15">
        <f>SUM(D5:D39)</f>
        <v>167620000</v>
      </c>
    </row>
    <row r="43" spans="1:4" x14ac:dyDescent="0.25">
      <c r="A43" s="5" t="s">
        <v>94</v>
      </c>
      <c r="B43" s="6" t="s">
        <v>95</v>
      </c>
      <c r="C43" s="6"/>
    </row>
  </sheetData>
  <mergeCells count="4">
    <mergeCell ref="A40:B40"/>
    <mergeCell ref="B1:C1"/>
    <mergeCell ref="B2:C2"/>
    <mergeCell ref="B43:C43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10A0-3BC1-4091-ABE6-0463B9190729}">
  <dimension ref="B3:O60"/>
  <sheetViews>
    <sheetView topLeftCell="A10" workbookViewId="0">
      <selection activeCell="P6" sqref="P6"/>
    </sheetView>
  </sheetViews>
  <sheetFormatPr defaultRowHeight="15" x14ac:dyDescent="0.25"/>
  <cols>
    <col min="2" max="2" width="12.140625" customWidth="1"/>
    <col min="3" max="3" width="19.140625" customWidth="1"/>
    <col min="4" max="4" width="13.7109375" customWidth="1"/>
    <col min="5" max="5" width="18" customWidth="1"/>
    <col min="7" max="7" width="11.7109375" customWidth="1"/>
    <col min="8" max="8" width="18.28515625" customWidth="1"/>
    <col min="9" max="9" width="12.28515625" customWidth="1"/>
    <col min="10" max="10" width="17.5703125" customWidth="1"/>
    <col min="12" max="12" width="12.140625" customWidth="1"/>
    <col min="13" max="13" width="20" customWidth="1"/>
    <col min="14" max="14" width="15.85546875" customWidth="1"/>
    <col min="15" max="15" width="16.7109375" customWidth="1"/>
  </cols>
  <sheetData>
    <row r="3" spans="2:15" x14ac:dyDescent="0.25">
      <c r="B3" s="37" t="s">
        <v>30</v>
      </c>
      <c r="C3" s="36" t="s">
        <v>32</v>
      </c>
      <c r="D3" s="36"/>
      <c r="E3" s="37" t="s">
        <v>31</v>
      </c>
      <c r="G3" s="37" t="s">
        <v>30</v>
      </c>
      <c r="H3" s="36" t="s">
        <v>36</v>
      </c>
      <c r="I3" s="36"/>
      <c r="J3" s="37" t="s">
        <v>31</v>
      </c>
      <c r="L3" s="37" t="s">
        <v>30</v>
      </c>
      <c r="M3" s="36" t="s">
        <v>35</v>
      </c>
      <c r="N3" s="36"/>
      <c r="O3" s="37" t="s">
        <v>31</v>
      </c>
    </row>
    <row r="4" spans="2:15" x14ac:dyDescent="0.25">
      <c r="B4" s="23">
        <v>43468</v>
      </c>
      <c r="C4" s="25">
        <v>45000000</v>
      </c>
      <c r="D4" s="31">
        <v>43619</v>
      </c>
      <c r="E4" s="24">
        <v>7000000</v>
      </c>
      <c r="G4" s="33"/>
      <c r="H4" s="34"/>
      <c r="I4" s="35">
        <v>43468</v>
      </c>
      <c r="J4" s="24">
        <v>45000000</v>
      </c>
      <c r="L4" s="22" t="s">
        <v>18</v>
      </c>
      <c r="M4" s="25">
        <v>15000000</v>
      </c>
      <c r="N4" s="92" t="s">
        <v>37</v>
      </c>
      <c r="O4" s="24">
        <v>7500000</v>
      </c>
    </row>
    <row r="5" spans="2:15" x14ac:dyDescent="0.25">
      <c r="B5" s="18">
        <v>43558</v>
      </c>
      <c r="C5" s="26">
        <v>25000000</v>
      </c>
      <c r="D5" s="28">
        <v>43711</v>
      </c>
      <c r="E5" s="19">
        <v>5000000</v>
      </c>
      <c r="G5" s="21"/>
      <c r="H5" s="27"/>
      <c r="I5" s="30"/>
      <c r="J5" s="21"/>
      <c r="L5" s="21"/>
      <c r="M5" s="27"/>
      <c r="N5" s="30"/>
      <c r="O5" s="21"/>
    </row>
    <row r="6" spans="2:15" x14ac:dyDescent="0.25">
      <c r="B6" s="20" t="s">
        <v>8</v>
      </c>
      <c r="C6" s="26">
        <v>15000000</v>
      </c>
      <c r="D6" s="29" t="s">
        <v>9</v>
      </c>
      <c r="E6" s="19">
        <v>9700000</v>
      </c>
      <c r="G6" s="38" t="s">
        <v>33</v>
      </c>
      <c r="H6" s="39">
        <v>45000000</v>
      </c>
      <c r="I6" s="40"/>
      <c r="J6" s="41"/>
      <c r="L6" s="38" t="s">
        <v>33</v>
      </c>
      <c r="M6" s="39">
        <f>M4-O4</f>
        <v>7500000</v>
      </c>
      <c r="N6" s="30"/>
      <c r="O6" s="21"/>
    </row>
    <row r="7" spans="2:15" x14ac:dyDescent="0.25">
      <c r="B7" s="21"/>
      <c r="C7" s="27"/>
      <c r="D7" s="29" t="s">
        <v>10</v>
      </c>
      <c r="E7" s="19">
        <v>6200000</v>
      </c>
    </row>
    <row r="8" spans="2:15" x14ac:dyDescent="0.25">
      <c r="B8" s="21"/>
      <c r="C8" s="27"/>
      <c r="D8" s="29" t="s">
        <v>15</v>
      </c>
      <c r="E8" s="19">
        <v>720000</v>
      </c>
    </row>
    <row r="9" spans="2:15" x14ac:dyDescent="0.25">
      <c r="B9" s="21"/>
      <c r="C9" s="27"/>
      <c r="D9" s="29" t="s">
        <v>18</v>
      </c>
      <c r="E9" s="19">
        <v>15000000</v>
      </c>
    </row>
    <row r="10" spans="2:15" x14ac:dyDescent="0.25">
      <c r="B10" s="21"/>
      <c r="C10" s="26">
        <f>SUM(C4:C6)</f>
        <v>85000000</v>
      </c>
      <c r="D10" s="30"/>
      <c r="E10" s="19">
        <f>SUM(E4:E9)</f>
        <v>43620000</v>
      </c>
    </row>
    <row r="11" spans="2:15" x14ac:dyDescent="0.25">
      <c r="B11" s="38" t="s">
        <v>33</v>
      </c>
      <c r="C11" s="39">
        <f>C10-E10</f>
        <v>41380000</v>
      </c>
      <c r="D11" s="40"/>
      <c r="E11" s="41"/>
    </row>
    <row r="14" spans="2:15" x14ac:dyDescent="0.25">
      <c r="B14" s="37" t="s">
        <v>30</v>
      </c>
      <c r="C14" s="36" t="s">
        <v>38</v>
      </c>
      <c r="D14" s="36"/>
      <c r="E14" s="37" t="s">
        <v>31</v>
      </c>
      <c r="G14" s="37" t="s">
        <v>30</v>
      </c>
      <c r="H14" s="36" t="s">
        <v>39</v>
      </c>
      <c r="I14" s="36"/>
      <c r="J14" s="37" t="s">
        <v>31</v>
      </c>
      <c r="L14" s="37" t="s">
        <v>30</v>
      </c>
      <c r="M14" s="36" t="s">
        <v>40</v>
      </c>
      <c r="N14" s="36"/>
      <c r="O14" s="37" t="s">
        <v>31</v>
      </c>
    </row>
    <row r="15" spans="2:15" x14ac:dyDescent="0.25">
      <c r="B15" s="33"/>
      <c r="C15" s="34"/>
      <c r="D15" s="43" t="s">
        <v>8</v>
      </c>
      <c r="E15" s="24">
        <v>15000000</v>
      </c>
      <c r="G15" s="45">
        <v>43619</v>
      </c>
      <c r="H15" s="25">
        <v>7000000</v>
      </c>
      <c r="I15" s="43" t="s">
        <v>20</v>
      </c>
      <c r="J15" s="24">
        <v>8000000</v>
      </c>
      <c r="L15" s="22" t="s">
        <v>12</v>
      </c>
      <c r="M15" s="25">
        <v>11000000</v>
      </c>
      <c r="N15" s="42"/>
      <c r="O15" s="33"/>
    </row>
    <row r="16" spans="2:15" x14ac:dyDescent="0.25">
      <c r="B16" s="21"/>
      <c r="C16" s="27"/>
      <c r="D16" s="44" t="s">
        <v>12</v>
      </c>
      <c r="E16" s="19">
        <v>11000000</v>
      </c>
      <c r="G16" s="46">
        <v>43802</v>
      </c>
      <c r="H16" s="26">
        <v>20000000</v>
      </c>
      <c r="I16" s="30"/>
      <c r="J16" s="21"/>
      <c r="L16" s="21"/>
      <c r="M16" s="27"/>
      <c r="N16" s="30"/>
      <c r="O16" s="21"/>
    </row>
    <row r="17" spans="2:15" x14ac:dyDescent="0.25">
      <c r="B17" s="21"/>
      <c r="C17" s="27"/>
      <c r="D17" s="30"/>
      <c r="E17" s="21"/>
      <c r="G17" s="21"/>
      <c r="H17" s="26">
        <f>SUM(H15:H16)</f>
        <v>27000000</v>
      </c>
      <c r="I17" s="30"/>
      <c r="J17" s="19">
        <v>8000000</v>
      </c>
      <c r="L17" s="38" t="s">
        <v>33</v>
      </c>
      <c r="M17" s="39">
        <v>11000000</v>
      </c>
      <c r="N17" s="40"/>
      <c r="O17" s="41"/>
    </row>
    <row r="18" spans="2:15" x14ac:dyDescent="0.25">
      <c r="B18" s="38" t="s">
        <v>33</v>
      </c>
      <c r="C18" s="39">
        <f>SUM(E15:E16)</f>
        <v>26000000</v>
      </c>
      <c r="D18" s="40"/>
      <c r="E18" s="41"/>
      <c r="G18" s="21"/>
      <c r="H18" s="27"/>
      <c r="I18" s="30"/>
      <c r="J18" s="21"/>
    </row>
    <row r="19" spans="2:15" x14ac:dyDescent="0.25">
      <c r="G19" s="38" t="s">
        <v>33</v>
      </c>
      <c r="H19" s="39">
        <f>H17-J17</f>
        <v>19000000</v>
      </c>
      <c r="I19" s="30"/>
      <c r="J19" s="21"/>
    </row>
    <row r="23" spans="2:15" x14ac:dyDescent="0.25">
      <c r="B23" s="37" t="s">
        <v>30</v>
      </c>
      <c r="C23" s="36" t="s">
        <v>41</v>
      </c>
      <c r="D23" s="36"/>
      <c r="E23" s="37" t="s">
        <v>31</v>
      </c>
      <c r="G23" s="37" t="s">
        <v>30</v>
      </c>
      <c r="H23" s="36" t="s">
        <v>42</v>
      </c>
      <c r="I23" s="36"/>
      <c r="J23" s="37" t="s">
        <v>31</v>
      </c>
      <c r="L23" s="37" t="s">
        <v>30</v>
      </c>
      <c r="M23" s="47" t="s">
        <v>43</v>
      </c>
      <c r="N23" s="47"/>
      <c r="O23" s="37" t="s">
        <v>31</v>
      </c>
    </row>
    <row r="24" spans="2:15" x14ac:dyDescent="0.25">
      <c r="B24" s="22" t="s">
        <v>9</v>
      </c>
      <c r="C24" s="25">
        <v>9700000</v>
      </c>
      <c r="D24" s="35">
        <v>43802</v>
      </c>
      <c r="E24" s="24">
        <v>20000000</v>
      </c>
      <c r="G24" s="33"/>
      <c r="H24" s="34"/>
      <c r="I24" s="35">
        <v>43558</v>
      </c>
      <c r="J24" s="24">
        <v>25000000</v>
      </c>
      <c r="L24" s="4">
        <v>43711</v>
      </c>
      <c r="M24" s="49">
        <v>5000000</v>
      </c>
      <c r="N24" s="32"/>
      <c r="O24" s="5"/>
    </row>
    <row r="25" spans="2:15" x14ac:dyDescent="0.25">
      <c r="B25" s="21"/>
      <c r="C25" s="27"/>
      <c r="D25" s="30"/>
      <c r="E25" s="21"/>
      <c r="G25" s="21"/>
      <c r="H25" s="27"/>
      <c r="I25" s="30"/>
      <c r="J25" s="21"/>
      <c r="L25" s="4"/>
      <c r="M25" s="7"/>
    </row>
    <row r="26" spans="2:15" x14ac:dyDescent="0.25">
      <c r="B26" s="38" t="s">
        <v>33</v>
      </c>
      <c r="C26" s="39">
        <f>C24-E24</f>
        <v>-10300000</v>
      </c>
      <c r="D26" s="40"/>
      <c r="E26" s="41"/>
      <c r="G26" s="38" t="s">
        <v>33</v>
      </c>
      <c r="H26" s="39">
        <v>25000000</v>
      </c>
      <c r="I26" s="40"/>
      <c r="J26" s="41"/>
      <c r="L26" s="48" t="s">
        <v>33</v>
      </c>
      <c r="M26" s="50">
        <v>5000000</v>
      </c>
      <c r="N26" s="48"/>
      <c r="O26" s="48"/>
    </row>
    <row r="27" spans="2:15" x14ac:dyDescent="0.25">
      <c r="L27" s="16"/>
      <c r="M27" s="17"/>
    </row>
    <row r="29" spans="2:15" x14ac:dyDescent="0.25">
      <c r="B29" s="48" t="s">
        <v>30</v>
      </c>
      <c r="C29" s="36" t="s">
        <v>69</v>
      </c>
      <c r="D29" s="36"/>
      <c r="E29" s="48" t="s">
        <v>31</v>
      </c>
      <c r="G29" s="37" t="s">
        <v>30</v>
      </c>
      <c r="H29" s="36" t="s">
        <v>67</v>
      </c>
      <c r="I29" s="36"/>
      <c r="J29" s="37" t="s">
        <v>31</v>
      </c>
      <c r="L29" s="37" t="s">
        <v>30</v>
      </c>
      <c r="M29" s="36" t="s">
        <v>68</v>
      </c>
      <c r="N29" s="36"/>
      <c r="O29" s="37" t="s">
        <v>31</v>
      </c>
    </row>
    <row r="30" spans="2:15" x14ac:dyDescent="0.25">
      <c r="B30" s="22" t="s">
        <v>18</v>
      </c>
      <c r="C30" s="25">
        <v>8000000</v>
      </c>
      <c r="D30" s="42"/>
      <c r="E30" s="33"/>
      <c r="G30" s="22" t="s">
        <v>10</v>
      </c>
      <c r="H30" s="25">
        <v>6200000</v>
      </c>
      <c r="I30" s="42"/>
      <c r="J30" s="33"/>
      <c r="L30" s="22" t="s">
        <v>15</v>
      </c>
      <c r="M30" s="25">
        <v>600000</v>
      </c>
      <c r="N30" s="42"/>
      <c r="O30" s="33"/>
    </row>
    <row r="31" spans="2:15" x14ac:dyDescent="0.25">
      <c r="B31" s="21"/>
      <c r="C31" s="27"/>
      <c r="D31" s="30"/>
      <c r="E31" s="21"/>
      <c r="G31" s="21"/>
      <c r="H31" s="27"/>
      <c r="I31" s="30"/>
      <c r="J31" s="21"/>
      <c r="L31" s="21"/>
      <c r="M31" s="27"/>
      <c r="N31" s="30"/>
      <c r="O31" s="21"/>
    </row>
    <row r="32" spans="2:15" x14ac:dyDescent="0.25">
      <c r="B32" s="38" t="s">
        <v>33</v>
      </c>
      <c r="C32" s="39">
        <v>8000000</v>
      </c>
      <c r="D32" s="63"/>
      <c r="E32" s="38"/>
      <c r="G32" s="38" t="s">
        <v>33</v>
      </c>
      <c r="H32" s="39">
        <v>6200000</v>
      </c>
      <c r="I32" s="63"/>
      <c r="J32" s="38"/>
      <c r="L32" s="38" t="s">
        <v>33</v>
      </c>
      <c r="M32" s="39">
        <v>600000</v>
      </c>
      <c r="N32" s="63"/>
      <c r="O32" s="38"/>
    </row>
    <row r="34" spans="2:10" x14ac:dyDescent="0.25">
      <c r="B34" s="3"/>
    </row>
    <row r="35" spans="2:10" x14ac:dyDescent="0.25">
      <c r="B35" s="64" t="s">
        <v>30</v>
      </c>
      <c r="C35" s="36" t="s">
        <v>70</v>
      </c>
      <c r="D35" s="36"/>
      <c r="E35" s="37" t="s">
        <v>31</v>
      </c>
      <c r="G35" s="37" t="s">
        <v>30</v>
      </c>
      <c r="H35" s="36" t="s">
        <v>71</v>
      </c>
      <c r="I35" s="36"/>
      <c r="J35" s="37" t="s">
        <v>31</v>
      </c>
    </row>
    <row r="36" spans="2:10" x14ac:dyDescent="0.25">
      <c r="B36" s="22" t="s">
        <v>15</v>
      </c>
      <c r="C36" s="25">
        <v>120000</v>
      </c>
      <c r="D36" s="42"/>
      <c r="E36" s="33"/>
      <c r="G36" s="22" t="s">
        <v>18</v>
      </c>
      <c r="H36" s="25">
        <v>7500000</v>
      </c>
      <c r="I36" s="42"/>
      <c r="J36" s="33"/>
    </row>
    <row r="37" spans="2:10" x14ac:dyDescent="0.25">
      <c r="B37" s="21"/>
      <c r="C37" s="27"/>
      <c r="D37" s="30"/>
      <c r="E37" s="21"/>
      <c r="G37" s="21"/>
      <c r="H37" s="27"/>
      <c r="I37" s="30"/>
      <c r="J37" s="21"/>
    </row>
    <row r="38" spans="2:10" x14ac:dyDescent="0.25">
      <c r="B38" s="38" t="s">
        <v>33</v>
      </c>
      <c r="C38" s="39">
        <v>120000</v>
      </c>
      <c r="D38" s="63"/>
      <c r="E38" s="38"/>
      <c r="G38" s="38" t="s">
        <v>33</v>
      </c>
      <c r="H38" s="39">
        <v>7500000</v>
      </c>
      <c r="I38" s="63"/>
      <c r="J38" s="38"/>
    </row>
    <row r="48" spans="2:10" x14ac:dyDescent="0.25">
      <c r="D48" s="3"/>
    </row>
    <row r="54" spans="2:4" x14ac:dyDescent="0.25">
      <c r="D54" s="3"/>
    </row>
    <row r="60" spans="2:4" x14ac:dyDescent="0.25">
      <c r="B60" s="3"/>
    </row>
  </sheetData>
  <mergeCells count="14">
    <mergeCell ref="C35:D35"/>
    <mergeCell ref="H35:I35"/>
    <mergeCell ref="H23:I23"/>
    <mergeCell ref="C23:D23"/>
    <mergeCell ref="M23:N23"/>
    <mergeCell ref="C29:D29"/>
    <mergeCell ref="H29:I29"/>
    <mergeCell ref="M29:N29"/>
    <mergeCell ref="C3:D3"/>
    <mergeCell ref="H3:I3"/>
    <mergeCell ref="M3:N3"/>
    <mergeCell ref="C14:D14"/>
    <mergeCell ref="H14:I14"/>
    <mergeCell ref="M14:N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577D-1E28-4895-B421-7F43E3214E8D}">
  <dimension ref="A1:D31"/>
  <sheetViews>
    <sheetView workbookViewId="0">
      <selection activeCell="H35" sqref="H35"/>
    </sheetView>
  </sheetViews>
  <sheetFormatPr defaultRowHeight="15" x14ac:dyDescent="0.25"/>
  <cols>
    <col min="1" max="1" width="12.7109375" style="1" customWidth="1"/>
    <col min="2" max="2" width="29.5703125" style="1" customWidth="1"/>
    <col min="3" max="3" width="22.7109375" style="1" customWidth="1"/>
    <col min="4" max="4" width="20.28515625" style="1" customWidth="1"/>
    <col min="5" max="16384" width="9.140625" style="1"/>
  </cols>
  <sheetData>
    <row r="1" spans="1:4" x14ac:dyDescent="0.25">
      <c r="A1" s="51" t="s">
        <v>44</v>
      </c>
      <c r="B1" s="51"/>
      <c r="C1" s="51"/>
      <c r="D1" s="51"/>
    </row>
    <row r="2" spans="1:4" x14ac:dyDescent="0.25">
      <c r="A2" s="51" t="s">
        <v>45</v>
      </c>
      <c r="B2" s="51"/>
      <c r="C2" s="51"/>
      <c r="D2" s="51"/>
    </row>
    <row r="3" spans="1:4" x14ac:dyDescent="0.25">
      <c r="A3" s="51" t="s">
        <v>60</v>
      </c>
      <c r="B3" s="51"/>
      <c r="C3" s="51"/>
      <c r="D3" s="51"/>
    </row>
    <row r="5" spans="1:4" x14ac:dyDescent="0.25">
      <c r="A5" s="65" t="s">
        <v>61</v>
      </c>
      <c r="B5" s="65" t="s">
        <v>1</v>
      </c>
      <c r="C5" s="65" t="s">
        <v>2</v>
      </c>
      <c r="D5" s="65" t="s">
        <v>3</v>
      </c>
    </row>
    <row r="6" spans="1:4" x14ac:dyDescent="0.25">
      <c r="A6" s="66">
        <v>111</v>
      </c>
      <c r="B6" s="67" t="s">
        <v>4</v>
      </c>
      <c r="C6" s="68">
        <v>41380000</v>
      </c>
      <c r="D6" s="69"/>
    </row>
    <row r="7" spans="1:4" x14ac:dyDescent="0.25">
      <c r="A7" s="66">
        <v>112</v>
      </c>
      <c r="B7" s="67" t="s">
        <v>13</v>
      </c>
      <c r="C7" s="68">
        <v>11000000</v>
      </c>
      <c r="D7" s="69"/>
    </row>
    <row r="8" spans="1:4" x14ac:dyDescent="0.25">
      <c r="A8" s="66">
        <v>113</v>
      </c>
      <c r="B8" s="67" t="s">
        <v>5</v>
      </c>
      <c r="C8" s="68">
        <v>19000000</v>
      </c>
      <c r="D8" s="69"/>
    </row>
    <row r="9" spans="1:4" x14ac:dyDescent="0.25">
      <c r="A9" s="66">
        <v>114</v>
      </c>
      <c r="B9" s="67" t="s">
        <v>62</v>
      </c>
      <c r="C9" s="69">
        <v>7500000</v>
      </c>
      <c r="D9" s="69"/>
    </row>
    <row r="10" spans="1:4" x14ac:dyDescent="0.25">
      <c r="A10" s="66">
        <v>311</v>
      </c>
      <c r="B10" s="67" t="s">
        <v>7</v>
      </c>
      <c r="C10" s="69"/>
      <c r="D10" s="69">
        <v>26000000</v>
      </c>
    </row>
    <row r="11" spans="1:4" x14ac:dyDescent="0.25">
      <c r="A11" s="66">
        <v>411</v>
      </c>
      <c r="B11" s="67" t="s">
        <v>34</v>
      </c>
      <c r="C11" s="69"/>
      <c r="D11" s="69">
        <v>45000000</v>
      </c>
    </row>
    <row r="12" spans="1:4" x14ac:dyDescent="0.25">
      <c r="A12" s="66">
        <v>412</v>
      </c>
      <c r="B12" s="67" t="s">
        <v>63</v>
      </c>
      <c r="C12" s="69">
        <v>5000000</v>
      </c>
      <c r="D12" s="69"/>
    </row>
    <row r="13" spans="1:4" x14ac:dyDescent="0.25">
      <c r="A13" s="66">
        <v>511</v>
      </c>
      <c r="B13" s="67" t="s">
        <v>6</v>
      </c>
      <c r="C13" s="69"/>
      <c r="D13" s="69">
        <v>10300000</v>
      </c>
    </row>
    <row r="14" spans="1:4" x14ac:dyDescent="0.25">
      <c r="A14" s="66">
        <v>611</v>
      </c>
      <c r="B14" s="67" t="s">
        <v>64</v>
      </c>
      <c r="C14" s="69"/>
      <c r="D14" s="69">
        <v>25000000</v>
      </c>
    </row>
    <row r="15" spans="1:4" x14ac:dyDescent="0.25">
      <c r="A15" s="66">
        <v>711</v>
      </c>
      <c r="B15" s="67" t="s">
        <v>65</v>
      </c>
      <c r="C15" s="69">
        <v>8000000</v>
      </c>
      <c r="D15" s="69"/>
    </row>
    <row r="16" spans="1:4" x14ac:dyDescent="0.25">
      <c r="A16" s="66">
        <v>712</v>
      </c>
      <c r="B16" s="67" t="s">
        <v>11</v>
      </c>
      <c r="C16" s="69">
        <v>6200000</v>
      </c>
      <c r="D16" s="67"/>
    </row>
    <row r="17" spans="1:4" x14ac:dyDescent="0.25">
      <c r="A17" s="66">
        <v>713</v>
      </c>
      <c r="B17" s="67" t="s">
        <v>16</v>
      </c>
      <c r="C17" s="69">
        <v>600000</v>
      </c>
      <c r="D17" s="67"/>
    </row>
    <row r="18" spans="1:4" x14ac:dyDescent="0.25">
      <c r="A18" s="66">
        <v>714</v>
      </c>
      <c r="B18" s="67" t="s">
        <v>17</v>
      </c>
      <c r="C18" s="69">
        <v>120000</v>
      </c>
      <c r="D18" s="67"/>
    </row>
    <row r="19" spans="1:4" x14ac:dyDescent="0.25">
      <c r="A19" s="66">
        <v>715</v>
      </c>
      <c r="B19" s="67" t="s">
        <v>66</v>
      </c>
      <c r="C19" s="69">
        <v>7500000</v>
      </c>
      <c r="D19" s="67"/>
    </row>
    <row r="20" spans="1:4" x14ac:dyDescent="0.25">
      <c r="A20" s="70" t="s">
        <v>29</v>
      </c>
      <c r="B20" s="71"/>
      <c r="C20" s="73">
        <f>SUM(C6:C19)</f>
        <v>106300000</v>
      </c>
      <c r="D20" s="73">
        <f>SUM(D10:D14)</f>
        <v>106300000</v>
      </c>
    </row>
    <row r="23" spans="1:4" x14ac:dyDescent="0.25">
      <c r="A23" s="5" t="s">
        <v>94</v>
      </c>
      <c r="B23" s="6" t="s">
        <v>95</v>
      </c>
      <c r="C23" s="6"/>
    </row>
    <row r="26" spans="1:4" x14ac:dyDescent="0.25">
      <c r="B26" s="51" t="s">
        <v>101</v>
      </c>
      <c r="C26" s="51"/>
      <c r="D26" s="51"/>
    </row>
    <row r="27" spans="1:4" x14ac:dyDescent="0.25">
      <c r="B27" s="105" t="s">
        <v>102</v>
      </c>
      <c r="C27" s="106" t="s">
        <v>2</v>
      </c>
      <c r="D27" s="107" t="s">
        <v>3</v>
      </c>
    </row>
    <row r="28" spans="1:4" x14ac:dyDescent="0.25">
      <c r="B28" s="108" t="s">
        <v>65</v>
      </c>
      <c r="C28" s="74">
        <v>8000000</v>
      </c>
      <c r="D28" s="109"/>
    </row>
    <row r="29" spans="1:4" x14ac:dyDescent="0.25">
      <c r="B29" s="108" t="s">
        <v>27</v>
      </c>
      <c r="C29" s="74"/>
      <c r="D29" s="109">
        <v>8000000</v>
      </c>
    </row>
    <row r="30" spans="1:4" x14ac:dyDescent="0.25">
      <c r="B30" s="108" t="s">
        <v>66</v>
      </c>
      <c r="C30" s="74">
        <v>7500000</v>
      </c>
      <c r="D30" s="109"/>
    </row>
    <row r="31" spans="1:4" x14ac:dyDescent="0.25">
      <c r="B31" s="110" t="s">
        <v>103</v>
      </c>
      <c r="C31" s="111"/>
      <c r="D31" s="112">
        <v>7500000</v>
      </c>
    </row>
  </sheetData>
  <mergeCells count="6">
    <mergeCell ref="A1:D1"/>
    <mergeCell ref="A2:D2"/>
    <mergeCell ref="A3:D3"/>
    <mergeCell ref="A20:B20"/>
    <mergeCell ref="B23:C23"/>
    <mergeCell ref="B26:D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3CD2-9602-4707-A7DA-6E9CD1688FEC}">
  <dimension ref="B2:T22"/>
  <sheetViews>
    <sheetView tabSelected="1" topLeftCell="C1" workbookViewId="0">
      <selection activeCell="R14" sqref="R14"/>
    </sheetView>
  </sheetViews>
  <sheetFormatPr defaultRowHeight="15" x14ac:dyDescent="0.25"/>
  <cols>
    <col min="1" max="1" width="9.140625" style="1"/>
    <col min="2" max="2" width="12.7109375" style="1" customWidth="1"/>
    <col min="3" max="3" width="22.28515625" style="1" customWidth="1"/>
    <col min="4" max="4" width="21.5703125" style="1" customWidth="1"/>
    <col min="5" max="5" width="9.140625" style="1"/>
    <col min="6" max="6" width="16.5703125" style="1" customWidth="1"/>
    <col min="7" max="7" width="19.85546875" style="1" customWidth="1"/>
    <col min="8" max="8" width="19" style="1" customWidth="1"/>
    <col min="9" max="10" width="9.140625" style="1"/>
    <col min="11" max="11" width="13" style="1" customWidth="1"/>
    <col min="12" max="12" width="27.7109375" style="1" customWidth="1"/>
    <col min="13" max="14" width="9.140625" style="1"/>
    <col min="15" max="15" width="19.7109375" style="1" customWidth="1"/>
    <col min="16" max="16" width="20" style="1" customWidth="1"/>
    <col min="17" max="17" width="20.7109375" style="1" customWidth="1"/>
    <col min="18" max="18" width="23.5703125" style="1" customWidth="1"/>
    <col min="19" max="19" width="15.85546875" style="1" customWidth="1"/>
    <col min="20" max="20" width="20.28515625" style="1" customWidth="1"/>
    <col min="21" max="16384" width="9.140625" style="1"/>
  </cols>
  <sheetData>
    <row r="2" spans="2:20" ht="15.75" x14ac:dyDescent="0.25">
      <c r="B2" s="80" t="s">
        <v>44</v>
      </c>
      <c r="C2" s="81"/>
      <c r="D2" s="82"/>
      <c r="F2" s="80" t="s">
        <v>44</v>
      </c>
      <c r="G2" s="81"/>
      <c r="H2" s="82"/>
      <c r="K2" s="80" t="s">
        <v>44</v>
      </c>
      <c r="L2" s="82"/>
      <c r="M2" s="77"/>
      <c r="O2" s="93"/>
      <c r="P2" s="94"/>
      <c r="Q2" s="81" t="s">
        <v>44</v>
      </c>
      <c r="R2" s="81"/>
      <c r="S2" s="94"/>
      <c r="T2" s="95"/>
    </row>
    <row r="3" spans="2:20" ht="15.75" x14ac:dyDescent="0.25">
      <c r="B3" s="83" t="s">
        <v>72</v>
      </c>
      <c r="C3" s="84"/>
      <c r="D3" s="85"/>
      <c r="F3" s="83" t="s">
        <v>90</v>
      </c>
      <c r="G3" s="84"/>
      <c r="H3" s="85"/>
      <c r="K3" s="83" t="s">
        <v>91</v>
      </c>
      <c r="L3" s="85"/>
      <c r="M3" s="78"/>
      <c r="O3" s="96"/>
      <c r="P3" s="91"/>
      <c r="Q3" s="84" t="s">
        <v>92</v>
      </c>
      <c r="R3" s="84"/>
      <c r="S3" s="97"/>
      <c r="T3" s="98"/>
    </row>
    <row r="4" spans="2:20" ht="15.75" x14ac:dyDescent="0.25">
      <c r="B4" s="86" t="s">
        <v>89</v>
      </c>
      <c r="C4" s="87"/>
      <c r="D4" s="88"/>
      <c r="F4" s="86" t="s">
        <v>89</v>
      </c>
      <c r="G4" s="87"/>
      <c r="H4" s="88"/>
      <c r="K4" s="86" t="s">
        <v>89</v>
      </c>
      <c r="L4" s="88"/>
      <c r="M4" s="77"/>
      <c r="O4" s="99"/>
      <c r="P4" s="100"/>
      <c r="Q4" s="87" t="s">
        <v>89</v>
      </c>
      <c r="R4" s="87"/>
      <c r="S4" s="101"/>
      <c r="T4" s="102"/>
    </row>
    <row r="5" spans="2:20" ht="15.75" customHeight="1" x14ac:dyDescent="0.25">
      <c r="B5" s="67" t="s">
        <v>73</v>
      </c>
      <c r="C5" s="67"/>
      <c r="D5" s="67"/>
      <c r="F5" s="67" t="s">
        <v>77</v>
      </c>
      <c r="G5" s="67"/>
      <c r="H5" s="67"/>
      <c r="K5" s="67" t="s">
        <v>34</v>
      </c>
      <c r="L5" s="69">
        <v>45000000</v>
      </c>
      <c r="O5" s="90" t="s">
        <v>82</v>
      </c>
      <c r="P5" s="90"/>
      <c r="Q5" s="90"/>
      <c r="R5" s="90" t="s">
        <v>84</v>
      </c>
      <c r="S5" s="90"/>
      <c r="T5" s="90"/>
    </row>
    <row r="6" spans="2:20" x14ac:dyDescent="0.25">
      <c r="B6" s="67"/>
      <c r="C6" s="67" t="s">
        <v>34</v>
      </c>
      <c r="D6" s="69">
        <v>45000000</v>
      </c>
      <c r="F6" s="67"/>
      <c r="G6" s="67" t="s">
        <v>7</v>
      </c>
      <c r="H6" s="69">
        <v>26000000</v>
      </c>
      <c r="K6" s="67" t="s">
        <v>80</v>
      </c>
      <c r="L6" s="69">
        <v>-1420000</v>
      </c>
      <c r="O6" s="67" t="s">
        <v>83</v>
      </c>
      <c r="P6" s="67"/>
      <c r="Q6" s="67"/>
      <c r="R6" s="67" t="s">
        <v>85</v>
      </c>
      <c r="S6" s="67"/>
      <c r="T6" s="67"/>
    </row>
    <row r="7" spans="2:20" x14ac:dyDescent="0.25">
      <c r="B7" s="67"/>
      <c r="C7" s="67" t="s">
        <v>7</v>
      </c>
      <c r="D7" s="69">
        <v>26000000</v>
      </c>
      <c r="F7" s="67"/>
      <c r="G7" s="67" t="s">
        <v>76</v>
      </c>
      <c r="H7" s="69">
        <v>26000000</v>
      </c>
      <c r="K7" s="79" t="s">
        <v>81</v>
      </c>
      <c r="L7" s="72">
        <f>SUM(L5:L6)</f>
        <v>43580000</v>
      </c>
      <c r="O7" s="67"/>
      <c r="P7" s="67" t="s">
        <v>4</v>
      </c>
      <c r="Q7" s="68">
        <v>41380000</v>
      </c>
      <c r="R7" s="67"/>
      <c r="S7" s="67" t="s">
        <v>6</v>
      </c>
      <c r="T7" s="69">
        <v>10300000</v>
      </c>
    </row>
    <row r="8" spans="2:20" x14ac:dyDescent="0.25">
      <c r="B8" s="67"/>
      <c r="C8" s="67" t="s">
        <v>76</v>
      </c>
      <c r="D8" s="69">
        <f>SUM(D6:D7)</f>
        <v>71000000</v>
      </c>
      <c r="F8" s="67"/>
      <c r="G8" s="67"/>
      <c r="H8" s="67"/>
      <c r="O8" s="67"/>
      <c r="P8" s="67" t="s">
        <v>13</v>
      </c>
      <c r="Q8" s="68">
        <v>11000000</v>
      </c>
      <c r="R8" s="67"/>
      <c r="S8" s="67" t="s">
        <v>64</v>
      </c>
      <c r="T8" s="69">
        <v>25000000</v>
      </c>
    </row>
    <row r="9" spans="2:20" x14ac:dyDescent="0.25">
      <c r="B9" s="67"/>
      <c r="C9" s="67"/>
      <c r="D9" s="67"/>
      <c r="F9" s="67"/>
      <c r="G9" s="67"/>
      <c r="H9" s="67"/>
      <c r="O9" s="67"/>
      <c r="P9" s="67" t="s">
        <v>5</v>
      </c>
      <c r="Q9" s="68">
        <v>19000000</v>
      </c>
      <c r="R9" s="67"/>
      <c r="S9" s="67"/>
      <c r="T9" s="67"/>
    </row>
    <row r="10" spans="2:20" x14ac:dyDescent="0.25">
      <c r="B10" s="67" t="s">
        <v>74</v>
      </c>
      <c r="C10" s="67"/>
      <c r="D10" s="67"/>
      <c r="F10" s="67" t="s">
        <v>78</v>
      </c>
      <c r="G10" s="67"/>
      <c r="H10" s="67"/>
      <c r="O10" s="67"/>
      <c r="P10" s="67" t="s">
        <v>19</v>
      </c>
      <c r="Q10" s="69">
        <v>7500000</v>
      </c>
      <c r="R10" s="67"/>
      <c r="S10" s="67"/>
      <c r="T10" s="67"/>
    </row>
    <row r="11" spans="2:20" x14ac:dyDescent="0.25">
      <c r="B11" s="67"/>
      <c r="C11" s="67" t="s">
        <v>13</v>
      </c>
      <c r="D11" s="68">
        <v>11000000</v>
      </c>
      <c r="F11" s="67"/>
      <c r="G11" s="67" t="s">
        <v>63</v>
      </c>
      <c r="H11" s="69">
        <v>5000000</v>
      </c>
      <c r="O11" s="67"/>
      <c r="P11" s="67"/>
      <c r="Q11" s="67"/>
      <c r="R11" s="67"/>
      <c r="S11" s="67"/>
      <c r="T11" s="67"/>
    </row>
    <row r="12" spans="2:20" x14ac:dyDescent="0.25">
      <c r="B12" s="67"/>
      <c r="C12" s="67" t="s">
        <v>5</v>
      </c>
      <c r="D12" s="68">
        <v>19000000</v>
      </c>
      <c r="F12" s="67"/>
      <c r="G12" s="67" t="s">
        <v>65</v>
      </c>
      <c r="H12" s="69">
        <v>8000000</v>
      </c>
      <c r="O12" s="67"/>
      <c r="P12" s="67"/>
      <c r="Q12" s="67"/>
      <c r="R12" s="67" t="s">
        <v>36</v>
      </c>
      <c r="S12" s="67"/>
      <c r="T12" s="67"/>
    </row>
    <row r="13" spans="2:20" x14ac:dyDescent="0.25">
      <c r="B13" s="67"/>
      <c r="C13" s="67" t="s">
        <v>62</v>
      </c>
      <c r="D13" s="69">
        <v>7500000</v>
      </c>
      <c r="F13" s="67"/>
      <c r="G13" s="67" t="s">
        <v>11</v>
      </c>
      <c r="H13" s="69">
        <v>6200000</v>
      </c>
      <c r="O13" s="67"/>
      <c r="P13" s="67"/>
      <c r="Q13" s="67"/>
      <c r="R13" s="67"/>
      <c r="S13" s="67" t="s">
        <v>86</v>
      </c>
      <c r="T13" s="69">
        <v>43580000</v>
      </c>
    </row>
    <row r="14" spans="2:20" x14ac:dyDescent="0.25">
      <c r="B14" s="67"/>
      <c r="C14" s="67" t="s">
        <v>76</v>
      </c>
      <c r="D14" s="69">
        <f>SUM(D11:D13)</f>
        <v>37500000</v>
      </c>
      <c r="F14" s="67"/>
      <c r="G14" s="67" t="s">
        <v>16</v>
      </c>
      <c r="H14" s="69">
        <v>600000</v>
      </c>
      <c r="O14" s="67"/>
      <c r="P14" s="67"/>
      <c r="Q14" s="67"/>
      <c r="R14" s="67"/>
      <c r="S14" s="67"/>
      <c r="T14" s="67"/>
    </row>
    <row r="15" spans="2:20" x14ac:dyDescent="0.25">
      <c r="B15" s="79" t="s">
        <v>75</v>
      </c>
      <c r="C15" s="79"/>
      <c r="D15" s="72">
        <f>SUM(D8+D14)</f>
        <v>108500000</v>
      </c>
      <c r="F15" s="67"/>
      <c r="G15" s="67" t="s">
        <v>17</v>
      </c>
      <c r="H15" s="69">
        <v>120000</v>
      </c>
      <c r="O15" s="67"/>
      <c r="P15" s="67"/>
      <c r="Q15" s="67"/>
      <c r="R15" s="67"/>
      <c r="S15" s="67"/>
      <c r="T15" s="67"/>
    </row>
    <row r="16" spans="2:20" x14ac:dyDescent="0.25">
      <c r="C16" s="75"/>
      <c r="D16" s="74"/>
      <c r="F16" s="67"/>
      <c r="G16" s="67" t="s">
        <v>66</v>
      </c>
      <c r="H16" s="69">
        <v>7500000</v>
      </c>
      <c r="O16" s="103" t="s">
        <v>87</v>
      </c>
      <c r="P16" s="104"/>
      <c r="Q16" s="72">
        <f>SUM(Q7:Q10)</f>
        <v>78880000</v>
      </c>
      <c r="R16" s="103" t="s">
        <v>88</v>
      </c>
      <c r="S16" s="104"/>
      <c r="T16" s="72">
        <f>SUM(T7:T13)</f>
        <v>78880000</v>
      </c>
    </row>
    <row r="17" spans="3:8" x14ac:dyDescent="0.25">
      <c r="C17" s="75"/>
      <c r="D17" s="74"/>
      <c r="F17" s="67"/>
      <c r="G17" s="89" t="s">
        <v>76</v>
      </c>
      <c r="H17" s="69">
        <f>SUM(H11:H16)</f>
        <v>27420000</v>
      </c>
    </row>
    <row r="18" spans="3:8" x14ac:dyDescent="0.25">
      <c r="C18" s="75"/>
      <c r="D18" s="74"/>
      <c r="F18" s="67"/>
      <c r="G18" s="67"/>
      <c r="H18" s="67"/>
    </row>
    <row r="19" spans="3:8" x14ac:dyDescent="0.25">
      <c r="C19" s="75"/>
      <c r="D19" s="74"/>
      <c r="F19" s="79" t="s">
        <v>79</v>
      </c>
      <c r="G19" s="79"/>
      <c r="H19" s="72">
        <f>H7-H17</f>
        <v>-1420000</v>
      </c>
    </row>
    <row r="20" spans="3:8" x14ac:dyDescent="0.25">
      <c r="C20" s="76"/>
      <c r="D20" s="8"/>
    </row>
    <row r="22" spans="3:8" x14ac:dyDescent="0.25">
      <c r="D22" s="8"/>
    </row>
  </sheetData>
  <mergeCells count="16">
    <mergeCell ref="O16:P16"/>
    <mergeCell ref="R16:S16"/>
    <mergeCell ref="Q4:R4"/>
    <mergeCell ref="Q2:R2"/>
    <mergeCell ref="Q3:R3"/>
    <mergeCell ref="O5:Q5"/>
    <mergeCell ref="R5:T5"/>
    <mergeCell ref="K2:L2"/>
    <mergeCell ref="K3:L3"/>
    <mergeCell ref="K4:L4"/>
    <mergeCell ref="B3:D3"/>
    <mergeCell ref="B4:D4"/>
    <mergeCell ref="B2:D2"/>
    <mergeCell ref="F2:H2"/>
    <mergeCell ref="F3:H3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Soal</vt:lpstr>
      <vt:lpstr>Jurnal Umum</vt:lpstr>
      <vt:lpstr>T-Account</vt:lpstr>
      <vt:lpstr>Neraca Saldo &amp; JP</vt:lpstr>
      <vt:lpstr>Laporan Keuangan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 Rizky R</dc:creator>
  <cp:lastModifiedBy>Salsa Rizky R</cp:lastModifiedBy>
  <dcterms:created xsi:type="dcterms:W3CDTF">2020-11-02T03:51:43Z</dcterms:created>
  <dcterms:modified xsi:type="dcterms:W3CDTF">2020-11-02T07:22:53Z</dcterms:modified>
</cp:coreProperties>
</file>