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Beta\"/>
    </mc:Choice>
  </mc:AlternateContent>
  <xr:revisionPtr revIDLastSave="0" documentId="13_ncr:1_{231B0C01-B19D-40AD-BBA6-7E318CD4DBB4}" xr6:coauthVersionLast="47" xr6:coauthVersionMax="47" xr10:uidLastSave="{00000000-0000-0000-0000-000000000000}"/>
  <bookViews>
    <workbookView xWindow="-105" yWindow="0" windowWidth="26010" windowHeight="20985" activeTab="1" xr2:uid="{0D0BFAC2-49F0-4A84-A2CC-B4382A236F86}"/>
  </bookViews>
  <sheets>
    <sheet name="INPUT" sheetId="2" r:id="rId1"/>
    <sheet name="OUTPUT" sheetId="3" r:id="rId2"/>
    <sheet name="CALCULATION&gt;&gt;" sheetId="6" r:id="rId3"/>
    <sheet name="Weekly" sheetId="1" r:id="rId4"/>
    <sheet name="Monthl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A1" i="2"/>
  <c r="B16" i="3" l="1"/>
  <c r="B15" i="3"/>
  <c r="B14" i="3"/>
  <c r="B13" i="3"/>
  <c r="B12" i="3"/>
  <c r="B11" i="3"/>
  <c r="B10" i="3"/>
  <c r="B9" i="3"/>
  <c r="B8" i="3"/>
  <c r="B7" i="3"/>
  <c r="B6" i="3"/>
  <c r="B5" i="3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S5" i="7"/>
  <c r="AP5" i="7"/>
  <c r="AM5" i="7"/>
  <c r="AJ5" i="7"/>
  <c r="AG5" i="7"/>
  <c r="AD5" i="7"/>
  <c r="AA5" i="7"/>
  <c r="X5" i="7"/>
  <c r="U5" i="7"/>
  <c r="R5" i="7"/>
  <c r="O5" i="7"/>
  <c r="L5" i="7"/>
  <c r="I5" i="7"/>
  <c r="F5" i="7"/>
  <c r="C5" i="7"/>
  <c r="F3" i="7"/>
  <c r="I3" i="7" s="1"/>
  <c r="L3" i="7" s="1"/>
  <c r="O3" i="7" s="1"/>
  <c r="R3" i="7" s="1"/>
  <c r="U3" i="7" s="1"/>
  <c r="X3" i="7" s="1"/>
  <c r="AA3" i="7" s="1"/>
  <c r="AD3" i="7" s="1"/>
  <c r="AG3" i="7" s="1"/>
  <c r="AJ3" i="7" s="1"/>
  <c r="AM3" i="7" s="1"/>
  <c r="AP3" i="7" s="1"/>
  <c r="AS3" i="7" s="1"/>
  <c r="C5" i="1"/>
  <c r="F3" i="1"/>
  <c r="I3" i="1" s="1"/>
  <c r="L3" i="1" s="1"/>
  <c r="O3" i="1" s="1"/>
  <c r="R3" i="1" s="1"/>
  <c r="U3" i="1" s="1"/>
  <c r="X3" i="1" s="1"/>
  <c r="AA3" i="1" s="1"/>
  <c r="AD3" i="1" s="1"/>
  <c r="AG3" i="1" s="1"/>
  <c r="AJ3" i="1" s="1"/>
  <c r="AM3" i="1" s="1"/>
  <c r="AP3" i="1" s="1"/>
  <c r="AS3" i="1" s="1"/>
  <c r="AS5" i="1"/>
  <c r="AP5" i="1"/>
  <c r="AM5" i="1"/>
  <c r="AJ5" i="1"/>
  <c r="AG5" i="1"/>
  <c r="AD5" i="1"/>
  <c r="AA5" i="1"/>
  <c r="X5" i="1"/>
  <c r="U5" i="1"/>
  <c r="R5" i="1"/>
  <c r="O5" i="1"/>
  <c r="L5" i="1"/>
  <c r="I5" i="1"/>
  <c r="F5" i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6" i="7" l="1"/>
  <c r="B8" i="7" s="1"/>
  <c r="B6" i="1"/>
  <c r="I6" i="7"/>
  <c r="U6" i="7"/>
  <c r="AV6" i="7"/>
  <c r="C6" i="7"/>
  <c r="AA6" i="1"/>
  <c r="C6" i="1"/>
  <c r="AM6" i="1"/>
  <c r="AD6" i="7"/>
  <c r="I6" i="1"/>
  <c r="AA6" i="7"/>
  <c r="R6" i="7"/>
  <c r="AM6" i="7"/>
  <c r="O6" i="1"/>
  <c r="F6" i="7"/>
  <c r="AS6" i="7"/>
  <c r="AG6" i="1"/>
  <c r="AG6" i="7"/>
  <c r="AP6" i="1"/>
  <c r="AD6" i="1"/>
  <c r="F6" i="1"/>
  <c r="L6" i="1"/>
  <c r="AP6" i="7"/>
  <c r="O6" i="7"/>
  <c r="AJ6" i="7"/>
  <c r="L6" i="7"/>
  <c r="R6" i="1"/>
  <c r="AJ6" i="1"/>
  <c r="U6" i="1"/>
  <c r="AS6" i="1"/>
  <c r="X6" i="1"/>
  <c r="AV6" i="1"/>
  <c r="X6" i="7"/>
  <c r="B63" i="7" l="1"/>
  <c r="B55" i="7"/>
  <c r="B47" i="7"/>
  <c r="B39" i="7"/>
  <c r="B31" i="7"/>
  <c r="B23" i="7"/>
  <c r="B15" i="7"/>
  <c r="B40" i="7"/>
  <c r="B62" i="7"/>
  <c r="B54" i="7"/>
  <c r="B46" i="7"/>
  <c r="B38" i="7"/>
  <c r="B30" i="7"/>
  <c r="B22" i="7"/>
  <c r="B14" i="7"/>
  <c r="B12" i="7"/>
  <c r="B50" i="7"/>
  <c r="B18" i="7"/>
  <c r="B57" i="7"/>
  <c r="B33" i="7"/>
  <c r="B17" i="7"/>
  <c r="B32" i="7"/>
  <c r="B61" i="7"/>
  <c r="B53" i="7"/>
  <c r="B45" i="7"/>
  <c r="B37" i="7"/>
  <c r="B29" i="7"/>
  <c r="B21" i="7"/>
  <c r="B13" i="7"/>
  <c r="B20" i="7"/>
  <c r="B58" i="7"/>
  <c r="B42" i="7"/>
  <c r="B10" i="7"/>
  <c r="B65" i="7"/>
  <c r="B41" i="7"/>
  <c r="B9" i="7"/>
  <c r="B56" i="7"/>
  <c r="B16" i="7"/>
  <c r="B60" i="7"/>
  <c r="B52" i="7"/>
  <c r="B44" i="7"/>
  <c r="B36" i="7"/>
  <c r="B28" i="7"/>
  <c r="B59" i="7"/>
  <c r="B51" i="7"/>
  <c r="B43" i="7"/>
  <c r="B35" i="7"/>
  <c r="B27" i="7"/>
  <c r="B19" i="7"/>
  <c r="B11" i="7"/>
  <c r="B34" i="7"/>
  <c r="B49" i="7"/>
  <c r="B25" i="7"/>
  <c r="B64" i="7"/>
  <c r="B24" i="7"/>
  <c r="B26" i="7"/>
  <c r="B48" i="7"/>
  <c r="B7" i="7"/>
  <c r="B7" i="1"/>
  <c r="AV34" i="7"/>
  <c r="AG7" i="1"/>
  <c r="AV48" i="7"/>
  <c r="R7" i="1"/>
  <c r="X7" i="1"/>
  <c r="AV36" i="7"/>
  <c r="I7" i="7"/>
  <c r="AV35" i="7"/>
  <c r="L7" i="1"/>
  <c r="AV32" i="7"/>
  <c r="AV51" i="7"/>
  <c r="AS7" i="1"/>
  <c r="AD7" i="1"/>
  <c r="AV57" i="7"/>
  <c r="AM7" i="1"/>
  <c r="AV7" i="1"/>
  <c r="AV31" i="7"/>
  <c r="AV45" i="7"/>
  <c r="U7" i="1"/>
  <c r="AV37" i="7"/>
  <c r="AV43" i="7"/>
  <c r="O7" i="1"/>
  <c r="AA7" i="1"/>
  <c r="AV50" i="7"/>
  <c r="AP7" i="7"/>
  <c r="AV38" i="7"/>
  <c r="AV47" i="7"/>
  <c r="I7" i="1"/>
  <c r="AM7" i="7"/>
  <c r="AV64" i="7"/>
  <c r="AV65" i="7"/>
  <c r="AV44" i="7"/>
  <c r="AP7" i="1"/>
  <c r="AV61" i="7"/>
  <c r="AV33" i="7"/>
  <c r="AV40" i="7"/>
  <c r="AV39" i="7"/>
  <c r="AV63" i="7"/>
  <c r="AV55" i="7"/>
  <c r="AV56" i="7"/>
  <c r="F7" i="1"/>
  <c r="U7" i="7"/>
  <c r="AV58" i="7"/>
  <c r="AV41" i="7"/>
  <c r="AV30" i="7"/>
  <c r="AV60" i="7"/>
  <c r="AV62" i="7"/>
  <c r="AV59" i="7"/>
  <c r="AV46" i="7"/>
  <c r="AJ7" i="1"/>
  <c r="AD7" i="7"/>
  <c r="AV7" i="7"/>
  <c r="L7" i="7"/>
  <c r="AV52" i="7"/>
  <c r="AV54" i="7"/>
  <c r="AV49" i="7"/>
  <c r="AV53" i="7"/>
  <c r="AV42" i="7"/>
  <c r="AW43" i="7" l="1"/>
  <c r="AW62" i="7"/>
  <c r="AW41" i="7"/>
  <c r="AW61" i="7"/>
  <c r="AW65" i="7"/>
  <c r="AW52" i="7"/>
  <c r="AW31" i="7"/>
  <c r="AW54" i="7"/>
  <c r="AW36" i="7"/>
  <c r="AW59" i="7"/>
  <c r="AW33" i="7"/>
  <c r="AW57" i="7"/>
  <c r="AW32" i="7"/>
  <c r="AW53" i="7"/>
  <c r="AW48" i="7"/>
  <c r="AW47" i="7"/>
  <c r="AW49" i="7"/>
  <c r="AW35" i="7"/>
  <c r="AW44" i="7"/>
  <c r="AW46" i="7"/>
  <c r="AW42" i="7"/>
  <c r="AW34" i="7"/>
  <c r="AW63" i="7"/>
  <c r="AW37" i="7"/>
  <c r="AW51" i="7"/>
  <c r="AW7" i="7"/>
  <c r="AW64" i="7"/>
  <c r="AW55" i="7"/>
  <c r="AW56" i="7"/>
  <c r="AW38" i="7"/>
  <c r="AW60" i="7"/>
  <c r="AW45" i="7"/>
  <c r="AW40" i="7"/>
  <c r="AW39" i="7"/>
  <c r="AW58" i="7"/>
  <c r="AW50" i="7"/>
  <c r="AQ7" i="7"/>
  <c r="AN7" i="7"/>
  <c r="AE7" i="7"/>
  <c r="V7" i="7"/>
  <c r="M7" i="7"/>
  <c r="J7" i="7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B8" i="1"/>
  <c r="O7" i="7"/>
  <c r="X7" i="7"/>
  <c r="L8" i="7"/>
  <c r="AS8" i="7"/>
  <c r="C8" i="7"/>
  <c r="R7" i="7"/>
  <c r="C7" i="1"/>
  <c r="AM8" i="7"/>
  <c r="X8" i="7"/>
  <c r="AJ8" i="7"/>
  <c r="AJ7" i="7"/>
  <c r="O8" i="7"/>
  <c r="I8" i="7"/>
  <c r="F7" i="7"/>
  <c r="AD8" i="7"/>
  <c r="AP8" i="7"/>
  <c r="R8" i="7"/>
  <c r="AS7" i="7"/>
  <c r="AA7" i="7"/>
  <c r="AV8" i="7"/>
  <c r="AG8" i="7"/>
  <c r="AS8" i="1"/>
  <c r="AG7" i="7"/>
  <c r="U8" i="7"/>
  <c r="C7" i="7"/>
  <c r="F8" i="7"/>
  <c r="AA8" i="7"/>
  <c r="D7" i="7" l="1"/>
  <c r="AH7" i="7"/>
  <c r="AB7" i="7"/>
  <c r="AT7" i="7"/>
  <c r="G7" i="7"/>
  <c r="AK7" i="7"/>
  <c r="S7" i="7"/>
  <c r="Y7" i="7"/>
  <c r="P7" i="7"/>
  <c r="AW8" i="7"/>
  <c r="AT8" i="7"/>
  <c r="AQ8" i="7"/>
  <c r="AN8" i="7"/>
  <c r="AK8" i="7"/>
  <c r="AH8" i="7"/>
  <c r="AE8" i="7"/>
  <c r="AB8" i="7"/>
  <c r="Y8" i="7"/>
  <c r="V8" i="7"/>
  <c r="S8" i="7"/>
  <c r="P8" i="7"/>
  <c r="M8" i="7"/>
  <c r="G8" i="7"/>
  <c r="J8" i="7"/>
  <c r="D8" i="7"/>
  <c r="AT8" i="1"/>
  <c r="D7" i="1"/>
  <c r="B9" i="1"/>
  <c r="AG8" i="1"/>
  <c r="AP9" i="7"/>
  <c r="C8" i="1"/>
  <c r="AD9" i="7"/>
  <c r="AA9" i="7"/>
  <c r="O9" i="7"/>
  <c r="U8" i="1"/>
  <c r="AM8" i="1"/>
  <c r="R9" i="7"/>
  <c r="AP8" i="1"/>
  <c r="AJ9" i="7"/>
  <c r="X8" i="1"/>
  <c r="AJ8" i="1"/>
  <c r="U9" i="7"/>
  <c r="R8" i="1"/>
  <c r="I9" i="7"/>
  <c r="F9" i="7"/>
  <c r="AV8" i="1"/>
  <c r="X9" i="7"/>
  <c r="C9" i="7"/>
  <c r="AM9" i="7"/>
  <c r="F8" i="1"/>
  <c r="I8" i="1"/>
  <c r="O8" i="1"/>
  <c r="L8" i="1"/>
  <c r="L9" i="7"/>
  <c r="AV9" i="7"/>
  <c r="AD8" i="1"/>
  <c r="AS9" i="7"/>
  <c r="AG9" i="7"/>
  <c r="AA8" i="1"/>
  <c r="AS9" i="1"/>
  <c r="AW9" i="7" l="1"/>
  <c r="AT9" i="7"/>
  <c r="AQ9" i="7"/>
  <c r="AN9" i="7"/>
  <c r="AK9" i="7"/>
  <c r="AH9" i="7"/>
  <c r="AE9" i="7"/>
  <c r="AB9" i="7"/>
  <c r="Y9" i="7"/>
  <c r="V9" i="7"/>
  <c r="S9" i="7"/>
  <c r="P9" i="7"/>
  <c r="M9" i="7"/>
  <c r="G9" i="7"/>
  <c r="J9" i="7"/>
  <c r="D9" i="7"/>
  <c r="AW8" i="1"/>
  <c r="AT9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B10" i="1"/>
  <c r="AM9" i="1"/>
  <c r="U9" i="1"/>
  <c r="AG9" i="1"/>
  <c r="U10" i="7"/>
  <c r="AG10" i="7"/>
  <c r="C10" i="7"/>
  <c r="F9" i="1"/>
  <c r="AM10" i="7"/>
  <c r="AS10" i="1"/>
  <c r="O9" i="1"/>
  <c r="AD10" i="7"/>
  <c r="AJ10" i="7"/>
  <c r="I9" i="1"/>
  <c r="AP9" i="1"/>
  <c r="C9" i="1"/>
  <c r="AV9" i="1"/>
  <c r="AD9" i="1"/>
  <c r="I10" i="7"/>
  <c r="R9" i="1"/>
  <c r="AA10" i="7"/>
  <c r="L9" i="1"/>
  <c r="AA9" i="1"/>
  <c r="R10" i="7"/>
  <c r="F10" i="7"/>
  <c r="O10" i="7"/>
  <c r="X10" i="7"/>
  <c r="AV10" i="7"/>
  <c r="AP10" i="7"/>
  <c r="AJ9" i="1"/>
  <c r="X10" i="1"/>
  <c r="AS10" i="7"/>
  <c r="L10" i="7"/>
  <c r="X9" i="1"/>
  <c r="AN9" i="1" l="1"/>
  <c r="AW10" i="7"/>
  <c r="AT10" i="7"/>
  <c r="AQ10" i="7"/>
  <c r="AN10" i="7"/>
  <c r="AK10" i="7"/>
  <c r="AH10" i="7"/>
  <c r="AE10" i="7"/>
  <c r="AB10" i="7"/>
  <c r="Y10" i="7"/>
  <c r="V10" i="7"/>
  <c r="S10" i="7"/>
  <c r="P10" i="7"/>
  <c r="M10" i="7"/>
  <c r="J10" i="7"/>
  <c r="G10" i="7"/>
  <c r="D10" i="7"/>
  <c r="AW9" i="1"/>
  <c r="AT10" i="1"/>
  <c r="AQ9" i="1"/>
  <c r="AK9" i="1"/>
  <c r="AH9" i="1"/>
  <c r="AE9" i="1"/>
  <c r="AB9" i="1"/>
  <c r="Y10" i="1"/>
  <c r="Y9" i="1"/>
  <c r="V9" i="1"/>
  <c r="S9" i="1"/>
  <c r="P9" i="1"/>
  <c r="M9" i="1"/>
  <c r="J9" i="1"/>
  <c r="G9" i="1"/>
  <c r="D9" i="1"/>
  <c r="B11" i="1"/>
  <c r="I11" i="7"/>
  <c r="AV10" i="1"/>
  <c r="O11" i="7"/>
  <c r="U10" i="1"/>
  <c r="AD11" i="7"/>
  <c r="U11" i="7"/>
  <c r="X11" i="7"/>
  <c r="AS11" i="7"/>
  <c r="F10" i="1"/>
  <c r="AA11" i="7"/>
  <c r="AJ11" i="7"/>
  <c r="AG10" i="1"/>
  <c r="C11" i="7"/>
  <c r="AG11" i="7"/>
  <c r="I10" i="1"/>
  <c r="AD10" i="1"/>
  <c r="C10" i="1"/>
  <c r="O10" i="1"/>
  <c r="AV11" i="7"/>
  <c r="AJ11" i="1"/>
  <c r="AJ10" i="1"/>
  <c r="L11" i="7"/>
  <c r="AS11" i="1"/>
  <c r="X11" i="1"/>
  <c r="AM10" i="1"/>
  <c r="F11" i="7"/>
  <c r="AM11" i="7"/>
  <c r="L10" i="1"/>
  <c r="AP11" i="7"/>
  <c r="AA10" i="1"/>
  <c r="AP10" i="1"/>
  <c r="R11" i="7"/>
  <c r="O11" i="1"/>
  <c r="R10" i="1"/>
  <c r="V10" i="1" l="1"/>
  <c r="AQ10" i="1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G11" i="7"/>
  <c r="J11" i="7"/>
  <c r="D11" i="7"/>
  <c r="AW10" i="1"/>
  <c r="AT11" i="1"/>
  <c r="AN10" i="1"/>
  <c r="AK11" i="1"/>
  <c r="AK10" i="1"/>
  <c r="AH10" i="1"/>
  <c r="AE10" i="1"/>
  <c r="AB10" i="1"/>
  <c r="Y11" i="1"/>
  <c r="S10" i="1"/>
  <c r="P11" i="1"/>
  <c r="P10" i="1"/>
  <c r="M10" i="1"/>
  <c r="J10" i="1"/>
  <c r="G10" i="1"/>
  <c r="D10" i="1"/>
  <c r="B12" i="1"/>
  <c r="AS12" i="1"/>
  <c r="X12" i="7"/>
  <c r="R11" i="1"/>
  <c r="AP12" i="7"/>
  <c r="L12" i="7"/>
  <c r="AV11" i="1"/>
  <c r="U11" i="1"/>
  <c r="F12" i="7"/>
  <c r="AJ12" i="7"/>
  <c r="AA12" i="7"/>
  <c r="AD12" i="7"/>
  <c r="AA12" i="1"/>
  <c r="F12" i="1"/>
  <c r="AV12" i="1"/>
  <c r="R12" i="1"/>
  <c r="AA11" i="1"/>
  <c r="R12" i="7"/>
  <c r="X12" i="1"/>
  <c r="AM12" i="7"/>
  <c r="AM12" i="1"/>
  <c r="L11" i="1"/>
  <c r="F11" i="1"/>
  <c r="AG12" i="7"/>
  <c r="U12" i="7"/>
  <c r="AV12" i="7"/>
  <c r="L12" i="1"/>
  <c r="AD12" i="1"/>
  <c r="U12" i="1"/>
  <c r="I12" i="1"/>
  <c r="AM11" i="1"/>
  <c r="AD11" i="1"/>
  <c r="I11" i="1"/>
  <c r="AG12" i="1"/>
  <c r="C11" i="1"/>
  <c r="AP12" i="1"/>
  <c r="AG11" i="1"/>
  <c r="O12" i="7"/>
  <c r="AJ12" i="1"/>
  <c r="AP11" i="1"/>
  <c r="AS12" i="7"/>
  <c r="C12" i="7"/>
  <c r="O12" i="1"/>
  <c r="I12" i="7"/>
  <c r="AN11" i="1" l="1"/>
  <c r="V11" i="1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D12" i="7"/>
  <c r="AW12" i="1"/>
  <c r="AW11" i="1"/>
  <c r="AT12" i="1"/>
  <c r="AQ12" i="1"/>
  <c r="AQ11" i="1"/>
  <c r="AN12" i="1"/>
  <c r="AK12" i="1"/>
  <c r="AH12" i="1"/>
  <c r="AH11" i="1"/>
  <c r="AE12" i="1"/>
  <c r="AE11" i="1"/>
  <c r="AB12" i="1"/>
  <c r="AB11" i="1"/>
  <c r="Y12" i="1"/>
  <c r="V12" i="1"/>
  <c r="S12" i="1"/>
  <c r="S11" i="1"/>
  <c r="P12" i="1"/>
  <c r="M12" i="1"/>
  <c r="M11" i="1"/>
  <c r="J12" i="1"/>
  <c r="J11" i="1"/>
  <c r="G12" i="1"/>
  <c r="G11" i="1"/>
  <c r="D11" i="1"/>
  <c r="B13" i="1"/>
  <c r="AS13" i="7"/>
  <c r="L13" i="7"/>
  <c r="O13" i="7"/>
  <c r="AP13" i="7"/>
  <c r="F13" i="7"/>
  <c r="C13" i="7"/>
  <c r="AG13" i="7"/>
  <c r="L13" i="1"/>
  <c r="AD13" i="7"/>
  <c r="X13" i="7"/>
  <c r="AJ13" i="7"/>
  <c r="I13" i="7"/>
  <c r="AM13" i="7"/>
  <c r="AV13" i="7"/>
  <c r="U13" i="7"/>
  <c r="R13" i="7"/>
  <c r="AA13" i="7"/>
  <c r="X13" i="1"/>
  <c r="C12" i="1"/>
  <c r="AJ13" i="1"/>
  <c r="AW13" i="7" l="1"/>
  <c r="AT13" i="7"/>
  <c r="AQ13" i="7"/>
  <c r="AN13" i="7"/>
  <c r="AK13" i="7"/>
  <c r="AH13" i="7"/>
  <c r="AE13" i="7"/>
  <c r="AB13" i="7"/>
  <c r="Y13" i="7"/>
  <c r="V13" i="7"/>
  <c r="S13" i="7"/>
  <c r="P13" i="7"/>
  <c r="M13" i="7"/>
  <c r="G13" i="7"/>
  <c r="J13" i="7"/>
  <c r="D13" i="7"/>
  <c r="AK13" i="1"/>
  <c r="Y13" i="1"/>
  <c r="M13" i="1"/>
  <c r="D12" i="1"/>
  <c r="B14" i="1"/>
  <c r="AP14" i="7"/>
  <c r="AV13" i="1"/>
  <c r="AD14" i="7"/>
  <c r="F13" i="1"/>
  <c r="AG14" i="7"/>
  <c r="O13" i="1"/>
  <c r="U14" i="7"/>
  <c r="AJ14" i="7"/>
  <c r="U13" i="1"/>
  <c r="AD14" i="1"/>
  <c r="AG13" i="1"/>
  <c r="L14" i="1"/>
  <c r="R13" i="1"/>
  <c r="R14" i="7"/>
  <c r="X14" i="7"/>
  <c r="AS13" i="1"/>
  <c r="C14" i="7"/>
  <c r="L14" i="7"/>
  <c r="AS14" i="7"/>
  <c r="I14" i="7"/>
  <c r="C13" i="1"/>
  <c r="U14" i="1"/>
  <c r="I13" i="1"/>
  <c r="AM13" i="1"/>
  <c r="F14" i="7"/>
  <c r="O14" i="7"/>
  <c r="AA13" i="1"/>
  <c r="AA14" i="7"/>
  <c r="AM14" i="7"/>
  <c r="AD13" i="1"/>
  <c r="AV14" i="7"/>
  <c r="AP13" i="1"/>
  <c r="AG14" i="1"/>
  <c r="AB13" i="1" l="1"/>
  <c r="AW14" i="7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D14" i="7"/>
  <c r="AW13" i="1"/>
  <c r="AT13" i="1"/>
  <c r="AQ13" i="1"/>
  <c r="AN13" i="1"/>
  <c r="AH14" i="1"/>
  <c r="AH13" i="1"/>
  <c r="AE14" i="1"/>
  <c r="AE13" i="1"/>
  <c r="V14" i="1"/>
  <c r="V13" i="1"/>
  <c r="S13" i="1"/>
  <c r="P13" i="1"/>
  <c r="M14" i="1"/>
  <c r="J13" i="1"/>
  <c r="G13" i="1"/>
  <c r="D13" i="1"/>
  <c r="B15" i="1"/>
  <c r="X14" i="1"/>
  <c r="F15" i="7"/>
  <c r="AJ15" i="7"/>
  <c r="AD15" i="7"/>
  <c r="L15" i="1"/>
  <c r="F15" i="1"/>
  <c r="AV14" i="1"/>
  <c r="L15" i="7"/>
  <c r="AP15" i="7"/>
  <c r="F14" i="1"/>
  <c r="AA14" i="1"/>
  <c r="O14" i="1"/>
  <c r="C15" i="7"/>
  <c r="AJ14" i="1"/>
  <c r="I15" i="7"/>
  <c r="O15" i="7"/>
  <c r="I15" i="1"/>
  <c r="AP15" i="1"/>
  <c r="AG15" i="1"/>
  <c r="C14" i="1"/>
  <c r="X15" i="1"/>
  <c r="I14" i="1"/>
  <c r="U15" i="7"/>
  <c r="AJ15" i="1"/>
  <c r="AM14" i="1"/>
  <c r="R14" i="1"/>
  <c r="AS15" i="7"/>
  <c r="X15" i="7"/>
  <c r="AA15" i="7"/>
  <c r="AG15" i="7"/>
  <c r="AP14" i="1"/>
  <c r="AM15" i="7"/>
  <c r="U15" i="1"/>
  <c r="R15" i="7"/>
  <c r="AS14" i="1"/>
  <c r="AV15" i="7"/>
  <c r="AD15" i="1"/>
  <c r="AW14" i="1" l="1"/>
  <c r="Y14" i="1"/>
  <c r="AN14" i="1"/>
  <c r="AK14" i="1"/>
  <c r="AB14" i="1"/>
  <c r="AQ14" i="1"/>
  <c r="G14" i="1"/>
  <c r="AT14" i="1"/>
  <c r="J14" i="1"/>
  <c r="P14" i="1"/>
  <c r="S14" i="1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D15" i="7"/>
  <c r="AQ15" i="1"/>
  <c r="AK15" i="1"/>
  <c r="AH15" i="1"/>
  <c r="AE15" i="1"/>
  <c r="Y15" i="1"/>
  <c r="V15" i="1"/>
  <c r="M15" i="1"/>
  <c r="J15" i="1"/>
  <c r="G15" i="1"/>
  <c r="D14" i="1"/>
  <c r="B16" i="1"/>
  <c r="AM16" i="7"/>
  <c r="AV15" i="1"/>
  <c r="I16" i="7"/>
  <c r="O15" i="1"/>
  <c r="AJ16" i="7"/>
  <c r="AS15" i="1"/>
  <c r="L16" i="7"/>
  <c r="O16" i="7"/>
  <c r="R15" i="1"/>
  <c r="F16" i="7"/>
  <c r="AA16" i="7"/>
  <c r="AG16" i="7"/>
  <c r="C16" i="7"/>
  <c r="U16" i="7"/>
  <c r="L16" i="1"/>
  <c r="AM15" i="1"/>
  <c r="AD16" i="1"/>
  <c r="AV16" i="7"/>
  <c r="AD16" i="7"/>
  <c r="R16" i="7"/>
  <c r="C15" i="1"/>
  <c r="AS16" i="7"/>
  <c r="AA15" i="1"/>
  <c r="AP16" i="7"/>
  <c r="X16" i="7"/>
  <c r="AA16" i="1"/>
  <c r="AT15" i="1" l="1"/>
  <c r="AW15" i="1"/>
  <c r="AB15" i="1"/>
  <c r="P15" i="1"/>
  <c r="AN15" i="1"/>
  <c r="S15" i="1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D16" i="7"/>
  <c r="AE16" i="1"/>
  <c r="AB16" i="1"/>
  <c r="M16" i="1"/>
  <c r="D15" i="1"/>
  <c r="B17" i="1"/>
  <c r="AA17" i="7"/>
  <c r="O17" i="7"/>
  <c r="AP17" i="7"/>
  <c r="AV16" i="1"/>
  <c r="I16" i="1"/>
  <c r="AS16" i="1"/>
  <c r="X16" i="1"/>
  <c r="R17" i="7"/>
  <c r="L17" i="1"/>
  <c r="AS17" i="7"/>
  <c r="AJ17" i="7"/>
  <c r="AP16" i="1"/>
  <c r="AM17" i="7"/>
  <c r="AM16" i="1"/>
  <c r="U16" i="1"/>
  <c r="X17" i="1"/>
  <c r="AV17" i="7"/>
  <c r="F17" i="7"/>
  <c r="AJ16" i="1"/>
  <c r="U17" i="7"/>
  <c r="AD17" i="7"/>
  <c r="X17" i="7"/>
  <c r="AS17" i="1"/>
  <c r="R16" i="1"/>
  <c r="O17" i="1"/>
  <c r="F16" i="1"/>
  <c r="AA17" i="1"/>
  <c r="C17" i="7"/>
  <c r="L17" i="7"/>
  <c r="O16" i="1"/>
  <c r="AG17" i="7"/>
  <c r="C16" i="1"/>
  <c r="I17" i="7"/>
  <c r="AG16" i="1"/>
  <c r="AN16" i="1" l="1"/>
  <c r="Y16" i="1"/>
  <c r="AT16" i="1"/>
  <c r="J16" i="1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D17" i="7"/>
  <c r="AW16" i="1"/>
  <c r="AT17" i="1"/>
  <c r="AQ16" i="1"/>
  <c r="AK16" i="1"/>
  <c r="AH16" i="1"/>
  <c r="AB17" i="1"/>
  <c r="Y17" i="1"/>
  <c r="V16" i="1"/>
  <c r="S16" i="1"/>
  <c r="P17" i="1"/>
  <c r="P16" i="1"/>
  <c r="M17" i="1"/>
  <c r="G16" i="1"/>
  <c r="D16" i="1"/>
  <c r="B18" i="1"/>
  <c r="AG17" i="1"/>
  <c r="AM18" i="7"/>
  <c r="AG18" i="7"/>
  <c r="AS18" i="7"/>
  <c r="F17" i="1"/>
  <c r="AD17" i="1"/>
  <c r="C18" i="7"/>
  <c r="AA18" i="7"/>
  <c r="AP18" i="7"/>
  <c r="I17" i="1"/>
  <c r="R17" i="1"/>
  <c r="AP17" i="1"/>
  <c r="X18" i="7"/>
  <c r="AJ18" i="7"/>
  <c r="U18" i="7"/>
  <c r="AM18" i="1"/>
  <c r="I18" i="7"/>
  <c r="AJ17" i="1"/>
  <c r="AD18" i="7"/>
  <c r="R18" i="7"/>
  <c r="L18" i="7"/>
  <c r="AV17" i="1"/>
  <c r="O18" i="7"/>
  <c r="AV18" i="7"/>
  <c r="AM17" i="1"/>
  <c r="U17" i="1"/>
  <c r="C17" i="1"/>
  <c r="F18" i="7"/>
  <c r="AP18" i="1"/>
  <c r="U18" i="1"/>
  <c r="AW18" i="7" l="1"/>
  <c r="AT18" i="7"/>
  <c r="AQ18" i="7"/>
  <c r="AN18" i="7"/>
  <c r="AK18" i="7"/>
  <c r="AH18" i="7"/>
  <c r="AE18" i="7"/>
  <c r="AB18" i="7"/>
  <c r="Y18" i="7"/>
  <c r="V18" i="7"/>
  <c r="S18" i="7"/>
  <c r="P18" i="7"/>
  <c r="M18" i="7"/>
  <c r="G18" i="7"/>
  <c r="J18" i="7"/>
  <c r="D18" i="7"/>
  <c r="AW17" i="1"/>
  <c r="AQ18" i="1"/>
  <c r="AQ17" i="1"/>
  <c r="AN18" i="1"/>
  <c r="AN17" i="1"/>
  <c r="AK17" i="1"/>
  <c r="AH17" i="1"/>
  <c r="AE17" i="1"/>
  <c r="V18" i="1"/>
  <c r="V17" i="1"/>
  <c r="S17" i="1"/>
  <c r="J17" i="1"/>
  <c r="G17" i="1"/>
  <c r="D17" i="1"/>
  <c r="B19" i="1"/>
  <c r="R18" i="1"/>
  <c r="AD18" i="1"/>
  <c r="C18" i="1"/>
  <c r="AG19" i="7"/>
  <c r="X18" i="1"/>
  <c r="F18" i="1"/>
  <c r="L19" i="7"/>
  <c r="AP19" i="7"/>
  <c r="AJ19" i="7"/>
  <c r="I19" i="7"/>
  <c r="AM19" i="7"/>
  <c r="L18" i="1"/>
  <c r="F19" i="7"/>
  <c r="U19" i="7"/>
  <c r="AG18" i="1"/>
  <c r="O18" i="1"/>
  <c r="AS18" i="1"/>
  <c r="AA18" i="1"/>
  <c r="U19" i="1"/>
  <c r="O19" i="7"/>
  <c r="R19" i="7"/>
  <c r="X19" i="7"/>
  <c r="I18" i="1"/>
  <c r="AJ18" i="1"/>
  <c r="AD19" i="7"/>
  <c r="C19" i="7"/>
  <c r="AS19" i="7"/>
  <c r="AV19" i="7"/>
  <c r="AA19" i="7"/>
  <c r="AV18" i="1"/>
  <c r="AH18" i="1" l="1"/>
  <c r="Y18" i="1"/>
  <c r="S18" i="1"/>
  <c r="AE18" i="1"/>
  <c r="J18" i="1"/>
  <c r="AW19" i="7"/>
  <c r="AT19" i="7"/>
  <c r="AQ19" i="7"/>
  <c r="AN19" i="7"/>
  <c r="AK19" i="7"/>
  <c r="AH19" i="7"/>
  <c r="AE19" i="7"/>
  <c r="AB19" i="7"/>
  <c r="Y19" i="7"/>
  <c r="V19" i="7"/>
  <c r="S19" i="7"/>
  <c r="P19" i="7"/>
  <c r="M19" i="7"/>
  <c r="G19" i="7"/>
  <c r="J19" i="7"/>
  <c r="D19" i="7"/>
  <c r="AW18" i="1"/>
  <c r="AT18" i="1"/>
  <c r="AK18" i="1"/>
  <c r="AB18" i="1"/>
  <c r="V19" i="1"/>
  <c r="P18" i="1"/>
  <c r="M18" i="1"/>
  <c r="G18" i="1"/>
  <c r="D18" i="1"/>
  <c r="B20" i="1"/>
  <c r="I20" i="7"/>
  <c r="C19" i="1"/>
  <c r="L19" i="1"/>
  <c r="AG20" i="7"/>
  <c r="R20" i="7"/>
  <c r="AA19" i="1"/>
  <c r="AA20" i="1"/>
  <c r="AV20" i="7"/>
  <c r="O19" i="1"/>
  <c r="AD19" i="1"/>
  <c r="AM20" i="7"/>
  <c r="AM19" i="1"/>
  <c r="C20" i="7"/>
  <c r="R19" i="1"/>
  <c r="AP19" i="1"/>
  <c r="U20" i="7"/>
  <c r="AP20" i="7"/>
  <c r="I19" i="1"/>
  <c r="AV20" i="1"/>
  <c r="AD20" i="7"/>
  <c r="F20" i="7"/>
  <c r="AJ20" i="7"/>
  <c r="X20" i="7"/>
  <c r="L20" i="7"/>
  <c r="AA20" i="7"/>
  <c r="AS19" i="1"/>
  <c r="F19" i="1"/>
  <c r="O20" i="7"/>
  <c r="AV19" i="1"/>
  <c r="AS20" i="7"/>
  <c r="X19" i="1"/>
  <c r="AJ19" i="1"/>
  <c r="AG19" i="1"/>
  <c r="X20" i="1"/>
  <c r="AH19" i="1" l="1"/>
  <c r="AW19" i="1"/>
  <c r="AN19" i="1"/>
  <c r="AK19" i="1"/>
  <c r="J19" i="1"/>
  <c r="AQ19" i="1"/>
  <c r="M19" i="1"/>
  <c r="Y19" i="1"/>
  <c r="G19" i="1"/>
  <c r="S19" i="1"/>
  <c r="AE19" i="1"/>
  <c r="AT19" i="1"/>
  <c r="P19" i="1"/>
  <c r="AB19" i="1"/>
  <c r="AW20" i="7"/>
  <c r="AT20" i="7"/>
  <c r="AQ20" i="7"/>
  <c r="AN20" i="7"/>
  <c r="AK20" i="7"/>
  <c r="AH20" i="7"/>
  <c r="AE20" i="7"/>
  <c r="AB20" i="7"/>
  <c r="Y20" i="7"/>
  <c r="V20" i="7"/>
  <c r="S20" i="7"/>
  <c r="P20" i="7"/>
  <c r="M20" i="7"/>
  <c r="J20" i="7"/>
  <c r="G20" i="7"/>
  <c r="D20" i="7"/>
  <c r="AW20" i="1"/>
  <c r="AB20" i="1"/>
  <c r="Y20" i="1"/>
  <c r="D19" i="1"/>
  <c r="B21" i="1"/>
  <c r="AP20" i="1"/>
  <c r="L21" i="7"/>
  <c r="F20" i="1"/>
  <c r="AA21" i="7"/>
  <c r="AV21" i="7"/>
  <c r="AG20" i="1"/>
  <c r="AD21" i="7"/>
  <c r="F21" i="7"/>
  <c r="AD20" i="1"/>
  <c r="X21" i="1"/>
  <c r="AM20" i="1"/>
  <c r="R20" i="1"/>
  <c r="AG21" i="7"/>
  <c r="I21" i="7"/>
  <c r="AS21" i="7"/>
  <c r="I20" i="1"/>
  <c r="L20" i="1"/>
  <c r="O20" i="1"/>
  <c r="C20" i="1"/>
  <c r="AM21" i="7"/>
  <c r="AJ21" i="7"/>
  <c r="O21" i="7"/>
  <c r="AJ20" i="1"/>
  <c r="U21" i="7"/>
  <c r="C21" i="7"/>
  <c r="AP21" i="7"/>
  <c r="AS20" i="1"/>
  <c r="U20" i="1"/>
  <c r="X21" i="7"/>
  <c r="R21" i="7"/>
  <c r="AQ20" i="1" l="1"/>
  <c r="AW21" i="7"/>
  <c r="AT21" i="7"/>
  <c r="AQ21" i="7"/>
  <c r="AN21" i="7"/>
  <c r="AK21" i="7"/>
  <c r="AH21" i="7"/>
  <c r="AE21" i="7"/>
  <c r="AB21" i="7"/>
  <c r="Y21" i="7"/>
  <c r="V21" i="7"/>
  <c r="S21" i="7"/>
  <c r="P21" i="7"/>
  <c r="M21" i="7"/>
  <c r="G21" i="7"/>
  <c r="J21" i="7"/>
  <c r="D21" i="7"/>
  <c r="AT20" i="1"/>
  <c r="AN20" i="1"/>
  <c r="AK20" i="1"/>
  <c r="AH20" i="1"/>
  <c r="AE20" i="1"/>
  <c r="Y21" i="1"/>
  <c r="V20" i="1"/>
  <c r="S20" i="1"/>
  <c r="P20" i="1"/>
  <c r="M20" i="1"/>
  <c r="J20" i="1"/>
  <c r="G20" i="1"/>
  <c r="D20" i="1"/>
  <c r="B22" i="1"/>
  <c r="I22" i="7"/>
  <c r="U21" i="1"/>
  <c r="U22" i="7"/>
  <c r="AD22" i="7"/>
  <c r="AJ22" i="7"/>
  <c r="L21" i="1"/>
  <c r="AG21" i="1"/>
  <c r="AP21" i="1"/>
  <c r="AS22" i="7"/>
  <c r="AA22" i="7"/>
  <c r="O21" i="1"/>
  <c r="R22" i="7"/>
  <c r="O22" i="1"/>
  <c r="AV21" i="1"/>
  <c r="O22" i="7"/>
  <c r="AP22" i="7"/>
  <c r="AV22" i="7"/>
  <c r="L22" i="7"/>
  <c r="C22" i="7"/>
  <c r="F22" i="7"/>
  <c r="AA21" i="1"/>
  <c r="F21" i="1"/>
  <c r="R21" i="1"/>
  <c r="AG22" i="7"/>
  <c r="X22" i="7"/>
  <c r="AM21" i="1"/>
  <c r="C21" i="1"/>
  <c r="AJ21" i="1"/>
  <c r="AM22" i="7"/>
  <c r="I21" i="1"/>
  <c r="AS21" i="1"/>
  <c r="AD21" i="1"/>
  <c r="AS22" i="1"/>
  <c r="AW22" i="7" l="1"/>
  <c r="AT22" i="7"/>
  <c r="AQ22" i="7"/>
  <c r="AN22" i="7"/>
  <c r="AK22" i="7"/>
  <c r="AH22" i="7"/>
  <c r="AE22" i="7"/>
  <c r="AB22" i="7"/>
  <c r="Y22" i="7"/>
  <c r="V22" i="7"/>
  <c r="S22" i="7"/>
  <c r="P22" i="7"/>
  <c r="M22" i="7"/>
  <c r="G22" i="7"/>
  <c r="J22" i="7"/>
  <c r="D22" i="7"/>
  <c r="AW21" i="1"/>
  <c r="AT22" i="1"/>
  <c r="AT21" i="1"/>
  <c r="AQ21" i="1"/>
  <c r="AN21" i="1"/>
  <c r="AK21" i="1"/>
  <c r="AH21" i="1"/>
  <c r="AE21" i="1"/>
  <c r="AB21" i="1"/>
  <c r="V21" i="1"/>
  <c r="S21" i="1"/>
  <c r="P22" i="1"/>
  <c r="P21" i="1"/>
  <c r="M21" i="1"/>
  <c r="J21" i="1"/>
  <c r="G21" i="1"/>
  <c r="D21" i="1"/>
  <c r="B23" i="1"/>
  <c r="AA23" i="7"/>
  <c r="F23" i="7"/>
  <c r="U23" i="7"/>
  <c r="R23" i="1"/>
  <c r="L22" i="1"/>
  <c r="AP22" i="1"/>
  <c r="AD23" i="7"/>
  <c r="I23" i="7"/>
  <c r="AJ22" i="1"/>
  <c r="AA22" i="1"/>
  <c r="C22" i="1"/>
  <c r="AG23" i="7"/>
  <c r="AS23" i="7"/>
  <c r="R22" i="1"/>
  <c r="X22" i="1"/>
  <c r="L23" i="7"/>
  <c r="F22" i="1"/>
  <c r="AV23" i="7"/>
  <c r="AJ23" i="7"/>
  <c r="AD22" i="1"/>
  <c r="AV22" i="1"/>
  <c r="O23" i="7"/>
  <c r="AP23" i="7"/>
  <c r="R23" i="7"/>
  <c r="U22" i="1"/>
  <c r="AM22" i="1"/>
  <c r="AG22" i="1"/>
  <c r="C23" i="7"/>
  <c r="I22" i="1"/>
  <c r="X23" i="7"/>
  <c r="AM23" i="7"/>
  <c r="AM23" i="1"/>
  <c r="AG23" i="1"/>
  <c r="AN22" i="1" l="1"/>
  <c r="Y22" i="1"/>
  <c r="V22" i="1"/>
  <c r="AW22" i="1"/>
  <c r="J22" i="1"/>
  <c r="S22" i="1"/>
  <c r="G22" i="1"/>
  <c r="AB22" i="1"/>
  <c r="AQ22" i="1"/>
  <c r="AE22" i="1"/>
  <c r="AH22" i="1"/>
  <c r="AK22" i="1"/>
  <c r="M22" i="1"/>
  <c r="AW23" i="7"/>
  <c r="AT23" i="7"/>
  <c r="AQ23" i="7"/>
  <c r="AN23" i="7"/>
  <c r="AK23" i="7"/>
  <c r="AH23" i="7"/>
  <c r="AE23" i="7"/>
  <c r="AB23" i="7"/>
  <c r="Y23" i="7"/>
  <c r="V23" i="7"/>
  <c r="S23" i="7"/>
  <c r="P23" i="7"/>
  <c r="M23" i="7"/>
  <c r="G23" i="7"/>
  <c r="J23" i="7"/>
  <c r="D23" i="7"/>
  <c r="AN23" i="1"/>
  <c r="AH23" i="1"/>
  <c r="S23" i="1"/>
  <c r="D22" i="1"/>
  <c r="B24" i="1"/>
  <c r="F23" i="1"/>
  <c r="X23" i="1"/>
  <c r="O24" i="7"/>
  <c r="AM24" i="7"/>
  <c r="AA24" i="7"/>
  <c r="X24" i="7"/>
  <c r="AP23" i="1"/>
  <c r="AD24" i="7"/>
  <c r="I24" i="7"/>
  <c r="C23" i="1"/>
  <c r="AJ24" i="7"/>
  <c r="I23" i="1"/>
  <c r="AV23" i="1"/>
  <c r="L23" i="1"/>
  <c r="F24" i="7"/>
  <c r="AA23" i="1"/>
  <c r="AS23" i="1"/>
  <c r="AG24" i="7"/>
  <c r="U24" i="7"/>
  <c r="O23" i="1"/>
  <c r="AJ23" i="1"/>
  <c r="AS24" i="7"/>
  <c r="AV24" i="7"/>
  <c r="AD23" i="1"/>
  <c r="R24" i="7"/>
  <c r="U23" i="1"/>
  <c r="AP24" i="7"/>
  <c r="C24" i="7"/>
  <c r="L24" i="7"/>
  <c r="X24" i="1"/>
  <c r="AK23" i="1" l="1"/>
  <c r="AB23" i="1"/>
  <c r="M23" i="1"/>
  <c r="AT23" i="1"/>
  <c r="AE23" i="1"/>
  <c r="P23" i="1"/>
  <c r="J23" i="1"/>
  <c r="Y23" i="1"/>
  <c r="G23" i="1"/>
  <c r="V23" i="1"/>
  <c r="AQ23" i="1"/>
  <c r="AW23" i="1"/>
  <c r="AW24" i="7"/>
  <c r="AT24" i="7"/>
  <c r="AQ24" i="7"/>
  <c r="AN24" i="7"/>
  <c r="AK24" i="7"/>
  <c r="AH24" i="7"/>
  <c r="AE24" i="7"/>
  <c r="AB24" i="7"/>
  <c r="Y24" i="7"/>
  <c r="V24" i="7"/>
  <c r="S24" i="7"/>
  <c r="P24" i="7"/>
  <c r="M24" i="7"/>
  <c r="J24" i="7"/>
  <c r="G24" i="7"/>
  <c r="D24" i="7"/>
  <c r="Y24" i="1"/>
  <c r="D23" i="1"/>
  <c r="B25" i="1"/>
  <c r="AV25" i="7"/>
  <c r="U25" i="7"/>
  <c r="F25" i="1"/>
  <c r="C24" i="1"/>
  <c r="I24" i="1"/>
  <c r="O25" i="7"/>
  <c r="AD25" i="7"/>
  <c r="AA25" i="7"/>
  <c r="AG24" i="1"/>
  <c r="U24" i="1"/>
  <c r="AJ24" i="1"/>
  <c r="X25" i="7"/>
  <c r="L25" i="7"/>
  <c r="F24" i="1"/>
  <c r="R24" i="1"/>
  <c r="AJ25" i="1"/>
  <c r="AV25" i="1"/>
  <c r="F25" i="7"/>
  <c r="I25" i="7"/>
  <c r="L25" i="1"/>
  <c r="AJ25" i="7"/>
  <c r="AM25" i="7"/>
  <c r="AP25" i="7"/>
  <c r="L24" i="1"/>
  <c r="O25" i="1"/>
  <c r="AM24" i="1"/>
  <c r="AD24" i="1"/>
  <c r="AP25" i="1"/>
  <c r="C25" i="7"/>
  <c r="AA24" i="1"/>
  <c r="O24" i="1"/>
  <c r="AG25" i="7"/>
  <c r="AP24" i="1"/>
  <c r="AS24" i="1"/>
  <c r="X25" i="1"/>
  <c r="AV24" i="1"/>
  <c r="AG25" i="1"/>
  <c r="I25" i="1"/>
  <c r="R25" i="7"/>
  <c r="AS25" i="7"/>
  <c r="AS25" i="1"/>
  <c r="AT24" i="1" l="1"/>
  <c r="AW25" i="7"/>
  <c r="AT25" i="7"/>
  <c r="AQ25" i="7"/>
  <c r="AN25" i="7"/>
  <c r="AK25" i="7"/>
  <c r="AH25" i="7"/>
  <c r="AE25" i="7"/>
  <c r="AB25" i="7"/>
  <c r="Y25" i="7"/>
  <c r="V25" i="7"/>
  <c r="S25" i="7"/>
  <c r="P25" i="7"/>
  <c r="M25" i="7"/>
  <c r="G25" i="7"/>
  <c r="J25" i="7"/>
  <c r="D25" i="7"/>
  <c r="AW25" i="1"/>
  <c r="AW24" i="1"/>
  <c r="AT25" i="1"/>
  <c r="AQ25" i="1"/>
  <c r="AQ24" i="1"/>
  <c r="AN24" i="1"/>
  <c r="AK25" i="1"/>
  <c r="AK24" i="1"/>
  <c r="AH25" i="1"/>
  <c r="AH24" i="1"/>
  <c r="AE24" i="1"/>
  <c r="AB24" i="1"/>
  <c r="Y25" i="1"/>
  <c r="V24" i="1"/>
  <c r="S24" i="1"/>
  <c r="P25" i="1"/>
  <c r="P24" i="1"/>
  <c r="M25" i="1"/>
  <c r="M24" i="1"/>
  <c r="J25" i="1"/>
  <c r="J24" i="1"/>
  <c r="G25" i="1"/>
  <c r="G24" i="1"/>
  <c r="D24" i="1"/>
  <c r="B26" i="1"/>
  <c r="L26" i="1"/>
  <c r="AM25" i="1"/>
  <c r="L26" i="7"/>
  <c r="R26" i="7"/>
  <c r="AM26" i="1"/>
  <c r="AJ26" i="7"/>
  <c r="C25" i="1"/>
  <c r="AD26" i="1"/>
  <c r="AD26" i="7"/>
  <c r="AS26" i="7"/>
  <c r="AG26" i="7"/>
  <c r="I26" i="1"/>
  <c r="AP26" i="1"/>
  <c r="O26" i="1"/>
  <c r="U26" i="1"/>
  <c r="C26" i="7"/>
  <c r="R25" i="1"/>
  <c r="AM26" i="7"/>
  <c r="U25" i="1"/>
  <c r="AS26" i="1"/>
  <c r="AV26" i="7"/>
  <c r="F26" i="7"/>
  <c r="AA26" i="7"/>
  <c r="AG26" i="1"/>
  <c r="AP26" i="7"/>
  <c r="U26" i="7"/>
  <c r="O26" i="7"/>
  <c r="X26" i="7"/>
  <c r="AA25" i="1"/>
  <c r="AD25" i="1"/>
  <c r="I26" i="7"/>
  <c r="AJ26" i="1"/>
  <c r="X26" i="1"/>
  <c r="F26" i="1"/>
  <c r="AW26" i="7" l="1"/>
  <c r="AT26" i="7"/>
  <c r="AQ26" i="7"/>
  <c r="AN26" i="7"/>
  <c r="AK26" i="7"/>
  <c r="AH26" i="7"/>
  <c r="AE26" i="7"/>
  <c r="AB26" i="7"/>
  <c r="Y26" i="7"/>
  <c r="V26" i="7"/>
  <c r="S26" i="7"/>
  <c r="P26" i="7"/>
  <c r="M26" i="7"/>
  <c r="J26" i="7"/>
  <c r="G26" i="7"/>
  <c r="D26" i="7"/>
  <c r="AT26" i="1"/>
  <c r="AQ26" i="1"/>
  <c r="AN26" i="1"/>
  <c r="AN25" i="1"/>
  <c r="AK26" i="1"/>
  <c r="AH26" i="1"/>
  <c r="AE26" i="1"/>
  <c r="AE25" i="1"/>
  <c r="AB25" i="1"/>
  <c r="Y26" i="1"/>
  <c r="V26" i="1"/>
  <c r="V25" i="1"/>
  <c r="S25" i="1"/>
  <c r="P26" i="1"/>
  <c r="M26" i="1"/>
  <c r="J26" i="1"/>
  <c r="G26" i="1"/>
  <c r="D25" i="1"/>
  <c r="B27" i="1"/>
  <c r="AA27" i="7"/>
  <c r="X27" i="7"/>
  <c r="I27" i="7"/>
  <c r="L27" i="7"/>
  <c r="AV27" i="7"/>
  <c r="R27" i="1"/>
  <c r="U27" i="7"/>
  <c r="AJ27" i="7"/>
  <c r="F27" i="7"/>
  <c r="AD27" i="7"/>
  <c r="AS27" i="7"/>
  <c r="O27" i="7"/>
  <c r="AA26" i="1"/>
  <c r="AG27" i="7"/>
  <c r="AD27" i="1"/>
  <c r="R26" i="1"/>
  <c r="AM27" i="7"/>
  <c r="AP27" i="7"/>
  <c r="C26" i="1"/>
  <c r="AV26" i="1"/>
  <c r="C27" i="7"/>
  <c r="X27" i="1"/>
  <c r="R27" i="7"/>
  <c r="AW26" i="1" l="1"/>
  <c r="S26" i="1"/>
  <c r="AB26" i="1"/>
  <c r="AW27" i="7"/>
  <c r="AT27" i="7"/>
  <c r="AQ27" i="7"/>
  <c r="AN27" i="7"/>
  <c r="AK27" i="7"/>
  <c r="AH27" i="7"/>
  <c r="AE27" i="7"/>
  <c r="AB27" i="7"/>
  <c r="Y27" i="7"/>
  <c r="V27" i="7"/>
  <c r="S27" i="7"/>
  <c r="P27" i="7"/>
  <c r="M27" i="7"/>
  <c r="G27" i="7"/>
  <c r="J27" i="7"/>
  <c r="D27" i="7"/>
  <c r="AE27" i="1"/>
  <c r="Y27" i="1"/>
  <c r="S27" i="1"/>
  <c r="D26" i="1"/>
  <c r="B28" i="1"/>
  <c r="U27" i="1"/>
  <c r="AG28" i="1"/>
  <c r="C28" i="7"/>
  <c r="I27" i="1"/>
  <c r="AM27" i="1"/>
  <c r="AA27" i="1"/>
  <c r="O28" i="7"/>
  <c r="AG28" i="7"/>
  <c r="AM28" i="7"/>
  <c r="F28" i="7"/>
  <c r="AD28" i="7"/>
  <c r="AV28" i="7"/>
  <c r="AG27" i="1"/>
  <c r="AA28" i="7"/>
  <c r="L27" i="1"/>
  <c r="AS28" i="7"/>
  <c r="C27" i="1"/>
  <c r="AV27" i="1"/>
  <c r="F28" i="1"/>
  <c r="X28" i="7"/>
  <c r="AJ28" i="7"/>
  <c r="R28" i="7"/>
  <c r="AP28" i="7"/>
  <c r="O27" i="1"/>
  <c r="AS27" i="1"/>
  <c r="L28" i="7"/>
  <c r="AS28" i="1"/>
  <c r="U28" i="7"/>
  <c r="I28" i="7"/>
  <c r="AP27" i="1"/>
  <c r="AJ27" i="1"/>
  <c r="F27" i="1"/>
  <c r="G27" i="1" l="1"/>
  <c r="J27" i="1"/>
  <c r="AK27" i="1"/>
  <c r="AW27" i="1"/>
  <c r="M27" i="1"/>
  <c r="AQ27" i="1"/>
  <c r="AB27" i="1"/>
  <c r="AT27" i="1"/>
  <c r="AH27" i="1"/>
  <c r="AN27" i="1"/>
  <c r="V27" i="1"/>
  <c r="P27" i="1"/>
  <c r="AW28" i="7"/>
  <c r="AT28" i="7"/>
  <c r="AQ28" i="7"/>
  <c r="AN28" i="7"/>
  <c r="AK28" i="7"/>
  <c r="AH28" i="7"/>
  <c r="AE28" i="7"/>
  <c r="AB28" i="7"/>
  <c r="Y28" i="7"/>
  <c r="V28" i="7"/>
  <c r="S28" i="7"/>
  <c r="P28" i="7"/>
  <c r="M28" i="7"/>
  <c r="G28" i="7"/>
  <c r="J28" i="7"/>
  <c r="D28" i="7"/>
  <c r="AT28" i="1"/>
  <c r="AH28" i="1"/>
  <c r="G28" i="1"/>
  <c r="D27" i="1"/>
  <c r="B29" i="1"/>
  <c r="U28" i="1"/>
  <c r="AJ29" i="7"/>
  <c r="C29" i="7"/>
  <c r="F29" i="7"/>
  <c r="AV28" i="1"/>
  <c r="AM28" i="1"/>
  <c r="X29" i="7"/>
  <c r="AV29" i="7"/>
  <c r="C28" i="1"/>
  <c r="AD29" i="7"/>
  <c r="AM29" i="7"/>
  <c r="AP29" i="7"/>
  <c r="AA28" i="1"/>
  <c r="AG29" i="7"/>
  <c r="L28" i="1"/>
  <c r="X28" i="1"/>
  <c r="R28" i="1"/>
  <c r="R29" i="7"/>
  <c r="AA29" i="7"/>
  <c r="AJ28" i="1"/>
  <c r="I29" i="7"/>
  <c r="AP28" i="1"/>
  <c r="X29" i="1"/>
  <c r="U29" i="7"/>
  <c r="I28" i="1"/>
  <c r="L29" i="7"/>
  <c r="AJ29" i="1"/>
  <c r="AS29" i="1"/>
  <c r="O29" i="7"/>
  <c r="O28" i="1"/>
  <c r="AD28" i="1"/>
  <c r="AS29" i="7"/>
  <c r="AW30" i="7" l="1"/>
  <c r="AW29" i="7"/>
  <c r="AT29" i="7"/>
  <c r="AQ29" i="7"/>
  <c r="AN29" i="7"/>
  <c r="AK29" i="7"/>
  <c r="AH29" i="7"/>
  <c r="AE29" i="7"/>
  <c r="AB29" i="7"/>
  <c r="Y29" i="7"/>
  <c r="V29" i="7"/>
  <c r="S29" i="7"/>
  <c r="P29" i="7"/>
  <c r="M29" i="7"/>
  <c r="G29" i="7"/>
  <c r="J29" i="7"/>
  <c r="D29" i="7"/>
  <c r="AW28" i="1"/>
  <c r="AT29" i="1"/>
  <c r="AQ28" i="1"/>
  <c r="AN28" i="1"/>
  <c r="AK29" i="1"/>
  <c r="AK28" i="1"/>
  <c r="AE28" i="1"/>
  <c r="AB28" i="1"/>
  <c r="Y29" i="1"/>
  <c r="Y28" i="1"/>
  <c r="V28" i="1"/>
  <c r="S28" i="1"/>
  <c r="P28" i="1"/>
  <c r="M28" i="1"/>
  <c r="J28" i="1"/>
  <c r="D28" i="1"/>
  <c r="B30" i="1"/>
  <c r="I29" i="1"/>
  <c r="AG29" i="1"/>
  <c r="F29" i="1"/>
  <c r="F30" i="7"/>
  <c r="I30" i="7"/>
  <c r="X30" i="7"/>
  <c r="AJ30" i="7"/>
  <c r="C29" i="1"/>
  <c r="U29" i="1"/>
  <c r="AP29" i="1"/>
  <c r="F30" i="1"/>
  <c r="O30" i="7"/>
  <c r="R30" i="1"/>
  <c r="AM30" i="7"/>
  <c r="U30" i="7"/>
  <c r="AS30" i="7"/>
  <c r="AG30" i="7"/>
  <c r="C30" i="7"/>
  <c r="AA29" i="1"/>
  <c r="X30" i="1"/>
  <c r="AA30" i="7"/>
  <c r="O30" i="1"/>
  <c r="AD29" i="1"/>
  <c r="L30" i="7"/>
  <c r="AM29" i="1"/>
  <c r="R30" i="7"/>
  <c r="R29" i="1"/>
  <c r="O29" i="1"/>
  <c r="AP30" i="7"/>
  <c r="AD30" i="7"/>
  <c r="AV29" i="1"/>
  <c r="L29" i="1"/>
  <c r="I30" i="1"/>
  <c r="AW29" i="1" l="1"/>
  <c r="AT30" i="7"/>
  <c r="AQ30" i="7"/>
  <c r="AN30" i="7"/>
  <c r="AK30" i="7"/>
  <c r="AH30" i="7"/>
  <c r="AE30" i="7"/>
  <c r="AB30" i="7"/>
  <c r="Y30" i="7"/>
  <c r="V30" i="7"/>
  <c r="S30" i="7"/>
  <c r="P30" i="7"/>
  <c r="M30" i="7"/>
  <c r="G30" i="7"/>
  <c r="J30" i="7"/>
  <c r="D30" i="7"/>
  <c r="AQ29" i="1"/>
  <c r="AN29" i="1"/>
  <c r="AH29" i="1"/>
  <c r="AE29" i="1"/>
  <c r="AB29" i="1"/>
  <c r="Y30" i="1"/>
  <c r="V29" i="1"/>
  <c r="S30" i="1"/>
  <c r="S29" i="1"/>
  <c r="P30" i="1"/>
  <c r="P29" i="1"/>
  <c r="M29" i="1"/>
  <c r="J30" i="1"/>
  <c r="J29" i="1"/>
  <c r="G30" i="1"/>
  <c r="G29" i="1"/>
  <c r="D29" i="1"/>
  <c r="B31" i="1"/>
  <c r="AM30" i="1"/>
  <c r="AD31" i="7"/>
  <c r="AJ31" i="7"/>
  <c r="AG30" i="1"/>
  <c r="O31" i="7"/>
  <c r="AA31" i="7"/>
  <c r="L30" i="1"/>
  <c r="AG31" i="7"/>
  <c r="C30" i="1"/>
  <c r="AA30" i="1"/>
  <c r="AM31" i="7"/>
  <c r="C31" i="7"/>
  <c r="AJ30" i="1"/>
  <c r="AP31" i="7"/>
  <c r="U31" i="7"/>
  <c r="AS30" i="1"/>
  <c r="U30" i="1"/>
  <c r="X31" i="7"/>
  <c r="AV30" i="1"/>
  <c r="AP30" i="1"/>
  <c r="I31" i="7"/>
  <c r="F31" i="7"/>
  <c r="AD30" i="1"/>
  <c r="L31" i="7"/>
  <c r="AS31" i="7"/>
  <c r="R31" i="7"/>
  <c r="R31" i="1"/>
  <c r="AE30" i="1" l="1"/>
  <c r="AQ30" i="1"/>
  <c r="AW30" i="1"/>
  <c r="V30" i="1"/>
  <c r="AT30" i="1"/>
  <c r="AK30" i="1"/>
  <c r="AB30" i="1"/>
  <c r="M30" i="1"/>
  <c r="AH30" i="1"/>
  <c r="AN30" i="1"/>
  <c r="AT31" i="7"/>
  <c r="AQ31" i="7"/>
  <c r="AN31" i="7"/>
  <c r="AK31" i="7"/>
  <c r="AH31" i="7"/>
  <c r="AE31" i="7"/>
  <c r="AB31" i="7"/>
  <c r="Y31" i="7"/>
  <c r="V31" i="7"/>
  <c r="S31" i="7"/>
  <c r="P31" i="7"/>
  <c r="M31" i="7"/>
  <c r="J31" i="7"/>
  <c r="G31" i="7"/>
  <c r="D31" i="7"/>
  <c r="S31" i="1"/>
  <c r="D30" i="1"/>
  <c r="B32" i="1"/>
  <c r="F31" i="1"/>
  <c r="I31" i="1"/>
  <c r="AD32" i="7"/>
  <c r="O31" i="1"/>
  <c r="AM32" i="7"/>
  <c r="AM31" i="1"/>
  <c r="C31" i="1"/>
  <c r="AG32" i="1"/>
  <c r="AS32" i="1"/>
  <c r="U32" i="7"/>
  <c r="U31" i="1"/>
  <c r="AG31" i="1"/>
  <c r="X32" i="7"/>
  <c r="R32" i="7"/>
  <c r="L31" i="1"/>
  <c r="AJ32" i="7"/>
  <c r="AD31" i="1"/>
  <c r="X31" i="1"/>
  <c r="AS32" i="7"/>
  <c r="F32" i="7"/>
  <c r="I32" i="7"/>
  <c r="AA31" i="1"/>
  <c r="AJ31" i="1"/>
  <c r="AA32" i="7"/>
  <c r="L32" i="7"/>
  <c r="F32" i="1"/>
  <c r="AS31" i="1"/>
  <c r="C32" i="7"/>
  <c r="AV31" i="1"/>
  <c r="AP31" i="1"/>
  <c r="AG32" i="7"/>
  <c r="AP32" i="7"/>
  <c r="O32" i="7"/>
  <c r="AA32" i="1"/>
  <c r="AQ31" i="1" l="1"/>
  <c r="M31" i="1"/>
  <c r="AK31" i="1"/>
  <c r="AT31" i="1"/>
  <c r="AB31" i="1"/>
  <c r="Y31" i="1"/>
  <c r="AH31" i="1"/>
  <c r="AT32" i="7"/>
  <c r="AQ32" i="7"/>
  <c r="AN32" i="7"/>
  <c r="AK32" i="7"/>
  <c r="AH32" i="7"/>
  <c r="AE32" i="7"/>
  <c r="AB32" i="7"/>
  <c r="Y32" i="7"/>
  <c r="V32" i="7"/>
  <c r="S32" i="7"/>
  <c r="P32" i="7"/>
  <c r="M32" i="7"/>
  <c r="G32" i="7"/>
  <c r="J32" i="7"/>
  <c r="D32" i="7"/>
  <c r="AW31" i="1"/>
  <c r="AT32" i="1"/>
  <c r="AN31" i="1"/>
  <c r="AH32" i="1"/>
  <c r="AE31" i="1"/>
  <c r="AB32" i="1"/>
  <c r="V31" i="1"/>
  <c r="P31" i="1"/>
  <c r="J31" i="1"/>
  <c r="G32" i="1"/>
  <c r="G31" i="1"/>
  <c r="D31" i="1"/>
  <c r="B33" i="1"/>
  <c r="AG33" i="7"/>
  <c r="AD32" i="1"/>
  <c r="AJ32" i="1"/>
  <c r="U33" i="7"/>
  <c r="AS33" i="7"/>
  <c r="O33" i="7"/>
  <c r="U32" i="1"/>
  <c r="I33" i="7"/>
  <c r="X32" i="1"/>
  <c r="X33" i="7"/>
  <c r="AP33" i="7"/>
  <c r="O32" i="1"/>
  <c r="F33" i="7"/>
  <c r="AA33" i="7"/>
  <c r="AV32" i="1"/>
  <c r="C32" i="1"/>
  <c r="I32" i="1"/>
  <c r="C33" i="7"/>
  <c r="AP32" i="1"/>
  <c r="AM32" i="1"/>
  <c r="L33" i="7"/>
  <c r="L32" i="1"/>
  <c r="R33" i="7"/>
  <c r="R32" i="1"/>
  <c r="AM33" i="7"/>
  <c r="AD33" i="7"/>
  <c r="AJ33" i="7"/>
  <c r="AP33" i="1"/>
  <c r="S32" i="1" l="1"/>
  <c r="AQ32" i="1"/>
  <c r="AT33" i="7"/>
  <c r="AQ33" i="7"/>
  <c r="AN33" i="7"/>
  <c r="AK33" i="7"/>
  <c r="AH33" i="7"/>
  <c r="AE33" i="7"/>
  <c r="AB33" i="7"/>
  <c r="Y33" i="7"/>
  <c r="V33" i="7"/>
  <c r="S33" i="7"/>
  <c r="P33" i="7"/>
  <c r="M33" i="7"/>
  <c r="G33" i="7"/>
  <c r="J33" i="7"/>
  <c r="D33" i="7"/>
  <c r="AW32" i="1"/>
  <c r="AQ33" i="1"/>
  <c r="AN32" i="1"/>
  <c r="AK32" i="1"/>
  <c r="AE32" i="1"/>
  <c r="Y32" i="1"/>
  <c r="V32" i="1"/>
  <c r="P32" i="1"/>
  <c r="M32" i="1"/>
  <c r="J32" i="1"/>
  <c r="D32" i="1"/>
  <c r="B34" i="1"/>
  <c r="AJ34" i="7"/>
  <c r="AS33" i="1"/>
  <c r="R34" i="7"/>
  <c r="AG33" i="1"/>
  <c r="R33" i="1"/>
  <c r="O34" i="7"/>
  <c r="F33" i="1"/>
  <c r="AA33" i="1"/>
  <c r="F34" i="7"/>
  <c r="AJ33" i="1"/>
  <c r="I34" i="7"/>
  <c r="L33" i="1"/>
  <c r="AM34" i="1"/>
  <c r="AJ34" i="1"/>
  <c r="AG34" i="1"/>
  <c r="F34" i="1"/>
  <c r="L34" i="1"/>
  <c r="I33" i="1"/>
  <c r="L34" i="7"/>
  <c r="AG34" i="7"/>
  <c r="U33" i="1"/>
  <c r="AP34" i="7"/>
  <c r="C33" i="1"/>
  <c r="AD33" i="1"/>
  <c r="AD34" i="7"/>
  <c r="AS34" i="7"/>
  <c r="AV33" i="1"/>
  <c r="AM33" i="1"/>
  <c r="AP34" i="1"/>
  <c r="U34" i="7"/>
  <c r="AS34" i="1"/>
  <c r="AA34" i="1"/>
  <c r="O33" i="1"/>
  <c r="AA34" i="7"/>
  <c r="U34" i="1"/>
  <c r="X34" i="1"/>
  <c r="AM34" i="7"/>
  <c r="X33" i="1"/>
  <c r="X34" i="7"/>
  <c r="AD34" i="1"/>
  <c r="C34" i="7"/>
  <c r="O34" i="1"/>
  <c r="AV34" i="1"/>
  <c r="S33" i="1" l="1"/>
  <c r="AT33" i="1"/>
  <c r="AT34" i="7"/>
  <c r="AQ34" i="7"/>
  <c r="AN34" i="7"/>
  <c r="AK34" i="7"/>
  <c r="AH34" i="7"/>
  <c r="AE34" i="7"/>
  <c r="AB34" i="7"/>
  <c r="Y34" i="7"/>
  <c r="V34" i="7"/>
  <c r="S34" i="7"/>
  <c r="P34" i="7"/>
  <c r="M34" i="7"/>
  <c r="G34" i="7"/>
  <c r="J34" i="7"/>
  <c r="D34" i="7"/>
  <c r="AW34" i="1"/>
  <c r="AW33" i="1"/>
  <c r="AT34" i="1"/>
  <c r="AQ34" i="1"/>
  <c r="AN34" i="1"/>
  <c r="AN33" i="1"/>
  <c r="AK34" i="1"/>
  <c r="AK33" i="1"/>
  <c r="AH34" i="1"/>
  <c r="AH33" i="1"/>
  <c r="AE34" i="1"/>
  <c r="AE33" i="1"/>
  <c r="AB34" i="1"/>
  <c r="AB33" i="1"/>
  <c r="Y34" i="1"/>
  <c r="Y33" i="1"/>
  <c r="V34" i="1"/>
  <c r="V33" i="1"/>
  <c r="P34" i="1"/>
  <c r="P33" i="1"/>
  <c r="M34" i="1"/>
  <c r="M33" i="1"/>
  <c r="J33" i="1"/>
  <c r="G34" i="1"/>
  <c r="G33" i="1"/>
  <c r="D33" i="1"/>
  <c r="B35" i="1"/>
  <c r="I35" i="7"/>
  <c r="R35" i="7"/>
  <c r="R35" i="1"/>
  <c r="AV35" i="1"/>
  <c r="AP35" i="7"/>
  <c r="AA35" i="7"/>
  <c r="AS35" i="7"/>
  <c r="F35" i="7"/>
  <c r="C35" i="7"/>
  <c r="R34" i="1"/>
  <c r="C34" i="1"/>
  <c r="AD35" i="7"/>
  <c r="L35" i="7"/>
  <c r="AJ35" i="7"/>
  <c r="U35" i="7"/>
  <c r="AA35" i="1"/>
  <c r="O35" i="7"/>
  <c r="AG35" i="7"/>
  <c r="X35" i="1"/>
  <c r="L35" i="1"/>
  <c r="I34" i="1"/>
  <c r="AM35" i="7"/>
  <c r="X35" i="7"/>
  <c r="J34" i="1" l="1"/>
  <c r="S34" i="1"/>
  <c r="AT35" i="7"/>
  <c r="AQ35" i="7"/>
  <c r="AN35" i="7"/>
  <c r="AK35" i="7"/>
  <c r="AH35" i="7"/>
  <c r="AE35" i="7"/>
  <c r="AB35" i="7"/>
  <c r="Y35" i="7"/>
  <c r="V35" i="7"/>
  <c r="S35" i="7"/>
  <c r="P35" i="7"/>
  <c r="M35" i="7"/>
  <c r="G35" i="7"/>
  <c r="J35" i="7"/>
  <c r="D35" i="7"/>
  <c r="AW35" i="1"/>
  <c r="AB35" i="1"/>
  <c r="Y35" i="1"/>
  <c r="S35" i="1"/>
  <c r="M35" i="1"/>
  <c r="D34" i="1"/>
  <c r="B36" i="1"/>
  <c r="U35" i="1"/>
  <c r="AG36" i="7"/>
  <c r="R36" i="7"/>
  <c r="AD36" i="7"/>
  <c r="C35" i="1"/>
  <c r="C36" i="7"/>
  <c r="AP36" i="7"/>
  <c r="AS36" i="1"/>
  <c r="AG36" i="1"/>
  <c r="AJ35" i="1"/>
  <c r="AD35" i="1"/>
  <c r="X36" i="7"/>
  <c r="F36" i="1"/>
  <c r="I35" i="1"/>
  <c r="I36" i="7"/>
  <c r="U36" i="1"/>
  <c r="O36" i="7"/>
  <c r="AA36" i="7"/>
  <c r="AS35" i="1"/>
  <c r="AM36" i="7"/>
  <c r="AS36" i="7"/>
  <c r="L36" i="1"/>
  <c r="X36" i="1"/>
  <c r="O36" i="1"/>
  <c r="AG35" i="1"/>
  <c r="AV36" i="1"/>
  <c r="U36" i="7"/>
  <c r="L36" i="7"/>
  <c r="O35" i="1"/>
  <c r="AM35" i="1"/>
  <c r="AJ36" i="7"/>
  <c r="I36" i="1"/>
  <c r="AM36" i="1"/>
  <c r="AJ36" i="1"/>
  <c r="AP35" i="1"/>
  <c r="F36" i="7"/>
  <c r="F35" i="1"/>
  <c r="AN35" i="1" l="1"/>
  <c r="AT36" i="7"/>
  <c r="AQ36" i="7"/>
  <c r="AN36" i="7"/>
  <c r="AK36" i="7"/>
  <c r="AH36" i="7"/>
  <c r="AE36" i="7"/>
  <c r="AB36" i="7"/>
  <c r="Y36" i="7"/>
  <c r="V36" i="7"/>
  <c r="S36" i="7"/>
  <c r="P36" i="7"/>
  <c r="M36" i="7"/>
  <c r="J36" i="7"/>
  <c r="G36" i="7"/>
  <c r="D36" i="7"/>
  <c r="AW36" i="1"/>
  <c r="AT36" i="1"/>
  <c r="AT35" i="1"/>
  <c r="AQ35" i="1"/>
  <c r="AN36" i="1"/>
  <c r="AK36" i="1"/>
  <c r="AK35" i="1"/>
  <c r="AH36" i="1"/>
  <c r="AH35" i="1"/>
  <c r="AE35" i="1"/>
  <c r="Y36" i="1"/>
  <c r="V36" i="1"/>
  <c r="V35" i="1"/>
  <c r="P36" i="1"/>
  <c r="P35" i="1"/>
  <c r="M36" i="1"/>
  <c r="J36" i="1"/>
  <c r="J35" i="1"/>
  <c r="G36" i="1"/>
  <c r="G35" i="1"/>
  <c r="D35" i="1"/>
  <c r="B37" i="1"/>
  <c r="R36" i="1"/>
  <c r="AA37" i="7"/>
  <c r="AD37" i="7"/>
  <c r="L37" i="7"/>
  <c r="O37" i="7"/>
  <c r="AS37" i="7"/>
  <c r="AA36" i="1"/>
  <c r="X37" i="7"/>
  <c r="AM37" i="7"/>
  <c r="AP37" i="1"/>
  <c r="F37" i="7"/>
  <c r="I37" i="7"/>
  <c r="R37" i="7"/>
  <c r="U37" i="7"/>
  <c r="AD36" i="1"/>
  <c r="AP36" i="1"/>
  <c r="AP37" i="7"/>
  <c r="AJ37" i="7"/>
  <c r="C37" i="7"/>
  <c r="C36" i="1"/>
  <c r="AG37" i="7"/>
  <c r="AQ36" i="1" l="1"/>
  <c r="S36" i="1"/>
  <c r="AE36" i="1"/>
  <c r="AB36" i="1"/>
  <c r="AT37" i="7"/>
  <c r="AQ37" i="7"/>
  <c r="AN37" i="7"/>
  <c r="AK37" i="7"/>
  <c r="AH37" i="7"/>
  <c r="AE37" i="7"/>
  <c r="AB37" i="7"/>
  <c r="Y37" i="7"/>
  <c r="V37" i="7"/>
  <c r="S37" i="7"/>
  <c r="P37" i="7"/>
  <c r="M37" i="7"/>
  <c r="G37" i="7"/>
  <c r="J37" i="7"/>
  <c r="D37" i="7"/>
  <c r="AQ37" i="1"/>
  <c r="D36" i="1"/>
  <c r="B38" i="1"/>
  <c r="AP38" i="7"/>
  <c r="AJ38" i="7"/>
  <c r="U38" i="7"/>
  <c r="F37" i="1"/>
  <c r="L37" i="1"/>
  <c r="AD38" i="7"/>
  <c r="C38" i="7"/>
  <c r="AV37" i="1"/>
  <c r="AM38" i="7"/>
  <c r="O37" i="1"/>
  <c r="X37" i="1"/>
  <c r="AJ37" i="1"/>
  <c r="AG38" i="7"/>
  <c r="U37" i="1"/>
  <c r="R38" i="7"/>
  <c r="F38" i="7"/>
  <c r="AA37" i="1"/>
  <c r="AD37" i="1"/>
  <c r="X38" i="7"/>
  <c r="R37" i="1"/>
  <c r="I37" i="1"/>
  <c r="O38" i="7"/>
  <c r="AS37" i="1"/>
  <c r="AG37" i="1"/>
  <c r="C37" i="1"/>
  <c r="I38" i="7"/>
  <c r="AA38" i="7"/>
  <c r="AM37" i="1"/>
  <c r="AS38" i="7"/>
  <c r="L38" i="7"/>
  <c r="AP38" i="1"/>
  <c r="AT38" i="7" l="1"/>
  <c r="AQ38" i="7"/>
  <c r="AN38" i="7"/>
  <c r="AK38" i="7"/>
  <c r="AH38" i="7"/>
  <c r="AE38" i="7"/>
  <c r="AB38" i="7"/>
  <c r="Y38" i="7"/>
  <c r="V38" i="7"/>
  <c r="S38" i="7"/>
  <c r="P38" i="7"/>
  <c r="M38" i="7"/>
  <c r="G38" i="7"/>
  <c r="J38" i="7"/>
  <c r="D38" i="7"/>
  <c r="AW37" i="1"/>
  <c r="AT37" i="1"/>
  <c r="AQ38" i="1"/>
  <c r="AN37" i="1"/>
  <c r="AK37" i="1"/>
  <c r="AH37" i="1"/>
  <c r="AE37" i="1"/>
  <c r="AB37" i="1"/>
  <c r="Y37" i="1"/>
  <c r="V37" i="1"/>
  <c r="S37" i="1"/>
  <c r="P37" i="1"/>
  <c r="M37" i="1"/>
  <c r="J37" i="1"/>
  <c r="G37" i="1"/>
  <c r="D37" i="1"/>
  <c r="B39" i="1"/>
  <c r="F38" i="1"/>
  <c r="L38" i="1"/>
  <c r="AM38" i="1"/>
  <c r="O38" i="1"/>
  <c r="AA39" i="7"/>
  <c r="F39" i="7"/>
  <c r="I38" i="1"/>
  <c r="AA38" i="1"/>
  <c r="AS38" i="1"/>
  <c r="AV38" i="1"/>
  <c r="AD38" i="1"/>
  <c r="I39" i="7"/>
  <c r="AS39" i="7"/>
  <c r="AD39" i="7"/>
  <c r="AG39" i="7"/>
  <c r="U39" i="7"/>
  <c r="R39" i="7"/>
  <c r="X38" i="1"/>
  <c r="C39" i="7"/>
  <c r="O39" i="7"/>
  <c r="X39" i="7"/>
  <c r="AG38" i="1"/>
  <c r="C38" i="1"/>
  <c r="I39" i="1"/>
  <c r="U38" i="1"/>
  <c r="R38" i="1"/>
  <c r="AJ39" i="7"/>
  <c r="AJ38" i="1"/>
  <c r="AM39" i="7"/>
  <c r="X39" i="1"/>
  <c r="L39" i="7"/>
  <c r="AP39" i="7"/>
  <c r="AD39" i="1"/>
  <c r="AK38" i="1" l="1"/>
  <c r="G38" i="1"/>
  <c r="AT39" i="7"/>
  <c r="AQ39" i="7"/>
  <c r="AN39" i="7"/>
  <c r="AK39" i="7"/>
  <c r="AH39" i="7"/>
  <c r="AE39" i="7"/>
  <c r="AB39" i="7"/>
  <c r="Y39" i="7"/>
  <c r="V39" i="7"/>
  <c r="S39" i="7"/>
  <c r="P39" i="7"/>
  <c r="M39" i="7"/>
  <c r="J39" i="7"/>
  <c r="G39" i="7"/>
  <c r="D39" i="7"/>
  <c r="AW38" i="1"/>
  <c r="AT38" i="1"/>
  <c r="AN38" i="1"/>
  <c r="AH38" i="1"/>
  <c r="AE39" i="1"/>
  <c r="AE38" i="1"/>
  <c r="AB38" i="1"/>
  <c r="Y39" i="1"/>
  <c r="Y38" i="1"/>
  <c r="V38" i="1"/>
  <c r="S38" i="1"/>
  <c r="P38" i="1"/>
  <c r="M38" i="1"/>
  <c r="J39" i="1"/>
  <c r="J38" i="1"/>
  <c r="D38" i="1"/>
  <c r="B40" i="1"/>
  <c r="AA40" i="7"/>
  <c r="C40" i="7"/>
  <c r="AD40" i="7"/>
  <c r="U39" i="1"/>
  <c r="AJ39" i="1"/>
  <c r="AG39" i="1"/>
  <c r="AG40" i="7"/>
  <c r="F40" i="7"/>
  <c r="X40" i="7"/>
  <c r="AM40" i="7"/>
  <c r="O40" i="7"/>
  <c r="F39" i="1"/>
  <c r="AM39" i="1"/>
  <c r="L39" i="1"/>
  <c r="AA39" i="1"/>
  <c r="U40" i="7"/>
  <c r="AV39" i="1"/>
  <c r="O39" i="1"/>
  <c r="C39" i="1"/>
  <c r="AS40" i="7"/>
  <c r="AP39" i="1"/>
  <c r="I40" i="7"/>
  <c r="R39" i="1"/>
  <c r="R40" i="7"/>
  <c r="AJ40" i="7"/>
  <c r="AP40" i="7"/>
  <c r="AS39" i="1"/>
  <c r="AJ40" i="1"/>
  <c r="L40" i="7"/>
  <c r="I40" i="1"/>
  <c r="R40" i="1"/>
  <c r="AT40" i="7" l="1"/>
  <c r="AQ40" i="7"/>
  <c r="AN40" i="7"/>
  <c r="AK40" i="7"/>
  <c r="AH40" i="7"/>
  <c r="AE40" i="7"/>
  <c r="AB40" i="7"/>
  <c r="Y40" i="7"/>
  <c r="V40" i="7"/>
  <c r="S40" i="7"/>
  <c r="P40" i="7"/>
  <c r="M40" i="7"/>
  <c r="J40" i="7"/>
  <c r="G40" i="7"/>
  <c r="D40" i="7"/>
  <c r="AW39" i="1"/>
  <c r="AT39" i="1"/>
  <c r="AQ39" i="1"/>
  <c r="AN39" i="1"/>
  <c r="AK40" i="1"/>
  <c r="AK39" i="1"/>
  <c r="AH39" i="1"/>
  <c r="AB39" i="1"/>
  <c r="V39" i="1"/>
  <c r="S40" i="1"/>
  <c r="S39" i="1"/>
  <c r="P39" i="1"/>
  <c r="M39" i="1"/>
  <c r="J40" i="1"/>
  <c r="G39" i="1"/>
  <c r="D39" i="1"/>
  <c r="B41" i="1"/>
  <c r="L40" i="1"/>
  <c r="AA40" i="1"/>
  <c r="X41" i="7"/>
  <c r="R41" i="7"/>
  <c r="AM40" i="1"/>
  <c r="AD40" i="1"/>
  <c r="AS40" i="1"/>
  <c r="F41" i="7"/>
  <c r="AM41" i="1"/>
  <c r="U40" i="1"/>
  <c r="X41" i="1"/>
  <c r="AV40" i="1"/>
  <c r="AS41" i="7"/>
  <c r="X40" i="1"/>
  <c r="AD41" i="7"/>
  <c r="C41" i="7"/>
  <c r="AG40" i="1"/>
  <c r="C40" i="1"/>
  <c r="AJ41" i="7"/>
  <c r="O40" i="1"/>
  <c r="AG41" i="7"/>
  <c r="L41" i="7"/>
  <c r="AA41" i="7"/>
  <c r="AP40" i="1"/>
  <c r="F40" i="1"/>
  <c r="U41" i="7"/>
  <c r="AM41" i="7"/>
  <c r="I41" i="7"/>
  <c r="AP41" i="7"/>
  <c r="O41" i="7"/>
  <c r="AQ40" i="1" l="1"/>
  <c r="P40" i="1"/>
  <c r="AT41" i="7"/>
  <c r="AQ41" i="7"/>
  <c r="AN41" i="7"/>
  <c r="AK41" i="7"/>
  <c r="AH41" i="7"/>
  <c r="AE41" i="7"/>
  <c r="AB41" i="7"/>
  <c r="Y41" i="7"/>
  <c r="V41" i="7"/>
  <c r="S41" i="7"/>
  <c r="P41" i="7"/>
  <c r="M41" i="7"/>
  <c r="G41" i="7"/>
  <c r="J41" i="7"/>
  <c r="D41" i="7"/>
  <c r="AW40" i="1"/>
  <c r="AT40" i="1"/>
  <c r="AN41" i="1"/>
  <c r="AN40" i="1"/>
  <c r="AH40" i="1"/>
  <c r="AE40" i="1"/>
  <c r="AB40" i="1"/>
  <c r="Y41" i="1"/>
  <c r="Y40" i="1"/>
  <c r="V40" i="1"/>
  <c r="M40" i="1"/>
  <c r="G40" i="1"/>
  <c r="D40" i="1"/>
  <c r="B42" i="1"/>
  <c r="C42" i="7"/>
  <c r="I42" i="7"/>
  <c r="F41" i="1"/>
  <c r="AD42" i="7"/>
  <c r="AA42" i="7"/>
  <c r="O42" i="1"/>
  <c r="AJ42" i="7"/>
  <c r="AP41" i="1"/>
  <c r="AS42" i="1"/>
  <c r="R42" i="1"/>
  <c r="O42" i="7"/>
  <c r="U42" i="7"/>
  <c r="F42" i="1"/>
  <c r="AD41" i="1"/>
  <c r="AS41" i="1"/>
  <c r="AA41" i="1"/>
  <c r="AM42" i="1"/>
  <c r="AP42" i="7"/>
  <c r="X42" i="7"/>
  <c r="L42" i="7"/>
  <c r="F42" i="7"/>
  <c r="I41" i="1"/>
  <c r="L41" i="1"/>
  <c r="AS42" i="7"/>
  <c r="AG42" i="1"/>
  <c r="X42" i="1"/>
  <c r="R41" i="1"/>
  <c r="AG41" i="1"/>
  <c r="AV42" i="1"/>
  <c r="AG42" i="7"/>
  <c r="C41" i="1"/>
  <c r="AM42" i="7"/>
  <c r="AJ41" i="1"/>
  <c r="L42" i="1"/>
  <c r="U41" i="1"/>
  <c r="AV41" i="1"/>
  <c r="O41" i="1"/>
  <c r="R42" i="7"/>
  <c r="AT42" i="7" l="1"/>
  <c r="AQ42" i="7"/>
  <c r="AN42" i="7"/>
  <c r="AK42" i="7"/>
  <c r="AH42" i="7"/>
  <c r="AE42" i="7"/>
  <c r="AB42" i="7"/>
  <c r="Y42" i="7"/>
  <c r="V42" i="7"/>
  <c r="S42" i="7"/>
  <c r="P42" i="7"/>
  <c r="M42" i="7"/>
  <c r="G42" i="7"/>
  <c r="J42" i="7"/>
  <c r="D42" i="7"/>
  <c r="AW42" i="1"/>
  <c r="AW41" i="1"/>
  <c r="AT42" i="1"/>
  <c r="AT41" i="1"/>
  <c r="AQ41" i="1"/>
  <c r="AN42" i="1"/>
  <c r="AK41" i="1"/>
  <c r="AH42" i="1"/>
  <c r="AH41" i="1"/>
  <c r="AE41" i="1"/>
  <c r="AB41" i="1"/>
  <c r="Y42" i="1"/>
  <c r="V41" i="1"/>
  <c r="S42" i="1"/>
  <c r="S41" i="1"/>
  <c r="P42" i="1"/>
  <c r="P41" i="1"/>
  <c r="M42" i="1"/>
  <c r="M41" i="1"/>
  <c r="J41" i="1"/>
  <c r="G42" i="1"/>
  <c r="G41" i="1"/>
  <c r="D41" i="1"/>
  <c r="B43" i="1"/>
  <c r="X43" i="7"/>
  <c r="I43" i="7"/>
  <c r="I42" i="1"/>
  <c r="AS43" i="7"/>
  <c r="AA43" i="7"/>
  <c r="R43" i="7"/>
  <c r="L43" i="7"/>
  <c r="AD43" i="7"/>
  <c r="AJ42" i="1"/>
  <c r="AG43" i="7"/>
  <c r="C43" i="7"/>
  <c r="C42" i="1"/>
  <c r="AP43" i="7"/>
  <c r="AA42" i="1"/>
  <c r="AJ43" i="7"/>
  <c r="O43" i="7"/>
  <c r="F43" i="7"/>
  <c r="U43" i="7"/>
  <c r="AD42" i="1"/>
  <c r="U42" i="1"/>
  <c r="AM43" i="7"/>
  <c r="AP42" i="1"/>
  <c r="AS43" i="1"/>
  <c r="AT43" i="7" l="1"/>
  <c r="AQ43" i="7"/>
  <c r="AN43" i="7"/>
  <c r="AK43" i="7"/>
  <c r="AH43" i="7"/>
  <c r="AE43" i="7"/>
  <c r="AB43" i="7"/>
  <c r="Y43" i="7"/>
  <c r="V43" i="7"/>
  <c r="S43" i="7"/>
  <c r="P43" i="7"/>
  <c r="M43" i="7"/>
  <c r="J43" i="7"/>
  <c r="G43" i="7"/>
  <c r="D43" i="7"/>
  <c r="AT43" i="1"/>
  <c r="AQ42" i="1"/>
  <c r="AK42" i="1"/>
  <c r="AE42" i="1"/>
  <c r="AB42" i="1"/>
  <c r="V42" i="1"/>
  <c r="J42" i="1"/>
  <c r="D42" i="1"/>
  <c r="B44" i="1"/>
  <c r="C43" i="1"/>
  <c r="F43" i="1"/>
  <c r="AG43" i="1"/>
  <c r="AM44" i="7"/>
  <c r="O43" i="1"/>
  <c r="C44" i="7"/>
  <c r="R44" i="7"/>
  <c r="O44" i="7"/>
  <c r="U44" i="1"/>
  <c r="I44" i="7"/>
  <c r="AD43" i="1"/>
  <c r="U44" i="7"/>
  <c r="AM43" i="1"/>
  <c r="AD44" i="7"/>
  <c r="AP44" i="7"/>
  <c r="X44" i="7"/>
  <c r="X43" i="1"/>
  <c r="AA43" i="1"/>
  <c r="I43" i="1"/>
  <c r="L44" i="7"/>
  <c r="AP43" i="1"/>
  <c r="U43" i="1"/>
  <c r="AG44" i="7"/>
  <c r="F44" i="7"/>
  <c r="AJ43" i="1"/>
  <c r="AV43" i="1"/>
  <c r="AA44" i="7"/>
  <c r="R43" i="1"/>
  <c r="L43" i="1"/>
  <c r="AS44" i="7"/>
  <c r="AJ44" i="7"/>
  <c r="AW43" i="1" l="1"/>
  <c r="AQ43" i="1"/>
  <c r="V43" i="1"/>
  <c r="P43" i="1"/>
  <c r="AT44" i="7"/>
  <c r="AQ44" i="7"/>
  <c r="AN44" i="7"/>
  <c r="AK44" i="7"/>
  <c r="AH44" i="7"/>
  <c r="AE44" i="7"/>
  <c r="AB44" i="7"/>
  <c r="Y44" i="7"/>
  <c r="V44" i="7"/>
  <c r="S44" i="7"/>
  <c r="P44" i="7"/>
  <c r="M44" i="7"/>
  <c r="G44" i="7"/>
  <c r="J44" i="7"/>
  <c r="D44" i="7"/>
  <c r="AN43" i="1"/>
  <c r="AK43" i="1"/>
  <c r="AH43" i="1"/>
  <c r="AE43" i="1"/>
  <c r="AB43" i="1"/>
  <c r="Y43" i="1"/>
  <c r="V44" i="1"/>
  <c r="S43" i="1"/>
  <c r="M43" i="1"/>
  <c r="J43" i="1"/>
  <c r="G43" i="1"/>
  <c r="D43" i="1"/>
  <c r="B45" i="1"/>
  <c r="AA45" i="7"/>
  <c r="F45" i="7"/>
  <c r="AP45" i="7"/>
  <c r="AD44" i="1"/>
  <c r="AJ45" i="7"/>
  <c r="R44" i="1"/>
  <c r="O45" i="7"/>
  <c r="R45" i="7"/>
  <c r="AS45" i="7"/>
  <c r="C44" i="1"/>
  <c r="F44" i="1"/>
  <c r="AV44" i="1"/>
  <c r="AM44" i="1"/>
  <c r="U45" i="7"/>
  <c r="L44" i="1"/>
  <c r="AA44" i="1"/>
  <c r="AG44" i="1"/>
  <c r="AS45" i="1"/>
  <c r="AD45" i="7"/>
  <c r="L45" i="7"/>
  <c r="X45" i="7"/>
  <c r="AA45" i="1"/>
  <c r="AJ44" i="1"/>
  <c r="X44" i="1"/>
  <c r="AM45" i="7"/>
  <c r="AP44" i="1"/>
  <c r="AG45" i="7"/>
  <c r="I45" i="7"/>
  <c r="C45" i="7"/>
  <c r="O44" i="1"/>
  <c r="I44" i="1"/>
  <c r="AS44" i="1"/>
  <c r="AM45" i="1"/>
  <c r="AT45" i="7" l="1"/>
  <c r="AQ45" i="7"/>
  <c r="AN45" i="7"/>
  <c r="AK45" i="7"/>
  <c r="AH45" i="7"/>
  <c r="AE45" i="7"/>
  <c r="AB45" i="7"/>
  <c r="Y45" i="7"/>
  <c r="V45" i="7"/>
  <c r="S45" i="7"/>
  <c r="P45" i="7"/>
  <c r="M45" i="7"/>
  <c r="G45" i="7"/>
  <c r="J45" i="7"/>
  <c r="D45" i="7"/>
  <c r="AW44" i="1"/>
  <c r="AT45" i="1"/>
  <c r="AT44" i="1"/>
  <c r="AQ44" i="1"/>
  <c r="AN45" i="1"/>
  <c r="AN44" i="1"/>
  <c r="AK44" i="1"/>
  <c r="AH44" i="1"/>
  <c r="AE44" i="1"/>
  <c r="AB45" i="1"/>
  <c r="AB44" i="1"/>
  <c r="Y44" i="1"/>
  <c r="S44" i="1"/>
  <c r="P44" i="1"/>
  <c r="M44" i="1"/>
  <c r="J44" i="1"/>
  <c r="G44" i="1"/>
  <c r="D44" i="1"/>
  <c r="B46" i="1"/>
  <c r="O45" i="1"/>
  <c r="R45" i="1"/>
  <c r="AJ46" i="7"/>
  <c r="X45" i="1"/>
  <c r="I46" i="7"/>
  <c r="C45" i="1"/>
  <c r="AG45" i="1"/>
  <c r="AD46" i="7"/>
  <c r="F46" i="7"/>
  <c r="AG46" i="7"/>
  <c r="U45" i="1"/>
  <c r="R46" i="7"/>
  <c r="U46" i="1"/>
  <c r="F45" i="1"/>
  <c r="C46" i="7"/>
  <c r="L45" i="1"/>
  <c r="AP45" i="1"/>
  <c r="AA46" i="7"/>
  <c r="AD45" i="1"/>
  <c r="AM46" i="7"/>
  <c r="X46" i="7"/>
  <c r="U46" i="7"/>
  <c r="AJ45" i="1"/>
  <c r="I45" i="1"/>
  <c r="O46" i="7"/>
  <c r="AS46" i="7"/>
  <c r="AP46" i="7"/>
  <c r="L46" i="7"/>
  <c r="AV45" i="1"/>
  <c r="L46" i="1"/>
  <c r="AK45" i="1" l="1"/>
  <c r="AW45" i="1"/>
  <c r="Y45" i="1"/>
  <c r="V45" i="1"/>
  <c r="G45" i="1"/>
  <c r="AQ45" i="1"/>
  <c r="S45" i="1"/>
  <c r="M45" i="1"/>
  <c r="P45" i="1"/>
  <c r="AE45" i="1"/>
  <c r="AT46" i="7"/>
  <c r="AQ46" i="7"/>
  <c r="AN46" i="7"/>
  <c r="AK46" i="7"/>
  <c r="AH46" i="7"/>
  <c r="AE46" i="7"/>
  <c r="AB46" i="7"/>
  <c r="Y46" i="7"/>
  <c r="V46" i="7"/>
  <c r="S46" i="7"/>
  <c r="P46" i="7"/>
  <c r="M46" i="7"/>
  <c r="G46" i="7"/>
  <c r="J46" i="7"/>
  <c r="D46" i="7"/>
  <c r="AH45" i="1"/>
  <c r="V46" i="1"/>
  <c r="M46" i="1"/>
  <c r="J45" i="1"/>
  <c r="D45" i="1"/>
  <c r="B47" i="1"/>
  <c r="O46" i="1"/>
  <c r="AA47" i="7"/>
  <c r="AV46" i="1"/>
  <c r="X46" i="1"/>
  <c r="O47" i="7"/>
  <c r="AG47" i="7"/>
  <c r="X47" i="7"/>
  <c r="F46" i="1"/>
  <c r="AD46" i="1"/>
  <c r="AS47" i="7"/>
  <c r="AM47" i="7"/>
  <c r="AJ46" i="1"/>
  <c r="I47" i="7"/>
  <c r="AG46" i="1"/>
  <c r="I46" i="1"/>
  <c r="C47" i="7"/>
  <c r="L47" i="7"/>
  <c r="AD47" i="7"/>
  <c r="AM46" i="1"/>
  <c r="R46" i="1"/>
  <c r="AS46" i="1"/>
  <c r="AA46" i="1"/>
  <c r="F47" i="7"/>
  <c r="R47" i="7"/>
  <c r="C46" i="1"/>
  <c r="AP46" i="1"/>
  <c r="AJ47" i="7"/>
  <c r="U47" i="7"/>
  <c r="AP47" i="7"/>
  <c r="AM47" i="1"/>
  <c r="AQ46" i="1" l="1"/>
  <c r="AB46" i="1"/>
  <c r="AT46" i="1"/>
  <c r="S46" i="1"/>
  <c r="AN46" i="1"/>
  <c r="J46" i="1"/>
  <c r="AK46" i="1"/>
  <c r="G46" i="1"/>
  <c r="Y46" i="1"/>
  <c r="P46" i="1"/>
  <c r="AH46" i="1"/>
  <c r="AW46" i="1"/>
  <c r="AE46" i="1"/>
  <c r="AT47" i="7"/>
  <c r="AQ47" i="7"/>
  <c r="AN47" i="7"/>
  <c r="AK47" i="7"/>
  <c r="AH47" i="7"/>
  <c r="AE47" i="7"/>
  <c r="AB47" i="7"/>
  <c r="Y47" i="7"/>
  <c r="V47" i="7"/>
  <c r="S47" i="7"/>
  <c r="P47" i="7"/>
  <c r="M47" i="7"/>
  <c r="G47" i="7"/>
  <c r="J47" i="7"/>
  <c r="D47" i="7"/>
  <c r="AN47" i="1"/>
  <c r="D46" i="1"/>
  <c r="B48" i="1"/>
  <c r="AS48" i="1"/>
  <c r="AP47" i="1"/>
  <c r="AM48" i="7"/>
  <c r="L47" i="1"/>
  <c r="F47" i="1"/>
  <c r="U47" i="1"/>
  <c r="X48" i="7"/>
  <c r="AA48" i="7"/>
  <c r="AD47" i="1"/>
  <c r="I47" i="1"/>
  <c r="F48" i="7"/>
  <c r="O48" i="7"/>
  <c r="AP48" i="1"/>
  <c r="AS48" i="7"/>
  <c r="R48" i="7"/>
  <c r="AG47" i="1"/>
  <c r="AS47" i="1"/>
  <c r="O47" i="1"/>
  <c r="O48" i="1"/>
  <c r="X47" i="1"/>
  <c r="AJ48" i="1"/>
  <c r="C47" i="1"/>
  <c r="AV47" i="1"/>
  <c r="R48" i="1"/>
  <c r="AA47" i="1"/>
  <c r="I48" i="7"/>
  <c r="AJ48" i="7"/>
  <c r="AJ47" i="1"/>
  <c r="AG48" i="7"/>
  <c r="AD48" i="7"/>
  <c r="U48" i="1"/>
  <c r="R47" i="1"/>
  <c r="U48" i="7"/>
  <c r="L48" i="7"/>
  <c r="AM48" i="1"/>
  <c r="AP48" i="7"/>
  <c r="C48" i="7"/>
  <c r="AW47" i="1" l="1"/>
  <c r="AH47" i="1"/>
  <c r="AQ47" i="1"/>
  <c r="AT48" i="7"/>
  <c r="AQ48" i="7"/>
  <c r="AN48" i="7"/>
  <c r="AK48" i="7"/>
  <c r="AH48" i="7"/>
  <c r="AE48" i="7"/>
  <c r="AB48" i="7"/>
  <c r="Y48" i="7"/>
  <c r="V48" i="7"/>
  <c r="S48" i="7"/>
  <c r="P48" i="7"/>
  <c r="M48" i="7"/>
  <c r="G48" i="7"/>
  <c r="J48" i="7"/>
  <c r="D48" i="7"/>
  <c r="AT48" i="1"/>
  <c r="AT47" i="1"/>
  <c r="AQ48" i="1"/>
  <c r="AN48" i="1"/>
  <c r="AK48" i="1"/>
  <c r="AK47" i="1"/>
  <c r="AE47" i="1"/>
  <c r="AB47" i="1"/>
  <c r="Y47" i="1"/>
  <c r="V48" i="1"/>
  <c r="V47" i="1"/>
  <c r="S48" i="1"/>
  <c r="S47" i="1"/>
  <c r="P48" i="1"/>
  <c r="P47" i="1"/>
  <c r="M47" i="1"/>
  <c r="J47" i="1"/>
  <c r="G47" i="1"/>
  <c r="D47" i="1"/>
  <c r="B49" i="1"/>
  <c r="AD49" i="7"/>
  <c r="F48" i="1"/>
  <c r="R49" i="7"/>
  <c r="AD48" i="1"/>
  <c r="I49" i="7"/>
  <c r="AP49" i="7"/>
  <c r="C48" i="1"/>
  <c r="F49" i="7"/>
  <c r="U49" i="7"/>
  <c r="AS49" i="7"/>
  <c r="AA48" i="1"/>
  <c r="I48" i="1"/>
  <c r="AJ49" i="7"/>
  <c r="AG48" i="1"/>
  <c r="L49" i="7"/>
  <c r="AM49" i="7"/>
  <c r="AV48" i="1"/>
  <c r="AA49" i="7"/>
  <c r="L48" i="1"/>
  <c r="X48" i="1"/>
  <c r="O49" i="7"/>
  <c r="C49" i="7"/>
  <c r="AG49" i="7"/>
  <c r="X49" i="7"/>
  <c r="AS49" i="1"/>
  <c r="AT49" i="7" l="1"/>
  <c r="AQ49" i="7"/>
  <c r="AN49" i="7"/>
  <c r="AK49" i="7"/>
  <c r="AH49" i="7"/>
  <c r="AE49" i="7"/>
  <c r="AB49" i="7"/>
  <c r="Y49" i="7"/>
  <c r="V49" i="7"/>
  <c r="S49" i="7"/>
  <c r="P49" i="7"/>
  <c r="M49" i="7"/>
  <c r="J49" i="7"/>
  <c r="G49" i="7"/>
  <c r="D49" i="7"/>
  <c r="AW48" i="1"/>
  <c r="AT49" i="1"/>
  <c r="AH48" i="1"/>
  <c r="AE48" i="1"/>
  <c r="AB48" i="1"/>
  <c r="Y48" i="1"/>
  <c r="M48" i="1"/>
  <c r="J48" i="1"/>
  <c r="G48" i="1"/>
  <c r="D48" i="1"/>
  <c r="B50" i="1"/>
  <c r="I50" i="7"/>
  <c r="AJ49" i="1"/>
  <c r="I49" i="1"/>
  <c r="F49" i="1"/>
  <c r="C49" i="1"/>
  <c r="L50" i="7"/>
  <c r="L49" i="1"/>
  <c r="AM49" i="1"/>
  <c r="AP50" i="7"/>
  <c r="AJ50" i="7"/>
  <c r="X50" i="7"/>
  <c r="AP49" i="1"/>
  <c r="AM50" i="7"/>
  <c r="AS50" i="7"/>
  <c r="AG50" i="1"/>
  <c r="R50" i="7"/>
  <c r="AG50" i="7"/>
  <c r="AV49" i="1"/>
  <c r="U50" i="7"/>
  <c r="O50" i="7"/>
  <c r="AD49" i="1"/>
  <c r="F50" i="7"/>
  <c r="O49" i="1"/>
  <c r="AA49" i="1"/>
  <c r="AA50" i="7"/>
  <c r="X49" i="1"/>
  <c r="AG49" i="1"/>
  <c r="U49" i="1"/>
  <c r="AD50" i="7"/>
  <c r="L50" i="1"/>
  <c r="C50" i="7"/>
  <c r="R49" i="1"/>
  <c r="AD50" i="1"/>
  <c r="AT50" i="7" l="1"/>
  <c r="AQ50" i="7"/>
  <c r="AN50" i="7"/>
  <c r="AK50" i="7"/>
  <c r="AH50" i="7"/>
  <c r="AE50" i="7"/>
  <c r="AB50" i="7"/>
  <c r="Y50" i="7"/>
  <c r="V50" i="7"/>
  <c r="S50" i="7"/>
  <c r="P50" i="7"/>
  <c r="M50" i="7"/>
  <c r="G50" i="7"/>
  <c r="J50" i="7"/>
  <c r="D50" i="7"/>
  <c r="AW49" i="1"/>
  <c r="AQ49" i="1"/>
  <c r="AN49" i="1"/>
  <c r="AK49" i="1"/>
  <c r="AH50" i="1"/>
  <c r="AH49" i="1"/>
  <c r="AE50" i="1"/>
  <c r="AE49" i="1"/>
  <c r="AB49" i="1"/>
  <c r="Y49" i="1"/>
  <c r="V49" i="1"/>
  <c r="S49" i="1"/>
  <c r="P49" i="1"/>
  <c r="M50" i="1"/>
  <c r="M49" i="1"/>
  <c r="J49" i="1"/>
  <c r="G49" i="1"/>
  <c r="D49" i="1"/>
  <c r="B51" i="1"/>
  <c r="AS51" i="7"/>
  <c r="AA51" i="7"/>
  <c r="AM51" i="7"/>
  <c r="R50" i="1"/>
  <c r="U51" i="7"/>
  <c r="AP51" i="1"/>
  <c r="AA50" i="1"/>
  <c r="AP50" i="1"/>
  <c r="R51" i="7"/>
  <c r="F51" i="7"/>
  <c r="F51" i="1"/>
  <c r="AV50" i="1"/>
  <c r="AD51" i="7"/>
  <c r="O50" i="1"/>
  <c r="L51" i="7"/>
  <c r="AJ51" i="7"/>
  <c r="F50" i="1"/>
  <c r="AS50" i="1"/>
  <c r="O51" i="7"/>
  <c r="AG51" i="7"/>
  <c r="I50" i="1"/>
  <c r="AD51" i="1"/>
  <c r="C51" i="7"/>
  <c r="R51" i="1"/>
  <c r="AM50" i="1"/>
  <c r="L51" i="1"/>
  <c r="X50" i="1"/>
  <c r="C50" i="1"/>
  <c r="AA51" i="1"/>
  <c r="U50" i="1"/>
  <c r="X51" i="7"/>
  <c r="AP51" i="7"/>
  <c r="AJ50" i="1"/>
  <c r="I51" i="7"/>
  <c r="AK50" i="1" l="1"/>
  <c r="V50" i="1"/>
  <c r="AN50" i="1"/>
  <c r="AQ50" i="1"/>
  <c r="S50" i="1"/>
  <c r="AT51" i="7"/>
  <c r="AQ51" i="7"/>
  <c r="AN51" i="7"/>
  <c r="AK51" i="7"/>
  <c r="AH51" i="7"/>
  <c r="AE51" i="7"/>
  <c r="AB51" i="7"/>
  <c r="Y51" i="7"/>
  <c r="V51" i="7"/>
  <c r="S51" i="7"/>
  <c r="P51" i="7"/>
  <c r="M51" i="7"/>
  <c r="G51" i="7"/>
  <c r="J51" i="7"/>
  <c r="D51" i="7"/>
  <c r="AW50" i="1"/>
  <c r="AT50" i="1"/>
  <c r="AQ51" i="1"/>
  <c r="AE51" i="1"/>
  <c r="AB51" i="1"/>
  <c r="AB50" i="1"/>
  <c r="Y50" i="1"/>
  <c r="S51" i="1"/>
  <c r="P50" i="1"/>
  <c r="M51" i="1"/>
  <c r="J50" i="1"/>
  <c r="G51" i="1"/>
  <c r="G50" i="1"/>
  <c r="D50" i="1"/>
  <c r="B52" i="1"/>
  <c r="AJ51" i="1"/>
  <c r="C52" i="7"/>
  <c r="I51" i="1"/>
  <c r="U52" i="7"/>
  <c r="F52" i="7"/>
  <c r="AG51" i="1"/>
  <c r="L52" i="7"/>
  <c r="X51" i="1"/>
  <c r="O51" i="1"/>
  <c r="X52" i="7"/>
  <c r="AV51" i="1"/>
  <c r="AS52" i="7"/>
  <c r="AA52" i="7"/>
  <c r="AG52" i="7"/>
  <c r="AD52" i="7"/>
  <c r="AJ52" i="7"/>
  <c r="O52" i="7"/>
  <c r="AP52" i="7"/>
  <c r="R52" i="7"/>
  <c r="AM51" i="1"/>
  <c r="I52" i="7"/>
  <c r="U51" i="1"/>
  <c r="AS51" i="1"/>
  <c r="C51" i="1"/>
  <c r="AM52" i="7"/>
  <c r="AD52" i="1"/>
  <c r="AH51" i="1" l="1"/>
  <c r="P51" i="1"/>
  <c r="AT51" i="1"/>
  <c r="AW51" i="1"/>
  <c r="Y51" i="1"/>
  <c r="AK51" i="1"/>
  <c r="AT52" i="7"/>
  <c r="AQ52" i="7"/>
  <c r="AN52" i="7"/>
  <c r="AK52" i="7"/>
  <c r="AH52" i="7"/>
  <c r="AE52" i="7"/>
  <c r="AB52" i="7"/>
  <c r="Y52" i="7"/>
  <c r="V52" i="7"/>
  <c r="S52" i="7"/>
  <c r="P52" i="7"/>
  <c r="M52" i="7"/>
  <c r="G52" i="7"/>
  <c r="J52" i="7"/>
  <c r="D52" i="7"/>
  <c r="AN51" i="1"/>
  <c r="AE52" i="1"/>
  <c r="V51" i="1"/>
  <c r="J51" i="1"/>
  <c r="D51" i="1"/>
  <c r="B53" i="1"/>
  <c r="L52" i="1"/>
  <c r="L53" i="7"/>
  <c r="X53" i="7"/>
  <c r="I52" i="1"/>
  <c r="AP52" i="1"/>
  <c r="AA52" i="1"/>
  <c r="AG53" i="7"/>
  <c r="X52" i="1"/>
  <c r="AS53" i="7"/>
  <c r="R52" i="1"/>
  <c r="O52" i="1"/>
  <c r="O53" i="1"/>
  <c r="I53" i="7"/>
  <c r="F52" i="1"/>
  <c r="C52" i="1"/>
  <c r="AS52" i="1"/>
  <c r="F53" i="7"/>
  <c r="R53" i="1"/>
  <c r="O53" i="7"/>
  <c r="AA53" i="1"/>
  <c r="AA53" i="7"/>
  <c r="AV52" i="1"/>
  <c r="AJ52" i="1"/>
  <c r="AD53" i="7"/>
  <c r="AJ53" i="7"/>
  <c r="AM52" i="1"/>
  <c r="U53" i="7"/>
  <c r="R53" i="7"/>
  <c r="C53" i="7"/>
  <c r="AG52" i="1"/>
  <c r="AM53" i="7"/>
  <c r="U52" i="1"/>
  <c r="AP53" i="7"/>
  <c r="M52" i="1" l="1"/>
  <c r="J52" i="1"/>
  <c r="AH52" i="1"/>
  <c r="AT53" i="7"/>
  <c r="AQ53" i="7"/>
  <c r="AN53" i="7"/>
  <c r="AK53" i="7"/>
  <c r="AH53" i="7"/>
  <c r="AE53" i="7"/>
  <c r="AB53" i="7"/>
  <c r="Y53" i="7"/>
  <c r="V53" i="7"/>
  <c r="S53" i="7"/>
  <c r="P53" i="7"/>
  <c r="M53" i="7"/>
  <c r="J53" i="7"/>
  <c r="G53" i="7"/>
  <c r="D53" i="7"/>
  <c r="AW52" i="1"/>
  <c r="AT52" i="1"/>
  <c r="AQ52" i="1"/>
  <c r="AN52" i="1"/>
  <c r="AK52" i="1"/>
  <c r="AB53" i="1"/>
  <c r="AB52" i="1"/>
  <c r="Y52" i="1"/>
  <c r="V52" i="1"/>
  <c r="S53" i="1"/>
  <c r="S52" i="1"/>
  <c r="P53" i="1"/>
  <c r="P52" i="1"/>
  <c r="G52" i="1"/>
  <c r="D52" i="1"/>
  <c r="B54" i="1"/>
  <c r="AG54" i="7"/>
  <c r="AJ54" i="7"/>
  <c r="U54" i="7"/>
  <c r="L53" i="1"/>
  <c r="AV53" i="1"/>
  <c r="X54" i="7"/>
  <c r="AJ53" i="1"/>
  <c r="U53" i="1"/>
  <c r="X53" i="1"/>
  <c r="AP54" i="1"/>
  <c r="F54" i="7"/>
  <c r="R54" i="1"/>
  <c r="AG53" i="1"/>
  <c r="I54" i="1"/>
  <c r="C53" i="1"/>
  <c r="AD54" i="7"/>
  <c r="AP54" i="7"/>
  <c r="O54" i="1"/>
  <c r="U54" i="1"/>
  <c r="AS54" i="7"/>
  <c r="F53" i="1"/>
  <c r="C54" i="7"/>
  <c r="AM54" i="7"/>
  <c r="I54" i="7"/>
  <c r="AP53" i="1"/>
  <c r="I53" i="1"/>
  <c r="O54" i="7"/>
  <c r="AD53" i="1"/>
  <c r="L54" i="7"/>
  <c r="AM53" i="1"/>
  <c r="F54" i="1"/>
  <c r="AA54" i="1"/>
  <c r="AA54" i="7"/>
  <c r="R54" i="7"/>
  <c r="AS53" i="1"/>
  <c r="AM54" i="1"/>
  <c r="AN53" i="1" l="1"/>
  <c r="J53" i="1"/>
  <c r="AT54" i="7"/>
  <c r="AQ54" i="7"/>
  <c r="AN54" i="7"/>
  <c r="AK54" i="7"/>
  <c r="AH54" i="7"/>
  <c r="AE54" i="7"/>
  <c r="AB54" i="7"/>
  <c r="Y54" i="7"/>
  <c r="V54" i="7"/>
  <c r="S54" i="7"/>
  <c r="P54" i="7"/>
  <c r="M54" i="7"/>
  <c r="G54" i="7"/>
  <c r="J54" i="7"/>
  <c r="D54" i="7"/>
  <c r="AW53" i="1"/>
  <c r="AT53" i="1"/>
  <c r="AQ54" i="1"/>
  <c r="AQ53" i="1"/>
  <c r="AN54" i="1"/>
  <c r="AK53" i="1"/>
  <c r="AH53" i="1"/>
  <c r="AE53" i="1"/>
  <c r="AB54" i="1"/>
  <c r="Y53" i="1"/>
  <c r="V54" i="1"/>
  <c r="V53" i="1"/>
  <c r="S54" i="1"/>
  <c r="P54" i="1"/>
  <c r="M53" i="1"/>
  <c r="J54" i="1"/>
  <c r="G54" i="1"/>
  <c r="G53" i="1"/>
  <c r="D53" i="1"/>
  <c r="B55" i="1"/>
  <c r="C54" i="1"/>
  <c r="AD54" i="1"/>
  <c r="AS54" i="1"/>
  <c r="C55" i="7"/>
  <c r="F55" i="7"/>
  <c r="AJ55" i="7"/>
  <c r="AD55" i="7"/>
  <c r="AV54" i="1"/>
  <c r="O55" i="7"/>
  <c r="AA55" i="7"/>
  <c r="R55" i="7"/>
  <c r="X55" i="7"/>
  <c r="AP55" i="7"/>
  <c r="U55" i="7"/>
  <c r="AJ54" i="1"/>
  <c r="I55" i="7"/>
  <c r="AM55" i="7"/>
  <c r="AS55" i="7"/>
  <c r="X54" i="1"/>
  <c r="AG55" i="7"/>
  <c r="AG54" i="1"/>
  <c r="L54" i="1"/>
  <c r="L55" i="7"/>
  <c r="AP55" i="1"/>
  <c r="R55" i="1"/>
  <c r="M54" i="1" l="1"/>
  <c r="Y54" i="1"/>
  <c r="AK54" i="1"/>
  <c r="AT55" i="7"/>
  <c r="AQ55" i="7"/>
  <c r="AN55" i="7"/>
  <c r="AK55" i="7"/>
  <c r="AH55" i="7"/>
  <c r="AE55" i="7"/>
  <c r="AB55" i="7"/>
  <c r="Y55" i="7"/>
  <c r="V55" i="7"/>
  <c r="S55" i="7"/>
  <c r="P55" i="7"/>
  <c r="M55" i="7"/>
  <c r="G55" i="7"/>
  <c r="J55" i="7"/>
  <c r="D55" i="7"/>
  <c r="AW54" i="1"/>
  <c r="AT54" i="1"/>
  <c r="AQ55" i="1"/>
  <c r="AH54" i="1"/>
  <c r="AE54" i="1"/>
  <c r="S55" i="1"/>
  <c r="D54" i="1"/>
  <c r="B56" i="1"/>
  <c r="AS56" i="7"/>
  <c r="AM56" i="7"/>
  <c r="AS55" i="1"/>
  <c r="AG55" i="1"/>
  <c r="F55" i="1"/>
  <c r="X56" i="7"/>
  <c r="AA56" i="7"/>
  <c r="C55" i="1"/>
  <c r="AJ55" i="1"/>
  <c r="O56" i="7"/>
  <c r="I56" i="7"/>
  <c r="AA55" i="1"/>
  <c r="X55" i="1"/>
  <c r="C56" i="7"/>
  <c r="AD56" i="7"/>
  <c r="L55" i="1"/>
  <c r="AP56" i="7"/>
  <c r="F56" i="7"/>
  <c r="U55" i="1"/>
  <c r="AM55" i="1"/>
  <c r="R56" i="7"/>
  <c r="AJ56" i="7"/>
  <c r="O55" i="1"/>
  <c r="AV55" i="1"/>
  <c r="AG56" i="1"/>
  <c r="L56" i="7"/>
  <c r="X56" i="1"/>
  <c r="U56" i="7"/>
  <c r="AG56" i="7"/>
  <c r="O56" i="1"/>
  <c r="I55" i="1"/>
  <c r="AD55" i="1"/>
  <c r="F56" i="1"/>
  <c r="AT56" i="7" l="1"/>
  <c r="AQ56" i="7"/>
  <c r="AN56" i="7"/>
  <c r="AK56" i="7"/>
  <c r="AH56" i="7"/>
  <c r="AE56" i="7"/>
  <c r="AB56" i="7"/>
  <c r="Y56" i="7"/>
  <c r="V56" i="7"/>
  <c r="S56" i="7"/>
  <c r="P56" i="7"/>
  <c r="M56" i="7"/>
  <c r="G56" i="7"/>
  <c r="J56" i="7"/>
  <c r="D56" i="7"/>
  <c r="AW55" i="1"/>
  <c r="AT55" i="1"/>
  <c r="AN55" i="1"/>
  <c r="AK55" i="1"/>
  <c r="AH56" i="1"/>
  <c r="AH55" i="1"/>
  <c r="AE55" i="1"/>
  <c r="AB55" i="1"/>
  <c r="Y56" i="1"/>
  <c r="Y55" i="1"/>
  <c r="V55" i="1"/>
  <c r="P56" i="1"/>
  <c r="P55" i="1"/>
  <c r="M55" i="1"/>
  <c r="J55" i="1"/>
  <c r="G56" i="1"/>
  <c r="G55" i="1"/>
  <c r="D55" i="1"/>
  <c r="B57" i="1"/>
  <c r="C56" i="1"/>
  <c r="U57" i="1"/>
  <c r="I56" i="1"/>
  <c r="R57" i="7"/>
  <c r="AJ57" i="7"/>
  <c r="O57" i="7"/>
  <c r="AV57" i="1"/>
  <c r="AV56" i="1"/>
  <c r="AP57" i="7"/>
  <c r="R56" i="1"/>
  <c r="O57" i="1"/>
  <c r="AD56" i="1"/>
  <c r="AM56" i="1"/>
  <c r="L56" i="1"/>
  <c r="AM57" i="7"/>
  <c r="L57" i="7"/>
  <c r="U57" i="7"/>
  <c r="X57" i="7"/>
  <c r="I57" i="7"/>
  <c r="AA56" i="1"/>
  <c r="F57" i="7"/>
  <c r="C57" i="7"/>
  <c r="AD57" i="7"/>
  <c r="AA57" i="7"/>
  <c r="X57" i="1"/>
  <c r="AS57" i="7"/>
  <c r="AS56" i="1"/>
  <c r="AJ56" i="1"/>
  <c r="AG57" i="7"/>
  <c r="U56" i="1"/>
  <c r="AP56" i="1"/>
  <c r="AT56" i="1" l="1"/>
  <c r="AQ56" i="1"/>
  <c r="AT57" i="7"/>
  <c r="AQ57" i="7"/>
  <c r="AN57" i="7"/>
  <c r="AK57" i="7"/>
  <c r="AH57" i="7"/>
  <c r="AE57" i="7"/>
  <c r="AB57" i="7"/>
  <c r="Y57" i="7"/>
  <c r="V57" i="7"/>
  <c r="S57" i="7"/>
  <c r="P57" i="7"/>
  <c r="M57" i="7"/>
  <c r="J57" i="7"/>
  <c r="G57" i="7"/>
  <c r="D57" i="7"/>
  <c r="AW57" i="1"/>
  <c r="AW56" i="1"/>
  <c r="AN56" i="1"/>
  <c r="AK56" i="1"/>
  <c r="AE56" i="1"/>
  <c r="AB56" i="1"/>
  <c r="Y57" i="1"/>
  <c r="V57" i="1"/>
  <c r="V56" i="1"/>
  <c r="S56" i="1"/>
  <c r="P57" i="1"/>
  <c r="M56" i="1"/>
  <c r="J56" i="1"/>
  <c r="D56" i="1"/>
  <c r="B58" i="1"/>
  <c r="AG57" i="1"/>
  <c r="AS58" i="7"/>
  <c r="AS57" i="1"/>
  <c r="I57" i="1"/>
  <c r="F57" i="1"/>
  <c r="AM58" i="1"/>
  <c r="AD57" i="1"/>
  <c r="AP57" i="1"/>
  <c r="AG58" i="7"/>
  <c r="R57" i="1"/>
  <c r="AJ58" i="7"/>
  <c r="R58" i="7"/>
  <c r="X58" i="7"/>
  <c r="L57" i="1"/>
  <c r="AA58" i="7"/>
  <c r="AD58" i="7"/>
  <c r="C58" i="7"/>
  <c r="AV58" i="1"/>
  <c r="AS58" i="1"/>
  <c r="AA58" i="1"/>
  <c r="U58" i="1"/>
  <c r="I58" i="7"/>
  <c r="X58" i="1"/>
  <c r="AM58" i="7"/>
  <c r="AP58" i="1"/>
  <c r="O58" i="1"/>
  <c r="AA57" i="1"/>
  <c r="L58" i="7"/>
  <c r="AP58" i="7"/>
  <c r="C57" i="1"/>
  <c r="U58" i="7"/>
  <c r="AM57" i="1"/>
  <c r="F58" i="7"/>
  <c r="O58" i="7"/>
  <c r="AJ57" i="1"/>
  <c r="AH57" i="1" l="1"/>
  <c r="AT58" i="7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D58" i="7"/>
  <c r="AW58" i="1"/>
  <c r="AT58" i="1"/>
  <c r="AT57" i="1"/>
  <c r="AQ58" i="1"/>
  <c r="AQ57" i="1"/>
  <c r="AN58" i="1"/>
  <c r="AN57" i="1"/>
  <c r="AK57" i="1"/>
  <c r="AE57" i="1"/>
  <c r="AB58" i="1"/>
  <c r="AB57" i="1"/>
  <c r="Y58" i="1"/>
  <c r="V58" i="1"/>
  <c r="S57" i="1"/>
  <c r="P58" i="1"/>
  <c r="M57" i="1"/>
  <c r="J57" i="1"/>
  <c r="G57" i="1"/>
  <c r="D57" i="1"/>
  <c r="B59" i="1"/>
  <c r="C59" i="7"/>
  <c r="R58" i="1"/>
  <c r="AP59" i="7"/>
  <c r="AJ58" i="1"/>
  <c r="R59" i="1"/>
  <c r="R59" i="7"/>
  <c r="I58" i="1"/>
  <c r="O59" i="7"/>
  <c r="AM59" i="7"/>
  <c r="O59" i="1"/>
  <c r="AS59" i="1"/>
  <c r="C58" i="1"/>
  <c r="F58" i="1"/>
  <c r="AD58" i="1"/>
  <c r="L59" i="7"/>
  <c r="AP59" i="1"/>
  <c r="X59" i="7"/>
  <c r="AD59" i="7"/>
  <c r="I59" i="1"/>
  <c r="AG59" i="1"/>
  <c r="L58" i="1"/>
  <c r="AA59" i="7"/>
  <c r="AG58" i="1"/>
  <c r="U59" i="7"/>
  <c r="AJ59" i="1"/>
  <c r="AG59" i="7"/>
  <c r="U59" i="1"/>
  <c r="X59" i="1"/>
  <c r="AS59" i="7"/>
  <c r="F59" i="7"/>
  <c r="AJ59" i="7"/>
  <c r="I59" i="7"/>
  <c r="AD59" i="1"/>
  <c r="L59" i="1"/>
  <c r="AK58" i="1" l="1"/>
  <c r="M58" i="1"/>
  <c r="AT59" i="7"/>
  <c r="AQ59" i="7"/>
  <c r="AN59" i="7"/>
  <c r="AK59" i="7"/>
  <c r="AH59" i="7"/>
  <c r="AE59" i="7"/>
  <c r="AB59" i="7"/>
  <c r="Y59" i="7"/>
  <c r="V59" i="7"/>
  <c r="S59" i="7"/>
  <c r="P59" i="7"/>
  <c r="M59" i="7"/>
  <c r="J59" i="7"/>
  <c r="G59" i="7"/>
  <c r="D59" i="7"/>
  <c r="AT59" i="1"/>
  <c r="AQ59" i="1"/>
  <c r="AK59" i="1"/>
  <c r="AH59" i="1"/>
  <c r="AH58" i="1"/>
  <c r="AE59" i="1"/>
  <c r="AE58" i="1"/>
  <c r="Y59" i="1"/>
  <c r="V59" i="1"/>
  <c r="S59" i="1"/>
  <c r="S58" i="1"/>
  <c r="P59" i="1"/>
  <c r="M59" i="1"/>
  <c r="J59" i="1"/>
  <c r="J58" i="1"/>
  <c r="G58" i="1"/>
  <c r="D58" i="1"/>
  <c r="B60" i="1"/>
  <c r="L60" i="7"/>
  <c r="AJ60" i="7"/>
  <c r="F60" i="7"/>
  <c r="AS60" i="7"/>
  <c r="AD60" i="7"/>
  <c r="AG60" i="7"/>
  <c r="X60" i="7"/>
  <c r="F59" i="1"/>
  <c r="AM60" i="7"/>
  <c r="O60" i="1"/>
  <c r="O60" i="7"/>
  <c r="R60" i="7"/>
  <c r="AM59" i="1"/>
  <c r="AA59" i="1"/>
  <c r="AA60" i="7"/>
  <c r="I60" i="7"/>
  <c r="AV60" i="1"/>
  <c r="U60" i="7"/>
  <c r="C59" i="1"/>
  <c r="AP60" i="7"/>
  <c r="AV59" i="1"/>
  <c r="C60" i="7"/>
  <c r="AP60" i="1"/>
  <c r="AT60" i="7" l="1"/>
  <c r="AQ60" i="7"/>
  <c r="AN60" i="7"/>
  <c r="AK60" i="7"/>
  <c r="AH60" i="7"/>
  <c r="AE60" i="7"/>
  <c r="AB60" i="7"/>
  <c r="Y60" i="7"/>
  <c r="V60" i="7"/>
  <c r="S60" i="7"/>
  <c r="P60" i="7"/>
  <c r="M60" i="7"/>
  <c r="G60" i="7"/>
  <c r="J60" i="7"/>
  <c r="D60" i="7"/>
  <c r="AW60" i="1"/>
  <c r="AW59" i="1"/>
  <c r="AQ60" i="1"/>
  <c r="AN59" i="1"/>
  <c r="AB59" i="1"/>
  <c r="P60" i="1"/>
  <c r="G59" i="1"/>
  <c r="D59" i="1"/>
  <c r="B61" i="1"/>
  <c r="AG60" i="1"/>
  <c r="R61" i="7"/>
  <c r="AP61" i="7"/>
  <c r="X60" i="1"/>
  <c r="AV61" i="1"/>
  <c r="R60" i="1"/>
  <c r="AA61" i="7"/>
  <c r="U60" i="1"/>
  <c r="AD61" i="7"/>
  <c r="X61" i="1"/>
  <c r="AJ60" i="1"/>
  <c r="L60" i="1"/>
  <c r="F60" i="1"/>
  <c r="AM61" i="1"/>
  <c r="AP61" i="1"/>
  <c r="R61" i="1"/>
  <c r="O61" i="1"/>
  <c r="AM61" i="7"/>
  <c r="AG61" i="1"/>
  <c r="AD60" i="1"/>
  <c r="L61" i="1"/>
  <c r="AS61" i="1"/>
  <c r="AA61" i="1"/>
  <c r="U61" i="1"/>
  <c r="I61" i="1"/>
  <c r="X61" i="7"/>
  <c r="C60" i="1"/>
  <c r="AS60" i="1"/>
  <c r="AG61" i="7"/>
  <c r="I61" i="7"/>
  <c r="F61" i="7"/>
  <c r="AA60" i="1"/>
  <c r="L61" i="7"/>
  <c r="AM60" i="1"/>
  <c r="C61" i="7"/>
  <c r="AS61" i="7"/>
  <c r="AD61" i="1"/>
  <c r="AJ61" i="1"/>
  <c r="O61" i="7"/>
  <c r="I60" i="1"/>
  <c r="U61" i="7"/>
  <c r="AJ61" i="7"/>
  <c r="AB60" i="1" l="1"/>
  <c r="V60" i="1"/>
  <c r="Y60" i="1"/>
  <c r="AH60" i="1"/>
  <c r="AT61" i="7"/>
  <c r="AQ61" i="7"/>
  <c r="AN61" i="7"/>
  <c r="AK61" i="7"/>
  <c r="AH61" i="7"/>
  <c r="AE61" i="7"/>
  <c r="AB61" i="7"/>
  <c r="Y61" i="7"/>
  <c r="V61" i="7"/>
  <c r="S61" i="7"/>
  <c r="P61" i="7"/>
  <c r="M61" i="7"/>
  <c r="J61" i="7"/>
  <c r="G61" i="7"/>
  <c r="D61" i="7"/>
  <c r="AW61" i="1"/>
  <c r="AT61" i="1"/>
  <c r="AT60" i="1"/>
  <c r="AQ61" i="1"/>
  <c r="AN61" i="1"/>
  <c r="AN60" i="1"/>
  <c r="AK61" i="1"/>
  <c r="AK60" i="1"/>
  <c r="AH61" i="1"/>
  <c r="AE61" i="1"/>
  <c r="AE60" i="1"/>
  <c r="AB61" i="1"/>
  <c r="Y61" i="1"/>
  <c r="V61" i="1"/>
  <c r="S61" i="1"/>
  <c r="S60" i="1"/>
  <c r="P61" i="1"/>
  <c r="M61" i="1"/>
  <c r="M60" i="1"/>
  <c r="J61" i="1"/>
  <c r="J60" i="1"/>
  <c r="G60" i="1"/>
  <c r="D60" i="1"/>
  <c r="B62" i="1"/>
  <c r="AG62" i="7"/>
  <c r="AP62" i="7"/>
  <c r="AS62" i="7"/>
  <c r="F62" i="7"/>
  <c r="AM62" i="7"/>
  <c r="L62" i="7"/>
  <c r="F61" i="1"/>
  <c r="AJ62" i="7"/>
  <c r="AM62" i="1"/>
  <c r="AA62" i="7"/>
  <c r="C62" i="7"/>
  <c r="C61" i="1"/>
  <c r="O62" i="7"/>
  <c r="U62" i="7"/>
  <c r="X62" i="7"/>
  <c r="R62" i="7"/>
  <c r="X62" i="1"/>
  <c r="U62" i="1"/>
  <c r="AD62" i="7"/>
  <c r="I62" i="7"/>
  <c r="R62" i="1"/>
  <c r="AT62" i="7" l="1"/>
  <c r="AQ62" i="7"/>
  <c r="AN62" i="7"/>
  <c r="AK62" i="7"/>
  <c r="AH62" i="7"/>
  <c r="AE62" i="7"/>
  <c r="AB62" i="7"/>
  <c r="Y62" i="7"/>
  <c r="V62" i="7"/>
  <c r="S62" i="7"/>
  <c r="P62" i="7"/>
  <c r="M62" i="7"/>
  <c r="G62" i="7"/>
  <c r="J62" i="7"/>
  <c r="D62" i="7"/>
  <c r="AN62" i="1"/>
  <c r="Y62" i="1"/>
  <c r="V62" i="1"/>
  <c r="S62" i="1"/>
  <c r="G61" i="1"/>
  <c r="D61" i="1"/>
  <c r="B63" i="1"/>
  <c r="AA62" i="1"/>
  <c r="L62" i="1"/>
  <c r="U63" i="7"/>
  <c r="O63" i="7"/>
  <c r="AS63" i="7"/>
  <c r="O62" i="1"/>
  <c r="AP63" i="7"/>
  <c r="L63" i="7"/>
  <c r="R63" i="7"/>
  <c r="AG63" i="7"/>
  <c r="AA63" i="1"/>
  <c r="I62" i="1"/>
  <c r="AJ63" i="1"/>
  <c r="X63" i="7"/>
  <c r="R63" i="1"/>
  <c r="O63" i="1"/>
  <c r="C62" i="1"/>
  <c r="AG62" i="1"/>
  <c r="AV62" i="1"/>
  <c r="AS62" i="1"/>
  <c r="AJ62" i="1"/>
  <c r="AD62" i="1"/>
  <c r="I63" i="7"/>
  <c r="AP62" i="1"/>
  <c r="AA63" i="7"/>
  <c r="C63" i="7"/>
  <c r="AM63" i="7"/>
  <c r="AP63" i="1"/>
  <c r="X63" i="1"/>
  <c r="AJ63" i="7"/>
  <c r="AD63" i="7"/>
  <c r="F63" i="7"/>
  <c r="F62" i="1"/>
  <c r="I63" i="1"/>
  <c r="AQ62" i="1" l="1"/>
  <c r="AT62" i="1"/>
  <c r="AT63" i="7"/>
  <c r="AQ63" i="7"/>
  <c r="AN63" i="7"/>
  <c r="AK63" i="7"/>
  <c r="AH63" i="7"/>
  <c r="AE63" i="7"/>
  <c r="AB63" i="7"/>
  <c r="Y63" i="7"/>
  <c r="V63" i="7"/>
  <c r="S63" i="7"/>
  <c r="P63" i="7"/>
  <c r="M63" i="7"/>
  <c r="G63" i="7"/>
  <c r="J63" i="7"/>
  <c r="D63" i="7"/>
  <c r="AW62" i="1"/>
  <c r="AQ63" i="1"/>
  <c r="AK63" i="1"/>
  <c r="AK62" i="1"/>
  <c r="AH62" i="1"/>
  <c r="AE62" i="1"/>
  <c r="AB63" i="1"/>
  <c r="AB62" i="1"/>
  <c r="Y63" i="1"/>
  <c r="S63" i="1"/>
  <c r="P63" i="1"/>
  <c r="P62" i="1"/>
  <c r="M62" i="1"/>
  <c r="J63" i="1"/>
  <c r="J62" i="1"/>
  <c r="G62" i="1"/>
  <c r="D62" i="1"/>
  <c r="B64" i="1"/>
  <c r="AM63" i="1"/>
  <c r="L64" i="7"/>
  <c r="U64" i="7"/>
  <c r="AG63" i="1"/>
  <c r="AS64" i="7"/>
  <c r="AJ64" i="7"/>
  <c r="C63" i="1"/>
  <c r="AS63" i="1"/>
  <c r="AG64" i="7"/>
  <c r="AP64" i="7"/>
  <c r="O64" i="7"/>
  <c r="AD64" i="1"/>
  <c r="L63" i="1"/>
  <c r="R64" i="7"/>
  <c r="I64" i="7"/>
  <c r="C64" i="7"/>
  <c r="AA64" i="7"/>
  <c r="X64" i="7"/>
  <c r="AD64" i="7"/>
  <c r="F63" i="1"/>
  <c r="F64" i="7"/>
  <c r="AD63" i="1"/>
  <c r="U63" i="1"/>
  <c r="AM64" i="7"/>
  <c r="AV63" i="1"/>
  <c r="AP64" i="1"/>
  <c r="AJ64" i="1"/>
  <c r="AE63" i="1" l="1"/>
  <c r="AT63" i="1"/>
  <c r="AH63" i="1"/>
  <c r="AN63" i="1"/>
  <c r="AT64" i="7"/>
  <c r="AQ64" i="7"/>
  <c r="AN64" i="7"/>
  <c r="AK64" i="7"/>
  <c r="AH64" i="7"/>
  <c r="AE64" i="7"/>
  <c r="AB64" i="7"/>
  <c r="Y64" i="7"/>
  <c r="V64" i="7"/>
  <c r="S64" i="7"/>
  <c r="P64" i="7"/>
  <c r="M64" i="7"/>
  <c r="G64" i="7"/>
  <c r="J64" i="7"/>
  <c r="D64" i="7"/>
  <c r="AW63" i="1"/>
  <c r="AQ64" i="1"/>
  <c r="AK64" i="1"/>
  <c r="AE64" i="1"/>
  <c r="V63" i="1"/>
  <c r="M63" i="1"/>
  <c r="G63" i="1"/>
  <c r="D63" i="1"/>
  <c r="B65" i="1"/>
  <c r="AM65" i="7"/>
  <c r="C64" i="1"/>
  <c r="X65" i="7"/>
  <c r="AS65" i="7"/>
  <c r="U65" i="7"/>
  <c r="U65" i="1"/>
  <c r="AM64" i="1"/>
  <c r="X65" i="1"/>
  <c r="X64" i="1"/>
  <c r="O65" i="7"/>
  <c r="C65" i="7"/>
  <c r="AG64" i="1"/>
  <c r="L65" i="7"/>
  <c r="R65" i="7"/>
  <c r="AV64" i="1"/>
  <c r="AD65" i="7"/>
  <c r="AG65" i="7"/>
  <c r="O64" i="1"/>
  <c r="AA65" i="7"/>
  <c r="AS64" i="1"/>
  <c r="AP65" i="7"/>
  <c r="F65" i="7"/>
  <c r="AA64" i="1"/>
  <c r="R64" i="1"/>
  <c r="AJ65" i="7"/>
  <c r="I64" i="1"/>
  <c r="L64" i="1"/>
  <c r="U64" i="1"/>
  <c r="F64" i="1"/>
  <c r="I65" i="7"/>
  <c r="I65" i="1"/>
  <c r="M64" i="1" l="1"/>
  <c r="S64" i="1"/>
  <c r="AW64" i="1"/>
  <c r="AH64" i="1"/>
  <c r="Y64" i="1"/>
  <c r="AT65" i="7"/>
  <c r="AT1" i="7" s="1"/>
  <c r="G19" i="3" s="1"/>
  <c r="AQ65" i="7"/>
  <c r="AQ1" i="7" s="1"/>
  <c r="G18" i="3" s="1"/>
  <c r="AN65" i="7"/>
  <c r="AN1" i="7" s="1"/>
  <c r="G17" i="3" s="1"/>
  <c r="AK65" i="7"/>
  <c r="AK1" i="7" s="1"/>
  <c r="G16" i="3" s="1"/>
  <c r="AH65" i="7"/>
  <c r="AH1" i="7" s="1"/>
  <c r="G15" i="3" s="1"/>
  <c r="AE65" i="7"/>
  <c r="AE1" i="7" s="1"/>
  <c r="G14" i="3" s="1"/>
  <c r="AB65" i="7"/>
  <c r="AB1" i="7" s="1"/>
  <c r="G13" i="3" s="1"/>
  <c r="Y65" i="7"/>
  <c r="Y1" i="7" s="1"/>
  <c r="G12" i="3" s="1"/>
  <c r="V65" i="7"/>
  <c r="V1" i="7" s="1"/>
  <c r="G11" i="3" s="1"/>
  <c r="S65" i="7"/>
  <c r="S1" i="7" s="1"/>
  <c r="G10" i="3" s="1"/>
  <c r="P65" i="7"/>
  <c r="P1" i="7" s="1"/>
  <c r="G9" i="3" s="1"/>
  <c r="M65" i="7"/>
  <c r="M1" i="7" s="1"/>
  <c r="G8" i="3" s="1"/>
  <c r="G65" i="7"/>
  <c r="G1" i="7" s="1"/>
  <c r="G6" i="3" s="1"/>
  <c r="J65" i="7"/>
  <c r="J1" i="7" s="1"/>
  <c r="G7" i="3" s="1"/>
  <c r="D65" i="7"/>
  <c r="D1" i="7" s="1"/>
  <c r="G5" i="3" s="1"/>
  <c r="AT64" i="1"/>
  <c r="AN64" i="1"/>
  <c r="AB64" i="1"/>
  <c r="Y65" i="1"/>
  <c r="V65" i="1"/>
  <c r="V64" i="1"/>
  <c r="P64" i="1"/>
  <c r="J65" i="1"/>
  <c r="J64" i="1"/>
  <c r="G64" i="1"/>
  <c r="D64" i="1"/>
  <c r="B66" i="1"/>
  <c r="R65" i="1"/>
  <c r="AP66" i="1"/>
  <c r="AV65" i="1"/>
  <c r="AS66" i="1"/>
  <c r="AJ65" i="1"/>
  <c r="AP65" i="1"/>
  <c r="F65" i="1"/>
  <c r="L65" i="1"/>
  <c r="O65" i="1"/>
  <c r="AG65" i="1"/>
  <c r="AS65" i="1"/>
  <c r="AV66" i="1"/>
  <c r="I66" i="1"/>
  <c r="AA65" i="1"/>
  <c r="AD65" i="1"/>
  <c r="C65" i="1"/>
  <c r="AA66" i="1"/>
  <c r="AG66" i="1"/>
  <c r="AM65" i="1"/>
  <c r="X66" i="1"/>
  <c r="AN65" i="1" l="1"/>
  <c r="AB65" i="1"/>
  <c r="P65" i="1"/>
  <c r="M65" i="1"/>
  <c r="G65" i="1"/>
  <c r="AQ65" i="1"/>
  <c r="AK65" i="1"/>
  <c r="AW65" i="1"/>
  <c r="S65" i="1"/>
  <c r="AT65" i="1"/>
  <c r="AE65" i="1"/>
  <c r="AH65" i="1"/>
  <c r="AW66" i="1"/>
  <c r="AT66" i="1"/>
  <c r="AQ66" i="1"/>
  <c r="AH66" i="1"/>
  <c r="AB66" i="1"/>
  <c r="Y66" i="1"/>
  <c r="J66" i="1"/>
  <c r="D65" i="1"/>
  <c r="D4" i="7"/>
  <c r="D5" i="3" s="1"/>
  <c r="B67" i="1"/>
  <c r="AM66" i="1"/>
  <c r="U67" i="1"/>
  <c r="U66" i="1"/>
  <c r="L66" i="1"/>
  <c r="AJ66" i="1"/>
  <c r="O66" i="1"/>
  <c r="AD66" i="1"/>
  <c r="R66" i="1"/>
  <c r="C66" i="1"/>
  <c r="F66" i="1"/>
  <c r="AE66" i="1" l="1"/>
  <c r="P66" i="1"/>
  <c r="M66" i="1"/>
  <c r="G66" i="1"/>
  <c r="V66" i="1"/>
  <c r="AN66" i="1"/>
  <c r="S66" i="1"/>
  <c r="AK66" i="1"/>
  <c r="V67" i="1"/>
  <c r="D66" i="1"/>
  <c r="B68" i="1"/>
  <c r="AG67" i="1"/>
  <c r="O67" i="1"/>
  <c r="AM67" i="1"/>
  <c r="L67" i="1"/>
  <c r="AS67" i="1"/>
  <c r="I67" i="1"/>
  <c r="AM68" i="1"/>
  <c r="AJ68" i="1"/>
  <c r="U68" i="1"/>
  <c r="AP67" i="1"/>
  <c r="AJ67" i="1"/>
  <c r="F67" i="1"/>
  <c r="X67" i="1"/>
  <c r="AV67" i="1"/>
  <c r="AD67" i="1"/>
  <c r="C67" i="1"/>
  <c r="R67" i="1"/>
  <c r="AA67" i="1"/>
  <c r="R68" i="1"/>
  <c r="AW67" i="1" l="1"/>
  <c r="AT67" i="1"/>
  <c r="AQ67" i="1"/>
  <c r="AN68" i="1"/>
  <c r="AN67" i="1"/>
  <c r="AK68" i="1"/>
  <c r="AK67" i="1"/>
  <c r="AH67" i="1"/>
  <c r="AE67" i="1"/>
  <c r="AB67" i="1"/>
  <c r="Y67" i="1"/>
  <c r="V68" i="1"/>
  <c r="S68" i="1"/>
  <c r="S67" i="1"/>
  <c r="P67" i="1"/>
  <c r="M67" i="1"/>
  <c r="J67" i="1"/>
  <c r="G67" i="1"/>
  <c r="D67" i="1"/>
  <c r="B69" i="1"/>
  <c r="I68" i="1"/>
  <c r="X68" i="1"/>
  <c r="AA68" i="1"/>
  <c r="AV68" i="1"/>
  <c r="C68" i="1"/>
  <c r="AM69" i="1"/>
  <c r="X69" i="1"/>
  <c r="F68" i="1"/>
  <c r="L68" i="1"/>
  <c r="AS68" i="1"/>
  <c r="AG68" i="1"/>
  <c r="F69" i="1"/>
  <c r="AJ69" i="1"/>
  <c r="O68" i="1"/>
  <c r="AP68" i="1"/>
  <c r="AD68" i="1"/>
  <c r="AD69" i="1"/>
  <c r="P68" i="1" l="1"/>
  <c r="AH68" i="1"/>
  <c r="M68" i="1"/>
  <c r="AT68" i="1"/>
  <c r="AW68" i="1"/>
  <c r="Y68" i="1"/>
  <c r="AB68" i="1"/>
  <c r="AQ68" i="1"/>
  <c r="AN69" i="1"/>
  <c r="AK69" i="1"/>
  <c r="AE69" i="1"/>
  <c r="AE68" i="1"/>
  <c r="Y69" i="1"/>
  <c r="J68" i="1"/>
  <c r="G69" i="1"/>
  <c r="G68" i="1"/>
  <c r="D68" i="1"/>
  <c r="B70" i="1"/>
  <c r="I69" i="1"/>
  <c r="AP69" i="1"/>
  <c r="U69" i="1"/>
  <c r="AG69" i="1"/>
  <c r="R69" i="1"/>
  <c r="AV69" i="1"/>
  <c r="AS69" i="1"/>
  <c r="AA69" i="1"/>
  <c r="C69" i="1"/>
  <c r="O69" i="1"/>
  <c r="L69" i="1"/>
  <c r="AM70" i="1"/>
  <c r="P69" i="1" l="1"/>
  <c r="AT69" i="1"/>
  <c r="S69" i="1"/>
  <c r="V69" i="1"/>
  <c r="AQ69" i="1"/>
  <c r="AW69" i="1"/>
  <c r="AN70" i="1"/>
  <c r="AH69" i="1"/>
  <c r="AB69" i="1"/>
  <c r="M69" i="1"/>
  <c r="J69" i="1"/>
  <c r="D69" i="1"/>
  <c r="B71" i="1"/>
  <c r="C70" i="1"/>
  <c r="AG70" i="1"/>
  <c r="F70" i="1"/>
  <c r="X70" i="1"/>
  <c r="U70" i="1"/>
  <c r="AA70" i="1"/>
  <c r="O70" i="1"/>
  <c r="AD70" i="1"/>
  <c r="AD71" i="1"/>
  <c r="R70" i="1"/>
  <c r="AS70" i="1"/>
  <c r="L70" i="1"/>
  <c r="AV70" i="1"/>
  <c r="AJ70" i="1"/>
  <c r="AP70" i="1"/>
  <c r="I70" i="1"/>
  <c r="AA71" i="1"/>
  <c r="AQ70" i="1" l="1"/>
  <c r="AK70" i="1"/>
  <c r="M70" i="1"/>
  <c r="S70" i="1"/>
  <c r="AE70" i="1"/>
  <c r="AB70" i="1"/>
  <c r="G70" i="1"/>
  <c r="J70" i="1"/>
  <c r="AT70" i="1"/>
  <c r="AW70" i="1"/>
  <c r="AH70" i="1"/>
  <c r="AE71" i="1"/>
  <c r="AB71" i="1"/>
  <c r="Y70" i="1"/>
  <c r="V70" i="1"/>
  <c r="P70" i="1"/>
  <c r="D70" i="1"/>
  <c r="B72" i="1"/>
  <c r="AJ71" i="1"/>
  <c r="O71" i="1"/>
  <c r="L71" i="1"/>
  <c r="AM71" i="1"/>
  <c r="AG72" i="1"/>
  <c r="AS72" i="1"/>
  <c r="AG71" i="1"/>
  <c r="AP71" i="1"/>
  <c r="C71" i="1"/>
  <c r="R72" i="1"/>
  <c r="R71" i="1"/>
  <c r="X72" i="1"/>
  <c r="X71" i="1"/>
  <c r="AS71" i="1"/>
  <c r="I71" i="1"/>
  <c r="AV71" i="1"/>
  <c r="AD72" i="1"/>
  <c r="AP72" i="1"/>
  <c r="U71" i="1"/>
  <c r="F71" i="1"/>
  <c r="V71" i="1" l="1"/>
  <c r="AW71" i="1"/>
  <c r="Y71" i="1"/>
  <c r="S71" i="1"/>
  <c r="AH71" i="1"/>
  <c r="AN71" i="1"/>
  <c r="AK71" i="1"/>
  <c r="AT72" i="1"/>
  <c r="AT71" i="1"/>
  <c r="AQ72" i="1"/>
  <c r="AQ71" i="1"/>
  <c r="AH72" i="1"/>
  <c r="AE72" i="1"/>
  <c r="Y72" i="1"/>
  <c r="S72" i="1"/>
  <c r="P71" i="1"/>
  <c r="M71" i="1"/>
  <c r="J71" i="1"/>
  <c r="G71" i="1"/>
  <c r="D71" i="1"/>
  <c r="B73" i="1"/>
  <c r="X73" i="1"/>
  <c r="AV72" i="1"/>
  <c r="AA73" i="1"/>
  <c r="AD73" i="1"/>
  <c r="AJ72" i="1"/>
  <c r="C72" i="1"/>
  <c r="AG73" i="1"/>
  <c r="F72" i="1"/>
  <c r="O72" i="1"/>
  <c r="AM72" i="1"/>
  <c r="U72" i="1"/>
  <c r="AA72" i="1"/>
  <c r="L73" i="1"/>
  <c r="I72" i="1"/>
  <c r="L72" i="1"/>
  <c r="AV73" i="1"/>
  <c r="I73" i="1"/>
  <c r="M72" i="1" l="1"/>
  <c r="V72" i="1"/>
  <c r="P72" i="1"/>
  <c r="J72" i="1"/>
  <c r="AN72" i="1"/>
  <c r="AK72" i="1"/>
  <c r="AW73" i="1"/>
  <c r="AW72" i="1"/>
  <c r="AH73" i="1"/>
  <c r="AE73" i="1"/>
  <c r="AB73" i="1"/>
  <c r="AB72" i="1"/>
  <c r="Y73" i="1"/>
  <c r="M73" i="1"/>
  <c r="J73" i="1"/>
  <c r="G72" i="1"/>
  <c r="D72" i="1"/>
  <c r="B74" i="1"/>
  <c r="U73" i="1"/>
  <c r="AP73" i="1"/>
  <c r="F74" i="1"/>
  <c r="R74" i="1"/>
  <c r="R73" i="1"/>
  <c r="O73" i="1"/>
  <c r="AS73" i="1"/>
  <c r="AM73" i="1"/>
  <c r="AJ73" i="1"/>
  <c r="AV74" i="1"/>
  <c r="C73" i="1"/>
  <c r="AP74" i="1"/>
  <c r="U74" i="1"/>
  <c r="F73" i="1"/>
  <c r="AJ74" i="1"/>
  <c r="AM74" i="1"/>
  <c r="AQ73" i="1" l="1"/>
  <c r="S73" i="1"/>
  <c r="AN73" i="1"/>
  <c r="AW74" i="1"/>
  <c r="AT73" i="1"/>
  <c r="AQ74" i="1"/>
  <c r="AN74" i="1"/>
  <c r="AK74" i="1"/>
  <c r="AK73" i="1"/>
  <c r="V74" i="1"/>
  <c r="V73" i="1"/>
  <c r="S74" i="1"/>
  <c r="P73" i="1"/>
  <c r="G74" i="1"/>
  <c r="G73" i="1"/>
  <c r="D73" i="1"/>
  <c r="B75" i="1"/>
  <c r="I74" i="1"/>
  <c r="AA74" i="1"/>
  <c r="AS74" i="1"/>
  <c r="AD74" i="1"/>
  <c r="L74" i="1"/>
  <c r="AG74" i="1"/>
  <c r="O74" i="1"/>
  <c r="X74" i="1"/>
  <c r="C74" i="1"/>
  <c r="X75" i="1"/>
  <c r="Y74" i="1" l="1"/>
  <c r="P74" i="1"/>
  <c r="AH74" i="1"/>
  <c r="M74" i="1"/>
  <c r="J74" i="1"/>
  <c r="AT74" i="1"/>
  <c r="AE74" i="1"/>
  <c r="AB74" i="1"/>
  <c r="Y75" i="1"/>
  <c r="D74" i="1"/>
  <c r="B76" i="1"/>
  <c r="AV75" i="1"/>
  <c r="AD75" i="1"/>
  <c r="AG75" i="1"/>
  <c r="AS75" i="1"/>
  <c r="R75" i="1"/>
  <c r="F75" i="1"/>
  <c r="AM76" i="1"/>
  <c r="AS76" i="1"/>
  <c r="L75" i="1"/>
  <c r="AA75" i="1"/>
  <c r="AM75" i="1"/>
  <c r="AP75" i="1"/>
  <c r="U75" i="1"/>
  <c r="C75" i="1"/>
  <c r="AJ75" i="1"/>
  <c r="I75" i="1"/>
  <c r="O75" i="1"/>
  <c r="L76" i="1"/>
  <c r="AA76" i="1"/>
  <c r="I76" i="1"/>
  <c r="AT75" i="1" l="1"/>
  <c r="AW75" i="1"/>
  <c r="AT76" i="1"/>
  <c r="AQ75" i="1"/>
  <c r="AN76" i="1"/>
  <c r="AN75" i="1"/>
  <c r="AK75" i="1"/>
  <c r="AH75" i="1"/>
  <c r="AE75" i="1"/>
  <c r="AB76" i="1"/>
  <c r="AB75" i="1"/>
  <c r="V75" i="1"/>
  <c r="S75" i="1"/>
  <c r="P75" i="1"/>
  <c r="M76" i="1"/>
  <c r="M75" i="1"/>
  <c r="J76" i="1"/>
  <c r="J75" i="1"/>
  <c r="G75" i="1"/>
  <c r="D75" i="1"/>
  <c r="B77" i="1"/>
  <c r="R76" i="1"/>
  <c r="C76" i="1"/>
  <c r="X76" i="1"/>
  <c r="O76" i="1"/>
  <c r="AV76" i="1"/>
  <c r="U76" i="1"/>
  <c r="AP77" i="1"/>
  <c r="F77" i="1"/>
  <c r="F76" i="1"/>
  <c r="AG76" i="1"/>
  <c r="AP76" i="1"/>
  <c r="AJ76" i="1"/>
  <c r="AD76" i="1"/>
  <c r="U77" i="1"/>
  <c r="I77" i="1"/>
  <c r="AE76" i="1" l="1"/>
  <c r="AK76" i="1"/>
  <c r="AH76" i="1"/>
  <c r="V76" i="1"/>
  <c r="AW76" i="1"/>
  <c r="Y76" i="1"/>
  <c r="S76" i="1"/>
  <c r="AQ77" i="1"/>
  <c r="AQ76" i="1"/>
  <c r="V77" i="1"/>
  <c r="P76" i="1"/>
  <c r="J77" i="1"/>
  <c r="G77" i="1"/>
  <c r="G76" i="1"/>
  <c r="D76" i="1"/>
  <c r="B78" i="1"/>
  <c r="AS77" i="1"/>
  <c r="X78" i="1"/>
  <c r="AG77" i="1"/>
  <c r="C77" i="1"/>
  <c r="O77" i="1"/>
  <c r="AS78" i="1"/>
  <c r="AD77" i="1"/>
  <c r="X77" i="1"/>
  <c r="AJ77" i="1"/>
  <c r="AA77" i="1"/>
  <c r="AM77" i="1"/>
  <c r="R77" i="1"/>
  <c r="L77" i="1"/>
  <c r="AV77" i="1"/>
  <c r="S77" i="1" l="1"/>
  <c r="AB77" i="1"/>
  <c r="Y77" i="1"/>
  <c r="AE77" i="1"/>
  <c r="AH77" i="1"/>
  <c r="AT77" i="1"/>
  <c r="AW77" i="1"/>
  <c r="AT78" i="1"/>
  <c r="AN77" i="1"/>
  <c r="AK77" i="1"/>
  <c r="Y78" i="1"/>
  <c r="P77" i="1"/>
  <c r="M77" i="1"/>
  <c r="D77" i="1"/>
  <c r="B79" i="1"/>
  <c r="U78" i="1"/>
  <c r="AD78" i="1"/>
  <c r="X79" i="1"/>
  <c r="C78" i="1"/>
  <c r="AP78" i="1"/>
  <c r="AG78" i="1"/>
  <c r="AM78" i="1"/>
  <c r="AV78" i="1"/>
  <c r="F78" i="1"/>
  <c r="L78" i="1"/>
  <c r="I78" i="1"/>
  <c r="AA78" i="1"/>
  <c r="R79" i="1"/>
  <c r="O78" i="1"/>
  <c r="U79" i="1"/>
  <c r="R78" i="1"/>
  <c r="AJ78" i="1"/>
  <c r="AM79" i="1"/>
  <c r="AW78" i="1" l="1"/>
  <c r="AQ78" i="1"/>
  <c r="AN79" i="1"/>
  <c r="AN78" i="1"/>
  <c r="AK78" i="1"/>
  <c r="AH78" i="1"/>
  <c r="AE78" i="1"/>
  <c r="AB78" i="1"/>
  <c r="Y79" i="1"/>
  <c r="V79" i="1"/>
  <c r="V78" i="1"/>
  <c r="S79" i="1"/>
  <c r="S78" i="1"/>
  <c r="P78" i="1"/>
  <c r="M78" i="1"/>
  <c r="J78" i="1"/>
  <c r="G78" i="1"/>
  <c r="D78" i="1"/>
  <c r="B80" i="1"/>
  <c r="AV79" i="1"/>
  <c r="AS79" i="1"/>
  <c r="F79" i="1"/>
  <c r="AA79" i="1"/>
  <c r="AP79" i="1"/>
  <c r="I79" i="1"/>
  <c r="O79" i="1"/>
  <c r="AJ79" i="1"/>
  <c r="L79" i="1"/>
  <c r="AD79" i="1"/>
  <c r="C79" i="1"/>
  <c r="AG79" i="1"/>
  <c r="X80" i="1"/>
  <c r="AQ79" i="1" l="1"/>
  <c r="AW79" i="1"/>
  <c r="AT79" i="1"/>
  <c r="AK79" i="1"/>
  <c r="AH79" i="1"/>
  <c r="AE79" i="1"/>
  <c r="AB79" i="1"/>
  <c r="Y80" i="1"/>
  <c r="P79" i="1"/>
  <c r="M79" i="1"/>
  <c r="J79" i="1"/>
  <c r="G79" i="1"/>
  <c r="D79" i="1"/>
  <c r="B81" i="1"/>
  <c r="AV80" i="1"/>
  <c r="AM80" i="1"/>
  <c r="AA80" i="1"/>
  <c r="AG80" i="1"/>
  <c r="AP80" i="1"/>
  <c r="O80" i="1"/>
  <c r="F80" i="1"/>
  <c r="AJ80" i="1"/>
  <c r="AS80" i="1"/>
  <c r="C80" i="1"/>
  <c r="AD80" i="1"/>
  <c r="L80" i="1"/>
  <c r="U80" i="1"/>
  <c r="I80" i="1"/>
  <c r="R80" i="1"/>
  <c r="I81" i="1"/>
  <c r="AT80" i="1" l="1"/>
  <c r="AW80" i="1"/>
  <c r="AQ80" i="1"/>
  <c r="AN80" i="1"/>
  <c r="AK80" i="1"/>
  <c r="AH80" i="1"/>
  <c r="AE80" i="1"/>
  <c r="AB80" i="1"/>
  <c r="V80" i="1"/>
  <c r="S80" i="1"/>
  <c r="P80" i="1"/>
  <c r="M80" i="1"/>
  <c r="J81" i="1"/>
  <c r="J80" i="1"/>
  <c r="G80" i="1"/>
  <c r="D80" i="1"/>
  <c r="B82" i="1"/>
  <c r="AV81" i="1"/>
  <c r="L81" i="1"/>
  <c r="R81" i="1"/>
  <c r="AD81" i="1"/>
  <c r="AS81" i="1"/>
  <c r="X81" i="1"/>
  <c r="AP81" i="1"/>
  <c r="F81" i="1"/>
  <c r="O81" i="1"/>
  <c r="AG81" i="1"/>
  <c r="AM81" i="1"/>
  <c r="C81" i="1"/>
  <c r="AA81" i="1"/>
  <c r="U81" i="1"/>
  <c r="AJ81" i="1"/>
  <c r="X82" i="1"/>
  <c r="R82" i="1"/>
  <c r="AS82" i="1"/>
  <c r="AW81" i="1" l="1"/>
  <c r="AT82" i="1"/>
  <c r="AT81" i="1"/>
  <c r="AQ81" i="1"/>
  <c r="AN81" i="1"/>
  <c r="AK81" i="1"/>
  <c r="AH81" i="1"/>
  <c r="AE81" i="1"/>
  <c r="AB81" i="1"/>
  <c r="Y82" i="1"/>
  <c r="Y81" i="1"/>
  <c r="V81" i="1"/>
  <c r="S82" i="1"/>
  <c r="S81" i="1"/>
  <c r="P81" i="1"/>
  <c r="M81" i="1"/>
  <c r="G81" i="1"/>
  <c r="D81" i="1"/>
  <c r="B83" i="1"/>
  <c r="C82" i="1"/>
  <c r="AJ82" i="1"/>
  <c r="AD82" i="1"/>
  <c r="L82" i="1"/>
  <c r="AM82" i="1"/>
  <c r="U82" i="1"/>
  <c r="AV82" i="1"/>
  <c r="AA82" i="1"/>
  <c r="F82" i="1"/>
  <c r="AP82" i="1"/>
  <c r="O82" i="1"/>
  <c r="I82" i="1"/>
  <c r="AG82" i="1"/>
  <c r="X83" i="1"/>
  <c r="AW82" i="1" l="1"/>
  <c r="AQ82" i="1"/>
  <c r="AN82" i="1"/>
  <c r="AK82" i="1"/>
  <c r="AH82" i="1"/>
  <c r="AE82" i="1"/>
  <c r="AB82" i="1"/>
  <c r="Y83" i="1"/>
  <c r="V82" i="1"/>
  <c r="P82" i="1"/>
  <c r="M82" i="1"/>
  <c r="J82" i="1"/>
  <c r="G82" i="1"/>
  <c r="D82" i="1"/>
  <c r="B84" i="1"/>
  <c r="C83" i="1"/>
  <c r="L83" i="1"/>
  <c r="AM83" i="1"/>
  <c r="AS83" i="1"/>
  <c r="O83" i="1"/>
  <c r="AG83" i="1"/>
  <c r="I83" i="1"/>
  <c r="R83" i="1"/>
  <c r="AA83" i="1"/>
  <c r="AJ84" i="1"/>
  <c r="U83" i="1"/>
  <c r="AJ83" i="1"/>
  <c r="AV83" i="1"/>
  <c r="F83" i="1"/>
  <c r="AP83" i="1"/>
  <c r="AD83" i="1"/>
  <c r="AW83" i="1" l="1"/>
  <c r="AT83" i="1"/>
  <c r="AQ83" i="1"/>
  <c r="AN83" i="1"/>
  <c r="AK84" i="1"/>
  <c r="AK83" i="1"/>
  <c r="AH83" i="1"/>
  <c r="AE83" i="1"/>
  <c r="AB83" i="1"/>
  <c r="V83" i="1"/>
  <c r="S83" i="1"/>
  <c r="P83" i="1"/>
  <c r="M83" i="1"/>
  <c r="J83" i="1"/>
  <c r="G83" i="1"/>
  <c r="D83" i="1"/>
  <c r="B85" i="1"/>
  <c r="AG84" i="1"/>
  <c r="U84" i="1"/>
  <c r="AA84" i="1"/>
  <c r="AJ85" i="1"/>
  <c r="C84" i="1"/>
  <c r="AD84" i="1"/>
  <c r="I84" i="1"/>
  <c r="O84" i="1"/>
  <c r="F84" i="1"/>
  <c r="AM84" i="1"/>
  <c r="R84" i="1"/>
  <c r="I85" i="1"/>
  <c r="AS84" i="1"/>
  <c r="R85" i="1"/>
  <c r="AV84" i="1"/>
  <c r="AP84" i="1"/>
  <c r="AG85" i="1"/>
  <c r="X84" i="1"/>
  <c r="O85" i="1"/>
  <c r="L84" i="1"/>
  <c r="V84" i="1" l="1"/>
  <c r="M84" i="1"/>
  <c r="S84" i="1"/>
  <c r="AT84" i="1"/>
  <c r="AN84" i="1"/>
  <c r="AB84" i="1"/>
  <c r="AW84" i="1"/>
  <c r="AQ84" i="1"/>
  <c r="AK85" i="1"/>
  <c r="AH85" i="1"/>
  <c r="AH84" i="1"/>
  <c r="AE84" i="1"/>
  <c r="Y84" i="1"/>
  <c r="S85" i="1"/>
  <c r="P85" i="1"/>
  <c r="P84" i="1"/>
  <c r="J85" i="1"/>
  <c r="J84" i="1"/>
  <c r="G84" i="1"/>
  <c r="D84" i="1"/>
  <c r="B86" i="1"/>
  <c r="AD85" i="1"/>
  <c r="L85" i="1"/>
  <c r="U85" i="1"/>
  <c r="X85" i="1"/>
  <c r="F85" i="1"/>
  <c r="R86" i="1"/>
  <c r="AM85" i="1"/>
  <c r="AA85" i="1"/>
  <c r="AP85" i="1"/>
  <c r="AS85" i="1"/>
  <c r="AV85" i="1"/>
  <c r="C85" i="1"/>
  <c r="AG86" i="1"/>
  <c r="AM86" i="1"/>
  <c r="L86" i="1"/>
  <c r="AD86" i="1"/>
  <c r="AT85" i="1" l="1"/>
  <c r="Y85" i="1"/>
  <c r="AW85" i="1"/>
  <c r="AQ85" i="1"/>
  <c r="AN86" i="1"/>
  <c r="AN85" i="1"/>
  <c r="AH86" i="1"/>
  <c r="AE86" i="1"/>
  <c r="AE85" i="1"/>
  <c r="AB85" i="1"/>
  <c r="V85" i="1"/>
  <c r="S86" i="1"/>
  <c r="M86" i="1"/>
  <c r="M85" i="1"/>
  <c r="G85" i="1"/>
  <c r="D85" i="1"/>
  <c r="B87" i="1"/>
  <c r="X86" i="1"/>
  <c r="I86" i="1"/>
  <c r="AA86" i="1"/>
  <c r="AS86" i="1"/>
  <c r="AP86" i="1"/>
  <c r="O86" i="1"/>
  <c r="AV87" i="1"/>
  <c r="AJ86" i="1"/>
  <c r="C86" i="1"/>
  <c r="AV86" i="1"/>
  <c r="U86" i="1"/>
  <c r="F86" i="1"/>
  <c r="R87" i="1"/>
  <c r="AW86" i="1" l="1"/>
  <c r="AQ86" i="1"/>
  <c r="AB86" i="1"/>
  <c r="Y86" i="1"/>
  <c r="V86" i="1"/>
  <c r="AW87" i="1"/>
  <c r="AT86" i="1"/>
  <c r="AK86" i="1"/>
  <c r="S87" i="1"/>
  <c r="P86" i="1"/>
  <c r="J86" i="1"/>
  <c r="G86" i="1"/>
  <c r="D86" i="1"/>
  <c r="B88" i="1"/>
  <c r="AP87" i="1"/>
  <c r="AG87" i="1"/>
  <c r="X87" i="1"/>
  <c r="AD87" i="1"/>
  <c r="AS87" i="1"/>
  <c r="AM87" i="1"/>
  <c r="U87" i="1"/>
  <c r="C87" i="1"/>
  <c r="L87" i="1"/>
  <c r="F87" i="1"/>
  <c r="AJ87" i="1"/>
  <c r="O87" i="1"/>
  <c r="I87" i="1"/>
  <c r="AA87" i="1"/>
  <c r="AS88" i="1"/>
  <c r="X88" i="1"/>
  <c r="Y87" i="1" l="1"/>
  <c r="AB87" i="1"/>
  <c r="AT87" i="1"/>
  <c r="M87" i="1"/>
  <c r="AH87" i="1"/>
  <c r="AN87" i="1"/>
  <c r="AE87" i="1"/>
  <c r="AQ87" i="1"/>
  <c r="P87" i="1"/>
  <c r="AK87" i="1"/>
  <c r="AT88" i="1"/>
  <c r="Y88" i="1"/>
  <c r="V87" i="1"/>
  <c r="J87" i="1"/>
  <c r="G87" i="1"/>
  <c r="D87" i="1"/>
  <c r="B89" i="1"/>
  <c r="U88" i="1"/>
  <c r="I88" i="1"/>
  <c r="AJ88" i="1"/>
  <c r="AM88" i="1"/>
  <c r="L88" i="1"/>
  <c r="AP88" i="1"/>
  <c r="AA88" i="1"/>
  <c r="F88" i="1"/>
  <c r="AD88" i="1"/>
  <c r="AG88" i="1"/>
  <c r="AV88" i="1"/>
  <c r="O88" i="1"/>
  <c r="R88" i="1"/>
  <c r="C88" i="1"/>
  <c r="AM89" i="1"/>
  <c r="AW88" i="1" l="1"/>
  <c r="AQ88" i="1"/>
  <c r="AN89" i="1"/>
  <c r="AN88" i="1"/>
  <c r="AK88" i="1"/>
  <c r="AH88" i="1"/>
  <c r="AE88" i="1"/>
  <c r="AB88" i="1"/>
  <c r="V88" i="1"/>
  <c r="S88" i="1"/>
  <c r="P88" i="1"/>
  <c r="M88" i="1"/>
  <c r="J88" i="1"/>
  <c r="G88" i="1"/>
  <c r="D88" i="1"/>
  <c r="B90" i="1"/>
  <c r="AV89" i="1"/>
  <c r="L89" i="1"/>
  <c r="AJ90" i="1"/>
  <c r="AG89" i="1"/>
  <c r="F89" i="1"/>
  <c r="AD89" i="1"/>
  <c r="I89" i="1"/>
  <c r="AD90" i="1"/>
  <c r="X89" i="1"/>
  <c r="C89" i="1"/>
  <c r="R89" i="1"/>
  <c r="U89" i="1"/>
  <c r="O89" i="1"/>
  <c r="AS89" i="1"/>
  <c r="AJ89" i="1"/>
  <c r="AA89" i="1"/>
  <c r="AM90" i="1"/>
  <c r="AP89" i="1"/>
  <c r="F90" i="1"/>
  <c r="AW89" i="1" l="1"/>
  <c r="AT89" i="1"/>
  <c r="AQ89" i="1"/>
  <c r="AN90" i="1"/>
  <c r="AK90" i="1"/>
  <c r="AK89" i="1"/>
  <c r="AH89" i="1"/>
  <c r="AE90" i="1"/>
  <c r="AE89" i="1"/>
  <c r="AB89" i="1"/>
  <c r="Y89" i="1"/>
  <c r="V89" i="1"/>
  <c r="S89" i="1"/>
  <c r="P89" i="1"/>
  <c r="M89" i="1"/>
  <c r="J89" i="1"/>
  <c r="G90" i="1"/>
  <c r="G89" i="1"/>
  <c r="D89" i="1"/>
  <c r="B91" i="1"/>
  <c r="L90" i="1"/>
  <c r="AG90" i="1"/>
  <c r="AP90" i="1"/>
  <c r="AA91" i="1"/>
  <c r="AS90" i="1"/>
  <c r="U90" i="1"/>
  <c r="R91" i="1"/>
  <c r="AV90" i="1"/>
  <c r="R90" i="1"/>
  <c r="X91" i="1"/>
  <c r="C90" i="1"/>
  <c r="I90" i="1"/>
  <c r="O90" i="1"/>
  <c r="X90" i="1"/>
  <c r="U91" i="1"/>
  <c r="I91" i="1"/>
  <c r="AA90" i="1"/>
  <c r="AD91" i="1"/>
  <c r="AV91" i="1"/>
  <c r="AB90" i="1" l="1"/>
  <c r="Y90" i="1"/>
  <c r="P90" i="1"/>
  <c r="J90" i="1"/>
  <c r="AW90" i="1"/>
  <c r="AQ90" i="1"/>
  <c r="AH90" i="1"/>
  <c r="M90" i="1"/>
  <c r="AW91" i="1"/>
  <c r="AT90" i="1"/>
  <c r="AE91" i="1"/>
  <c r="AB91" i="1"/>
  <c r="Y91" i="1"/>
  <c r="V91" i="1"/>
  <c r="V90" i="1"/>
  <c r="S91" i="1"/>
  <c r="S90" i="1"/>
  <c r="J91" i="1"/>
  <c r="D90" i="1"/>
  <c r="B92" i="1"/>
  <c r="F91" i="1"/>
  <c r="AP91" i="1"/>
  <c r="AJ91" i="1"/>
  <c r="AG91" i="1"/>
  <c r="O91" i="1"/>
  <c r="AM91" i="1"/>
  <c r="AD92" i="1"/>
  <c r="L91" i="1"/>
  <c r="AS91" i="1"/>
  <c r="C91" i="1"/>
  <c r="AG92" i="1"/>
  <c r="AN91" i="1" l="1"/>
  <c r="AH91" i="1"/>
  <c r="G91" i="1"/>
  <c r="AT91" i="1"/>
  <c r="AQ91" i="1"/>
  <c r="AK91" i="1"/>
  <c r="AH92" i="1"/>
  <c r="AE92" i="1"/>
  <c r="P91" i="1"/>
  <c r="M91" i="1"/>
  <c r="D91" i="1"/>
  <c r="B93" i="1"/>
  <c r="C92" i="1"/>
  <c r="R92" i="1"/>
  <c r="U92" i="1"/>
  <c r="X92" i="1"/>
  <c r="I93" i="1"/>
  <c r="AM92" i="1"/>
  <c r="O92" i="1"/>
  <c r="AP92" i="1"/>
  <c r="AS92" i="1"/>
  <c r="I92" i="1"/>
  <c r="AJ92" i="1"/>
  <c r="AJ93" i="1"/>
  <c r="AA93" i="1"/>
  <c r="X93" i="1"/>
  <c r="F92" i="1"/>
  <c r="AG93" i="1"/>
  <c r="AA92" i="1"/>
  <c r="L92" i="1"/>
  <c r="AV92" i="1"/>
  <c r="AM93" i="1"/>
  <c r="AQ92" i="1" l="1"/>
  <c r="V92" i="1"/>
  <c r="AB92" i="1"/>
  <c r="AK92" i="1"/>
  <c r="S92" i="1"/>
  <c r="Y92" i="1"/>
  <c r="AT92" i="1"/>
  <c r="M92" i="1"/>
  <c r="AW92" i="1"/>
  <c r="AN93" i="1"/>
  <c r="AN92" i="1"/>
  <c r="AK93" i="1"/>
  <c r="AH93" i="1"/>
  <c r="AB93" i="1"/>
  <c r="Y93" i="1"/>
  <c r="P92" i="1"/>
  <c r="J93" i="1"/>
  <c r="J92" i="1"/>
  <c r="G92" i="1"/>
  <c r="D92" i="1"/>
  <c r="B94" i="1"/>
  <c r="AV93" i="1"/>
  <c r="AS93" i="1"/>
  <c r="AS94" i="1"/>
  <c r="O93" i="1"/>
  <c r="R93" i="1"/>
  <c r="AP93" i="1"/>
  <c r="AD94" i="1"/>
  <c r="AP94" i="1"/>
  <c r="L93" i="1"/>
  <c r="U94" i="1"/>
  <c r="C93" i="1"/>
  <c r="AA94" i="1"/>
  <c r="AV94" i="1"/>
  <c r="AD93" i="1"/>
  <c r="U93" i="1"/>
  <c r="AM94" i="1"/>
  <c r="AJ94" i="1"/>
  <c r="F93" i="1"/>
  <c r="O94" i="1"/>
  <c r="I94" i="1"/>
  <c r="R94" i="1"/>
  <c r="F94" i="1"/>
  <c r="X94" i="1"/>
  <c r="AW93" i="1" l="1"/>
  <c r="AQ93" i="1"/>
  <c r="S93" i="1"/>
  <c r="P93" i="1"/>
  <c r="AT93" i="1"/>
  <c r="M93" i="1"/>
  <c r="AE93" i="1"/>
  <c r="G93" i="1"/>
  <c r="AW94" i="1"/>
  <c r="AT94" i="1"/>
  <c r="AQ94" i="1"/>
  <c r="AN94" i="1"/>
  <c r="AK94" i="1"/>
  <c r="AE94" i="1"/>
  <c r="AB94" i="1"/>
  <c r="Y94" i="1"/>
  <c r="V94" i="1"/>
  <c r="V93" i="1"/>
  <c r="S94" i="1"/>
  <c r="P94" i="1"/>
  <c r="J94" i="1"/>
  <c r="G94" i="1"/>
  <c r="D93" i="1"/>
  <c r="B95" i="1"/>
  <c r="AG94" i="1"/>
  <c r="C94" i="1"/>
  <c r="L94" i="1"/>
  <c r="F95" i="1"/>
  <c r="AV95" i="1"/>
  <c r="M94" i="1" l="1"/>
  <c r="AW95" i="1"/>
  <c r="AH94" i="1"/>
  <c r="G95" i="1"/>
  <c r="D94" i="1"/>
  <c r="B96" i="1"/>
  <c r="I95" i="1"/>
  <c r="AJ95" i="1"/>
  <c r="C95" i="1"/>
  <c r="AS95" i="1"/>
  <c r="X96" i="1"/>
  <c r="AA95" i="1"/>
  <c r="R95" i="1"/>
  <c r="AD95" i="1"/>
  <c r="O95" i="1"/>
  <c r="U95" i="1"/>
  <c r="I96" i="1"/>
  <c r="AG95" i="1"/>
  <c r="L95" i="1"/>
  <c r="AP95" i="1"/>
  <c r="AM95" i="1"/>
  <c r="X95" i="1"/>
  <c r="AM96" i="1"/>
  <c r="AV96" i="1"/>
  <c r="AQ95" i="1" l="1"/>
  <c r="AW96" i="1"/>
  <c r="AT95" i="1"/>
  <c r="AN96" i="1"/>
  <c r="AN95" i="1"/>
  <c r="AK95" i="1"/>
  <c r="AH95" i="1"/>
  <c r="AE95" i="1"/>
  <c r="AB95" i="1"/>
  <c r="Y96" i="1"/>
  <c r="Y95" i="1"/>
  <c r="V95" i="1"/>
  <c r="S95" i="1"/>
  <c r="P95" i="1"/>
  <c r="M95" i="1"/>
  <c r="J96" i="1"/>
  <c r="J95" i="1"/>
  <c r="D95" i="1"/>
  <c r="B97" i="1"/>
  <c r="AP96" i="1"/>
  <c r="AS97" i="1"/>
  <c r="R97" i="1"/>
  <c r="AM97" i="1"/>
  <c r="AD96" i="1"/>
  <c r="AG96" i="1"/>
  <c r="F96" i="1"/>
  <c r="AJ96" i="1"/>
  <c r="AS96" i="1"/>
  <c r="L96" i="1"/>
  <c r="O96" i="1"/>
  <c r="U96" i="1"/>
  <c r="R96" i="1"/>
  <c r="AA96" i="1"/>
  <c r="C96" i="1"/>
  <c r="AB96" i="1" l="1"/>
  <c r="AT96" i="1"/>
  <c r="AH96" i="1"/>
  <c r="AQ96" i="1"/>
  <c r="AT97" i="1"/>
  <c r="AN97" i="1"/>
  <c r="AK96" i="1"/>
  <c r="AE96" i="1"/>
  <c r="V96" i="1"/>
  <c r="S97" i="1"/>
  <c r="S96" i="1"/>
  <c r="P96" i="1"/>
  <c r="M96" i="1"/>
  <c r="G96" i="1"/>
  <c r="D96" i="1"/>
  <c r="B98" i="1"/>
  <c r="AA97" i="1"/>
  <c r="X97" i="1"/>
  <c r="AJ97" i="1"/>
  <c r="AP97" i="1"/>
  <c r="F97" i="1"/>
  <c r="U97" i="1"/>
  <c r="AD98" i="1"/>
  <c r="I97" i="1"/>
  <c r="O97" i="1"/>
  <c r="AG97" i="1"/>
  <c r="L97" i="1"/>
  <c r="C97" i="1"/>
  <c r="AP98" i="1"/>
  <c r="AV97" i="1"/>
  <c r="AD97" i="1"/>
  <c r="AG98" i="1"/>
  <c r="AQ97" i="1" l="1"/>
  <c r="Y97" i="1"/>
  <c r="V97" i="1"/>
  <c r="AW97" i="1"/>
  <c r="AQ98" i="1"/>
  <c r="AK97" i="1"/>
  <c r="AH98" i="1"/>
  <c r="AH97" i="1"/>
  <c r="AE98" i="1"/>
  <c r="AE97" i="1"/>
  <c r="AB97" i="1"/>
  <c r="P97" i="1"/>
  <c r="M97" i="1"/>
  <c r="J97" i="1"/>
  <c r="G97" i="1"/>
  <c r="D97" i="1"/>
  <c r="B99" i="1"/>
  <c r="AA98" i="1"/>
  <c r="R98" i="1"/>
  <c r="O98" i="1"/>
  <c r="I98" i="1"/>
  <c r="AM98" i="1"/>
  <c r="AV98" i="1"/>
  <c r="U98" i="1"/>
  <c r="C98" i="1"/>
  <c r="AS98" i="1"/>
  <c r="X98" i="1"/>
  <c r="AA99" i="1"/>
  <c r="X99" i="1"/>
  <c r="AJ98" i="1"/>
  <c r="L98" i="1"/>
  <c r="F98" i="1"/>
  <c r="AM99" i="1"/>
  <c r="F99" i="1"/>
  <c r="AP99" i="1"/>
  <c r="I99" i="1"/>
  <c r="Y98" i="1" l="1"/>
  <c r="AB98" i="1"/>
  <c r="AT98" i="1"/>
  <c r="AW98" i="1"/>
  <c r="AQ99" i="1"/>
  <c r="AN99" i="1"/>
  <c r="AN98" i="1"/>
  <c r="AK98" i="1"/>
  <c r="AB99" i="1"/>
  <c r="Y99" i="1"/>
  <c r="V98" i="1"/>
  <c r="S98" i="1"/>
  <c r="P98" i="1"/>
  <c r="M98" i="1"/>
  <c r="J99" i="1"/>
  <c r="J98" i="1"/>
  <c r="G99" i="1"/>
  <c r="G98" i="1"/>
  <c r="D98" i="1"/>
  <c r="B100" i="1"/>
  <c r="O99" i="1"/>
  <c r="AS99" i="1"/>
  <c r="AG99" i="1"/>
  <c r="AD100" i="1"/>
  <c r="AJ99" i="1"/>
  <c r="R99" i="1"/>
  <c r="C99" i="1"/>
  <c r="L99" i="1"/>
  <c r="AD99" i="1"/>
  <c r="U99" i="1"/>
  <c r="AV99" i="1"/>
  <c r="AM100" i="1"/>
  <c r="AE99" i="1" l="1"/>
  <c r="M99" i="1"/>
  <c r="S99" i="1"/>
  <c r="AK99" i="1"/>
  <c r="AH99" i="1"/>
  <c r="P99" i="1"/>
  <c r="AW99" i="1"/>
  <c r="AT99" i="1"/>
  <c r="AN100" i="1"/>
  <c r="AE100" i="1"/>
  <c r="V99" i="1"/>
  <c r="D99" i="1"/>
  <c r="B101" i="1"/>
  <c r="AA100" i="1"/>
  <c r="L100" i="1"/>
  <c r="AV100" i="1"/>
  <c r="I100" i="1"/>
  <c r="C100" i="1"/>
  <c r="F101" i="1"/>
  <c r="AG100" i="1"/>
  <c r="O100" i="1"/>
  <c r="F100" i="1"/>
  <c r="AJ100" i="1"/>
  <c r="R100" i="1"/>
  <c r="AP100" i="1"/>
  <c r="AG101" i="1"/>
  <c r="U100" i="1"/>
  <c r="AS100" i="1"/>
  <c r="X100" i="1"/>
  <c r="AK100" i="1" l="1"/>
  <c r="P100" i="1"/>
  <c r="AW100" i="1"/>
  <c r="AT100" i="1"/>
  <c r="V100" i="1"/>
  <c r="AQ100" i="1"/>
  <c r="AH101" i="1"/>
  <c r="AH100" i="1"/>
  <c r="AB100" i="1"/>
  <c r="Y100" i="1"/>
  <c r="S100" i="1"/>
  <c r="M100" i="1"/>
  <c r="J100" i="1"/>
  <c r="G101" i="1"/>
  <c r="G100" i="1"/>
  <c r="D100" i="1"/>
  <c r="B102" i="1"/>
  <c r="AS101" i="1"/>
  <c r="AA101" i="1"/>
  <c r="AJ101" i="1"/>
  <c r="R101" i="1"/>
  <c r="C101" i="1"/>
  <c r="L101" i="1"/>
  <c r="X101" i="1"/>
  <c r="AV101" i="1"/>
  <c r="I101" i="1"/>
  <c r="AP101" i="1"/>
  <c r="O101" i="1"/>
  <c r="AM101" i="1"/>
  <c r="U101" i="1"/>
  <c r="AD101" i="1"/>
  <c r="AP102" i="1"/>
  <c r="AD102" i="1"/>
  <c r="F102" i="1"/>
  <c r="AE101" i="1" l="1"/>
  <c r="AK101" i="1"/>
  <c r="Y101" i="1"/>
  <c r="AW101" i="1"/>
  <c r="AT101" i="1"/>
  <c r="AQ102" i="1"/>
  <c r="AQ101" i="1"/>
  <c r="AN101" i="1"/>
  <c r="AE102" i="1"/>
  <c r="AB101" i="1"/>
  <c r="V101" i="1"/>
  <c r="S101" i="1"/>
  <c r="P101" i="1"/>
  <c r="M101" i="1"/>
  <c r="J101" i="1"/>
  <c r="G102" i="1"/>
  <c r="D101" i="1"/>
  <c r="B103" i="1"/>
  <c r="AG102" i="1"/>
  <c r="AJ102" i="1"/>
  <c r="AV102" i="1"/>
  <c r="O102" i="1"/>
  <c r="AM102" i="1"/>
  <c r="U102" i="1"/>
  <c r="X102" i="1"/>
  <c r="L102" i="1"/>
  <c r="I102" i="1"/>
  <c r="AS102" i="1"/>
  <c r="R102" i="1"/>
  <c r="AA102" i="1"/>
  <c r="C102" i="1"/>
  <c r="AP103" i="1"/>
  <c r="AB102" i="1" l="1"/>
  <c r="M102" i="1"/>
  <c r="AH102" i="1"/>
  <c r="Y102" i="1"/>
  <c r="AN102" i="1"/>
  <c r="V102" i="1"/>
  <c r="AW102" i="1"/>
  <c r="AT102" i="1"/>
  <c r="AQ103" i="1"/>
  <c r="AK102" i="1"/>
  <c r="S102" i="1"/>
  <c r="P102" i="1"/>
  <c r="J102" i="1"/>
  <c r="D102" i="1"/>
  <c r="B104" i="1"/>
  <c r="U103" i="1"/>
  <c r="AJ104" i="1"/>
  <c r="C103" i="1"/>
  <c r="L103" i="1"/>
  <c r="O103" i="1"/>
  <c r="I103" i="1"/>
  <c r="AM103" i="1"/>
  <c r="X103" i="1"/>
  <c r="R103" i="1"/>
  <c r="F103" i="1"/>
  <c r="AS103" i="1"/>
  <c r="AJ103" i="1"/>
  <c r="AG103" i="1"/>
  <c r="AV103" i="1"/>
  <c r="AD103" i="1"/>
  <c r="AA103" i="1"/>
  <c r="AG104" i="1"/>
  <c r="Y103" i="1" l="1"/>
  <c r="V103" i="1"/>
  <c r="AT103" i="1"/>
  <c r="AW103" i="1"/>
  <c r="AN103" i="1"/>
  <c r="AK104" i="1"/>
  <c r="AK103" i="1"/>
  <c r="AH104" i="1"/>
  <c r="AH103" i="1"/>
  <c r="AE103" i="1"/>
  <c r="AB103" i="1"/>
  <c r="S103" i="1"/>
  <c r="P103" i="1"/>
  <c r="M103" i="1"/>
  <c r="J103" i="1"/>
  <c r="G103" i="1"/>
  <c r="D103" i="1"/>
  <c r="B105" i="1"/>
  <c r="R104" i="1"/>
  <c r="X104" i="1"/>
  <c r="C104" i="1"/>
  <c r="AS104" i="1"/>
  <c r="AP104" i="1"/>
  <c r="L104" i="1"/>
  <c r="AD104" i="1"/>
  <c r="AM104" i="1"/>
  <c r="F104" i="1"/>
  <c r="AA104" i="1"/>
  <c r="U104" i="1"/>
  <c r="AV104" i="1"/>
  <c r="O104" i="1"/>
  <c r="I104" i="1"/>
  <c r="AV105" i="1"/>
  <c r="X105" i="1"/>
  <c r="AN104" i="1" l="1"/>
  <c r="P104" i="1"/>
  <c r="M104" i="1"/>
  <c r="S104" i="1"/>
  <c r="AW105" i="1"/>
  <c r="AW104" i="1"/>
  <c r="AT104" i="1"/>
  <c r="AQ104" i="1"/>
  <c r="AE104" i="1"/>
  <c r="AB104" i="1"/>
  <c r="Y105" i="1"/>
  <c r="Y104" i="1"/>
  <c r="V104" i="1"/>
  <c r="J104" i="1"/>
  <c r="G104" i="1"/>
  <c r="D104" i="1"/>
  <c r="B106" i="1"/>
  <c r="U105" i="1"/>
  <c r="AM106" i="1"/>
  <c r="R106" i="1"/>
  <c r="L105" i="1"/>
  <c r="O105" i="1"/>
  <c r="I105" i="1"/>
  <c r="R105" i="1"/>
  <c r="AA105" i="1"/>
  <c r="AJ105" i="1"/>
  <c r="AP105" i="1"/>
  <c r="C105" i="1"/>
  <c r="AM105" i="1"/>
  <c r="AG105" i="1"/>
  <c r="AD105" i="1"/>
  <c r="AS105" i="1"/>
  <c r="F105" i="1"/>
  <c r="AP106" i="1"/>
  <c r="S105" i="1" l="1"/>
  <c r="AT105" i="1"/>
  <c r="AQ106" i="1"/>
  <c r="AQ105" i="1"/>
  <c r="AN106" i="1"/>
  <c r="AN105" i="1"/>
  <c r="AK105" i="1"/>
  <c r="AH105" i="1"/>
  <c r="AE105" i="1"/>
  <c r="AB105" i="1"/>
  <c r="V105" i="1"/>
  <c r="S106" i="1"/>
  <c r="P105" i="1"/>
  <c r="M105" i="1"/>
  <c r="J105" i="1"/>
  <c r="G105" i="1"/>
  <c r="D105" i="1"/>
  <c r="B107" i="1"/>
  <c r="X106" i="1"/>
  <c r="L106" i="1"/>
  <c r="AA106" i="1"/>
  <c r="O106" i="1"/>
  <c r="AJ106" i="1"/>
  <c r="I106" i="1"/>
  <c r="U106" i="1"/>
  <c r="C106" i="1"/>
  <c r="F106" i="1"/>
  <c r="AD106" i="1"/>
  <c r="U107" i="1"/>
  <c r="AG106" i="1"/>
  <c r="AV106" i="1"/>
  <c r="AS106" i="1"/>
  <c r="AG107" i="1"/>
  <c r="X107" i="1"/>
  <c r="AT106" i="1" l="1"/>
  <c r="V106" i="1"/>
  <c r="Y106" i="1"/>
  <c r="AW106" i="1"/>
  <c r="AK106" i="1"/>
  <c r="AH107" i="1"/>
  <c r="AH106" i="1"/>
  <c r="AE106" i="1"/>
  <c r="AB106" i="1"/>
  <c r="Y107" i="1"/>
  <c r="V107" i="1"/>
  <c r="P106" i="1"/>
  <c r="M106" i="1"/>
  <c r="J106" i="1"/>
  <c r="G106" i="1"/>
  <c r="D106" i="1"/>
  <c r="B108" i="1"/>
  <c r="AS107" i="1"/>
  <c r="AV107" i="1"/>
  <c r="AA107" i="1"/>
  <c r="C107" i="1"/>
  <c r="U108" i="1"/>
  <c r="F107" i="1"/>
  <c r="AP107" i="1"/>
  <c r="O107" i="1"/>
  <c r="AM107" i="1"/>
  <c r="I107" i="1"/>
  <c r="AD107" i="1"/>
  <c r="AJ107" i="1"/>
  <c r="R107" i="1"/>
  <c r="L107" i="1"/>
  <c r="AS108" i="1"/>
  <c r="AW107" i="1" l="1"/>
  <c r="AT108" i="1"/>
  <c r="AT107" i="1"/>
  <c r="AQ107" i="1"/>
  <c r="AN107" i="1"/>
  <c r="AK107" i="1"/>
  <c r="AE107" i="1"/>
  <c r="AB107" i="1"/>
  <c r="V108" i="1"/>
  <c r="S107" i="1"/>
  <c r="P107" i="1"/>
  <c r="M107" i="1"/>
  <c r="J107" i="1"/>
  <c r="G107" i="1"/>
  <c r="D107" i="1"/>
  <c r="B109" i="1"/>
  <c r="AA108" i="1"/>
  <c r="AJ108" i="1"/>
  <c r="AV108" i="1"/>
  <c r="AD108" i="1"/>
  <c r="I108" i="1"/>
  <c r="AG108" i="1"/>
  <c r="L108" i="1"/>
  <c r="AM108" i="1"/>
  <c r="O108" i="1"/>
  <c r="R108" i="1"/>
  <c r="AP108" i="1"/>
  <c r="F108" i="1"/>
  <c r="C108" i="1"/>
  <c r="X108" i="1"/>
  <c r="R109" i="1"/>
  <c r="Y108" i="1" l="1"/>
  <c r="AW108" i="1"/>
  <c r="AQ108" i="1"/>
  <c r="AN108" i="1"/>
  <c r="AK108" i="1"/>
  <c r="AH108" i="1"/>
  <c r="AE108" i="1"/>
  <c r="AB108" i="1"/>
  <c r="S109" i="1"/>
  <c r="S108" i="1"/>
  <c r="P108" i="1"/>
  <c r="M108" i="1"/>
  <c r="J108" i="1"/>
  <c r="G108" i="1"/>
  <c r="D108" i="1"/>
  <c r="B110" i="1"/>
  <c r="AA109" i="1"/>
  <c r="AS109" i="1"/>
  <c r="X109" i="1"/>
  <c r="F109" i="1"/>
  <c r="U109" i="1"/>
  <c r="AM109" i="1"/>
  <c r="AP110" i="1"/>
  <c r="AG109" i="1"/>
  <c r="O109" i="1"/>
  <c r="AV109" i="1"/>
  <c r="AD109" i="1"/>
  <c r="AJ109" i="1"/>
  <c r="C109" i="1"/>
  <c r="AP109" i="1"/>
  <c r="I109" i="1"/>
  <c r="L109" i="1"/>
  <c r="R110" i="1"/>
  <c r="AM110" i="1"/>
  <c r="AW109" i="1" l="1"/>
  <c r="AT109" i="1"/>
  <c r="AQ110" i="1"/>
  <c r="AQ109" i="1"/>
  <c r="AN110" i="1"/>
  <c r="AN109" i="1"/>
  <c r="AK109" i="1"/>
  <c r="AH109" i="1"/>
  <c r="AE109" i="1"/>
  <c r="AB109" i="1"/>
  <c r="Y109" i="1"/>
  <c r="V109" i="1"/>
  <c r="S110" i="1"/>
  <c r="S1" i="1" s="1"/>
  <c r="F10" i="3" s="1"/>
  <c r="P109" i="1"/>
  <c r="M109" i="1"/>
  <c r="J109" i="1"/>
  <c r="G109" i="1"/>
  <c r="D109" i="1"/>
  <c r="S4" i="7"/>
  <c r="D10" i="3" s="1"/>
  <c r="AQ4" i="7"/>
  <c r="D18" i="3" s="1"/>
  <c r="J4" i="7"/>
  <c r="D7" i="3" s="1"/>
  <c r="AE4" i="7"/>
  <c r="D14" i="3" s="1"/>
  <c r="V4" i="7"/>
  <c r="D11" i="3" s="1"/>
  <c r="AH4" i="7"/>
  <c r="D15" i="3" s="1"/>
  <c r="AB4" i="7"/>
  <c r="D13" i="3" s="1"/>
  <c r="AT4" i="7"/>
  <c r="D19" i="3" s="1"/>
  <c r="P4" i="7"/>
  <c r="D9" i="3" s="1"/>
  <c r="Y4" i="7"/>
  <c r="D12" i="3" s="1"/>
  <c r="AK4" i="7"/>
  <c r="D16" i="3" s="1"/>
  <c r="AG110" i="1"/>
  <c r="AD110" i="1"/>
  <c r="AV110" i="1"/>
  <c r="C110" i="1"/>
  <c r="I110" i="1"/>
  <c r="AS110" i="1"/>
  <c r="L110" i="1"/>
  <c r="U110" i="1"/>
  <c r="O110" i="1"/>
  <c r="F110" i="1"/>
  <c r="AA110" i="1"/>
  <c r="X110" i="1"/>
  <c r="AJ110" i="1"/>
  <c r="Y110" i="1" l="1"/>
  <c r="Y1" i="1" s="1"/>
  <c r="F12" i="3" s="1"/>
  <c r="V110" i="1"/>
  <c r="V1" i="1" s="1"/>
  <c r="F11" i="3" s="1"/>
  <c r="AQ1" i="1"/>
  <c r="F18" i="3" s="1"/>
  <c r="AN1" i="1"/>
  <c r="F17" i="3" s="1"/>
  <c r="AW110" i="1"/>
  <c r="AW4" i="1" s="1"/>
  <c r="AT110" i="1"/>
  <c r="AT1" i="1" s="1"/>
  <c r="F19" i="3" s="1"/>
  <c r="AK110" i="1"/>
  <c r="AK1" i="1" s="1"/>
  <c r="F16" i="3" s="1"/>
  <c r="AH110" i="1"/>
  <c r="AH1" i="1" s="1"/>
  <c r="F15" i="3" s="1"/>
  <c r="AE110" i="1"/>
  <c r="AE1" i="1" s="1"/>
  <c r="F14" i="3" s="1"/>
  <c r="AB110" i="1"/>
  <c r="AB1" i="1" s="1"/>
  <c r="F13" i="3" s="1"/>
  <c r="P110" i="1"/>
  <c r="P1" i="1" s="1"/>
  <c r="F9" i="3" s="1"/>
  <c r="M110" i="1"/>
  <c r="M1" i="1" s="1"/>
  <c r="F8" i="3" s="1"/>
  <c r="J110" i="1"/>
  <c r="J1" i="1" s="1"/>
  <c r="F7" i="3" s="1"/>
  <c r="G110" i="1"/>
  <c r="G1" i="1" s="1"/>
  <c r="F6" i="3" s="1"/>
  <c r="D110" i="1"/>
  <c r="D1" i="1" s="1"/>
  <c r="F5" i="3" s="1"/>
  <c r="G4" i="7"/>
  <c r="D6" i="3" s="1"/>
  <c r="AN4" i="7"/>
  <c r="D17" i="3" s="1"/>
  <c r="M4" i="7"/>
  <c r="D8" i="3" s="1"/>
  <c r="AW4" i="7"/>
  <c r="D21" i="3" l="1"/>
  <c r="D22" i="3"/>
  <c r="D20" i="3"/>
  <c r="AE4" i="1"/>
  <c r="C14" i="3" s="1"/>
  <c r="S4" i="1"/>
  <c r="C10" i="3" s="1"/>
  <c r="D4" i="1"/>
  <c r="C5" i="3" s="1"/>
  <c r="AH4" i="1"/>
  <c r="C15" i="3" s="1"/>
  <c r="J4" i="1"/>
  <c r="C7" i="3" s="1"/>
  <c r="G4" i="1"/>
  <c r="C6" i="3" s="1"/>
  <c r="P4" i="1"/>
  <c r="C9" i="3" s="1"/>
  <c r="AB4" i="1"/>
  <c r="C13" i="3" s="1"/>
  <c r="AT4" i="1"/>
  <c r="C19" i="3" s="1"/>
  <c r="M4" i="1"/>
  <c r="C8" i="3" s="1"/>
  <c r="V4" i="1"/>
  <c r="C11" i="3" s="1"/>
  <c r="Y4" i="1"/>
  <c r="C12" i="3" s="1"/>
  <c r="AK4" i="1"/>
  <c r="C16" i="3" s="1"/>
  <c r="AN4" i="1"/>
  <c r="C17" i="3" s="1"/>
  <c r="AQ4" i="1"/>
  <c r="C18" i="3" s="1"/>
  <c r="C21" i="3" l="1"/>
  <c r="C22" i="3"/>
  <c r="C2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  <bk>
      <extLst>
        <ext uri="{3e2802c4-a4d2-4d8b-9148-e3be6c30e623}">
          <xlrd:rvb i="1323"/>
        </ext>
      </extLst>
    </bk>
    <bk>
      <extLst>
        <ext uri="{3e2802c4-a4d2-4d8b-9148-e3be6c30e623}">
          <xlrd:rvb i="1324"/>
        </ext>
      </extLst>
    </bk>
    <bk>
      <extLst>
        <ext uri="{3e2802c4-a4d2-4d8b-9148-e3be6c30e623}">
          <xlrd:rvb i="1325"/>
        </ext>
      </extLst>
    </bk>
    <bk>
      <extLst>
        <ext uri="{3e2802c4-a4d2-4d8b-9148-e3be6c30e623}">
          <xlrd:rvb i="1326"/>
        </ext>
      </extLst>
    </bk>
    <bk>
      <extLst>
        <ext uri="{3e2802c4-a4d2-4d8b-9148-e3be6c30e623}">
          <xlrd:rvb i="1327"/>
        </ext>
      </extLst>
    </bk>
    <bk>
      <extLst>
        <ext uri="{3e2802c4-a4d2-4d8b-9148-e3be6c30e623}">
          <xlrd:rvb i="1328"/>
        </ext>
      </extLst>
    </bk>
    <bk>
      <extLst>
        <ext uri="{3e2802c4-a4d2-4d8b-9148-e3be6c30e623}">
          <xlrd:rvb i="1329"/>
        </ext>
      </extLst>
    </bk>
    <bk>
      <extLst>
        <ext uri="{3e2802c4-a4d2-4d8b-9148-e3be6c30e623}">
          <xlrd:rvb i="1330"/>
        </ext>
      </extLst>
    </bk>
    <bk>
      <extLst>
        <ext uri="{3e2802c4-a4d2-4d8b-9148-e3be6c30e623}">
          <xlrd:rvb i="1331"/>
        </ext>
      </extLst>
    </bk>
    <bk>
      <extLst>
        <ext uri="{3e2802c4-a4d2-4d8b-9148-e3be6c30e623}">
          <xlrd:rvb i="1332"/>
        </ext>
      </extLst>
    </bk>
    <bk>
      <extLst>
        <ext uri="{3e2802c4-a4d2-4d8b-9148-e3be6c30e623}">
          <xlrd:rvb i="1333"/>
        </ext>
      </extLst>
    </bk>
    <bk>
      <extLst>
        <ext uri="{3e2802c4-a4d2-4d8b-9148-e3be6c30e623}">
          <xlrd:rvb i="1334"/>
        </ext>
      </extLst>
    </bk>
    <bk>
      <extLst>
        <ext uri="{3e2802c4-a4d2-4d8b-9148-e3be6c30e623}">
          <xlrd:rvb i="1335"/>
        </ext>
      </extLst>
    </bk>
    <bk>
      <extLst>
        <ext uri="{3e2802c4-a4d2-4d8b-9148-e3be6c30e623}">
          <xlrd:rvb i="1336"/>
        </ext>
      </extLst>
    </bk>
    <bk>
      <extLst>
        <ext uri="{3e2802c4-a4d2-4d8b-9148-e3be6c30e623}">
          <xlrd:rvb i="1337"/>
        </ext>
      </extLst>
    </bk>
    <bk>
      <extLst>
        <ext uri="{3e2802c4-a4d2-4d8b-9148-e3be6c30e623}">
          <xlrd:rvb i="1338"/>
        </ext>
      </extLst>
    </bk>
    <bk>
      <extLst>
        <ext uri="{3e2802c4-a4d2-4d8b-9148-e3be6c30e623}">
          <xlrd:rvb i="1339"/>
        </ext>
      </extLst>
    </bk>
    <bk>
      <extLst>
        <ext uri="{3e2802c4-a4d2-4d8b-9148-e3be6c30e623}">
          <xlrd:rvb i="1340"/>
        </ext>
      </extLst>
    </bk>
    <bk>
      <extLst>
        <ext uri="{3e2802c4-a4d2-4d8b-9148-e3be6c30e623}">
          <xlrd:rvb i="1341"/>
        </ext>
      </extLst>
    </bk>
    <bk>
      <extLst>
        <ext uri="{3e2802c4-a4d2-4d8b-9148-e3be6c30e623}">
          <xlrd:rvb i="1342"/>
        </ext>
      </extLst>
    </bk>
    <bk>
      <extLst>
        <ext uri="{3e2802c4-a4d2-4d8b-9148-e3be6c30e623}">
          <xlrd:rvb i="1343"/>
        </ext>
      </extLst>
    </bk>
    <bk>
      <extLst>
        <ext uri="{3e2802c4-a4d2-4d8b-9148-e3be6c30e623}">
          <xlrd:rvb i="1344"/>
        </ext>
      </extLst>
    </bk>
    <bk>
      <extLst>
        <ext uri="{3e2802c4-a4d2-4d8b-9148-e3be6c30e623}">
          <xlrd:rvb i="1345"/>
        </ext>
      </extLst>
    </bk>
    <bk>
      <extLst>
        <ext uri="{3e2802c4-a4d2-4d8b-9148-e3be6c30e623}">
          <xlrd:rvb i="1346"/>
        </ext>
      </extLst>
    </bk>
    <bk>
      <extLst>
        <ext uri="{3e2802c4-a4d2-4d8b-9148-e3be6c30e623}">
          <xlrd:rvb i="1347"/>
        </ext>
      </extLst>
    </bk>
    <bk>
      <extLst>
        <ext uri="{3e2802c4-a4d2-4d8b-9148-e3be6c30e623}">
          <xlrd:rvb i="1348"/>
        </ext>
      </extLst>
    </bk>
    <bk>
      <extLst>
        <ext uri="{3e2802c4-a4d2-4d8b-9148-e3be6c30e623}">
          <xlrd:rvb i="1349"/>
        </ext>
      </extLst>
    </bk>
    <bk>
      <extLst>
        <ext uri="{3e2802c4-a4d2-4d8b-9148-e3be6c30e623}">
          <xlrd:rvb i="1350"/>
        </ext>
      </extLst>
    </bk>
    <bk>
      <extLst>
        <ext uri="{3e2802c4-a4d2-4d8b-9148-e3be6c30e623}">
          <xlrd:rvb i="1351"/>
        </ext>
      </extLst>
    </bk>
    <bk>
      <extLst>
        <ext uri="{3e2802c4-a4d2-4d8b-9148-e3be6c30e623}">
          <xlrd:rvb i="1352"/>
        </ext>
      </extLst>
    </bk>
    <bk>
      <extLst>
        <ext uri="{3e2802c4-a4d2-4d8b-9148-e3be6c30e623}">
          <xlrd:rvb i="1353"/>
        </ext>
      </extLst>
    </bk>
    <bk>
      <extLst>
        <ext uri="{3e2802c4-a4d2-4d8b-9148-e3be6c30e623}">
          <xlrd:rvb i="1354"/>
        </ext>
      </extLst>
    </bk>
    <bk>
      <extLst>
        <ext uri="{3e2802c4-a4d2-4d8b-9148-e3be6c30e623}">
          <xlrd:rvb i="1355"/>
        </ext>
      </extLst>
    </bk>
    <bk>
      <extLst>
        <ext uri="{3e2802c4-a4d2-4d8b-9148-e3be6c30e623}">
          <xlrd:rvb i="1356"/>
        </ext>
      </extLst>
    </bk>
    <bk>
      <extLst>
        <ext uri="{3e2802c4-a4d2-4d8b-9148-e3be6c30e623}">
          <xlrd:rvb i="1357"/>
        </ext>
      </extLst>
    </bk>
    <bk>
      <extLst>
        <ext uri="{3e2802c4-a4d2-4d8b-9148-e3be6c30e623}">
          <xlrd:rvb i="1358"/>
        </ext>
      </extLst>
    </bk>
    <bk>
      <extLst>
        <ext uri="{3e2802c4-a4d2-4d8b-9148-e3be6c30e623}">
          <xlrd:rvb i="1359"/>
        </ext>
      </extLst>
    </bk>
    <bk>
      <extLst>
        <ext uri="{3e2802c4-a4d2-4d8b-9148-e3be6c30e623}">
          <xlrd:rvb i="1360"/>
        </ext>
      </extLst>
    </bk>
    <bk>
      <extLst>
        <ext uri="{3e2802c4-a4d2-4d8b-9148-e3be6c30e623}">
          <xlrd:rvb i="1361"/>
        </ext>
      </extLst>
    </bk>
    <bk>
      <extLst>
        <ext uri="{3e2802c4-a4d2-4d8b-9148-e3be6c30e623}">
          <xlrd:rvb i="1362"/>
        </ext>
      </extLst>
    </bk>
    <bk>
      <extLst>
        <ext uri="{3e2802c4-a4d2-4d8b-9148-e3be6c30e623}">
          <xlrd:rvb i="1363"/>
        </ext>
      </extLst>
    </bk>
    <bk>
      <extLst>
        <ext uri="{3e2802c4-a4d2-4d8b-9148-e3be6c30e623}">
          <xlrd:rvb i="1364"/>
        </ext>
      </extLst>
    </bk>
    <bk>
      <extLst>
        <ext uri="{3e2802c4-a4d2-4d8b-9148-e3be6c30e623}">
          <xlrd:rvb i="1365"/>
        </ext>
      </extLst>
    </bk>
    <bk>
      <extLst>
        <ext uri="{3e2802c4-a4d2-4d8b-9148-e3be6c30e623}">
          <xlrd:rvb i="1366"/>
        </ext>
      </extLst>
    </bk>
    <bk>
      <extLst>
        <ext uri="{3e2802c4-a4d2-4d8b-9148-e3be6c30e623}">
          <xlrd:rvb i="1367"/>
        </ext>
      </extLst>
    </bk>
    <bk>
      <extLst>
        <ext uri="{3e2802c4-a4d2-4d8b-9148-e3be6c30e623}">
          <xlrd:rvb i="1368"/>
        </ext>
      </extLst>
    </bk>
    <bk>
      <extLst>
        <ext uri="{3e2802c4-a4d2-4d8b-9148-e3be6c30e623}">
          <xlrd:rvb i="1369"/>
        </ext>
      </extLst>
    </bk>
    <bk>
      <extLst>
        <ext uri="{3e2802c4-a4d2-4d8b-9148-e3be6c30e623}">
          <xlrd:rvb i="1370"/>
        </ext>
      </extLst>
    </bk>
    <bk>
      <extLst>
        <ext uri="{3e2802c4-a4d2-4d8b-9148-e3be6c30e623}">
          <xlrd:rvb i="1371"/>
        </ext>
      </extLst>
    </bk>
    <bk>
      <extLst>
        <ext uri="{3e2802c4-a4d2-4d8b-9148-e3be6c30e623}">
          <xlrd:rvb i="1372"/>
        </ext>
      </extLst>
    </bk>
    <bk>
      <extLst>
        <ext uri="{3e2802c4-a4d2-4d8b-9148-e3be6c30e623}">
          <xlrd:rvb i="1373"/>
        </ext>
      </extLst>
    </bk>
    <bk>
      <extLst>
        <ext uri="{3e2802c4-a4d2-4d8b-9148-e3be6c30e623}">
          <xlrd:rvb i="1374"/>
        </ext>
      </extLst>
    </bk>
    <bk>
      <extLst>
        <ext uri="{3e2802c4-a4d2-4d8b-9148-e3be6c30e623}">
          <xlrd:rvb i="1375"/>
        </ext>
      </extLst>
    </bk>
    <bk>
      <extLst>
        <ext uri="{3e2802c4-a4d2-4d8b-9148-e3be6c30e623}">
          <xlrd:rvb i="1376"/>
        </ext>
      </extLst>
    </bk>
    <bk>
      <extLst>
        <ext uri="{3e2802c4-a4d2-4d8b-9148-e3be6c30e623}">
          <xlrd:rvb i="1377"/>
        </ext>
      </extLst>
    </bk>
    <bk>
      <extLst>
        <ext uri="{3e2802c4-a4d2-4d8b-9148-e3be6c30e623}">
          <xlrd:rvb i="1378"/>
        </ext>
      </extLst>
    </bk>
    <bk>
      <extLst>
        <ext uri="{3e2802c4-a4d2-4d8b-9148-e3be6c30e623}">
          <xlrd:rvb i="1379"/>
        </ext>
      </extLst>
    </bk>
    <bk>
      <extLst>
        <ext uri="{3e2802c4-a4d2-4d8b-9148-e3be6c30e623}">
          <xlrd:rvb i="1380"/>
        </ext>
      </extLst>
    </bk>
    <bk>
      <extLst>
        <ext uri="{3e2802c4-a4d2-4d8b-9148-e3be6c30e623}">
          <xlrd:rvb i="1381"/>
        </ext>
      </extLst>
    </bk>
    <bk>
      <extLst>
        <ext uri="{3e2802c4-a4d2-4d8b-9148-e3be6c30e623}">
          <xlrd:rvb i="1382"/>
        </ext>
      </extLst>
    </bk>
    <bk>
      <extLst>
        <ext uri="{3e2802c4-a4d2-4d8b-9148-e3be6c30e623}">
          <xlrd:rvb i="1383"/>
        </ext>
      </extLst>
    </bk>
    <bk>
      <extLst>
        <ext uri="{3e2802c4-a4d2-4d8b-9148-e3be6c30e623}">
          <xlrd:rvb i="1384"/>
        </ext>
      </extLst>
    </bk>
    <bk>
      <extLst>
        <ext uri="{3e2802c4-a4d2-4d8b-9148-e3be6c30e623}">
          <xlrd:rvb i="1385"/>
        </ext>
      </extLst>
    </bk>
    <bk>
      <extLst>
        <ext uri="{3e2802c4-a4d2-4d8b-9148-e3be6c30e623}">
          <xlrd:rvb i="1386"/>
        </ext>
      </extLst>
    </bk>
    <bk>
      <extLst>
        <ext uri="{3e2802c4-a4d2-4d8b-9148-e3be6c30e623}">
          <xlrd:rvb i="1387"/>
        </ext>
      </extLst>
    </bk>
    <bk>
      <extLst>
        <ext uri="{3e2802c4-a4d2-4d8b-9148-e3be6c30e623}">
          <xlrd:rvb i="1388"/>
        </ext>
      </extLst>
    </bk>
    <bk>
      <extLst>
        <ext uri="{3e2802c4-a4d2-4d8b-9148-e3be6c30e623}">
          <xlrd:rvb i="1389"/>
        </ext>
      </extLst>
    </bk>
    <bk>
      <extLst>
        <ext uri="{3e2802c4-a4d2-4d8b-9148-e3be6c30e623}">
          <xlrd:rvb i="1390"/>
        </ext>
      </extLst>
    </bk>
    <bk>
      <extLst>
        <ext uri="{3e2802c4-a4d2-4d8b-9148-e3be6c30e623}">
          <xlrd:rvb i="1391"/>
        </ext>
      </extLst>
    </bk>
    <bk>
      <extLst>
        <ext uri="{3e2802c4-a4d2-4d8b-9148-e3be6c30e623}">
          <xlrd:rvb i="1392"/>
        </ext>
      </extLst>
    </bk>
    <bk>
      <extLst>
        <ext uri="{3e2802c4-a4d2-4d8b-9148-e3be6c30e623}">
          <xlrd:rvb i="1393"/>
        </ext>
      </extLst>
    </bk>
    <bk>
      <extLst>
        <ext uri="{3e2802c4-a4d2-4d8b-9148-e3be6c30e623}">
          <xlrd:rvb i="1394"/>
        </ext>
      </extLst>
    </bk>
    <bk>
      <extLst>
        <ext uri="{3e2802c4-a4d2-4d8b-9148-e3be6c30e623}">
          <xlrd:rvb i="1395"/>
        </ext>
      </extLst>
    </bk>
    <bk>
      <extLst>
        <ext uri="{3e2802c4-a4d2-4d8b-9148-e3be6c30e623}">
          <xlrd:rvb i="1396"/>
        </ext>
      </extLst>
    </bk>
    <bk>
      <extLst>
        <ext uri="{3e2802c4-a4d2-4d8b-9148-e3be6c30e623}">
          <xlrd:rvb i="1397"/>
        </ext>
      </extLst>
    </bk>
    <bk>
      <extLst>
        <ext uri="{3e2802c4-a4d2-4d8b-9148-e3be6c30e623}">
          <xlrd:rvb i="1398"/>
        </ext>
      </extLst>
    </bk>
    <bk>
      <extLst>
        <ext uri="{3e2802c4-a4d2-4d8b-9148-e3be6c30e623}">
          <xlrd:rvb i="1399"/>
        </ext>
      </extLst>
    </bk>
    <bk>
      <extLst>
        <ext uri="{3e2802c4-a4d2-4d8b-9148-e3be6c30e623}">
          <xlrd:rvb i="1400"/>
        </ext>
      </extLst>
    </bk>
    <bk>
      <extLst>
        <ext uri="{3e2802c4-a4d2-4d8b-9148-e3be6c30e623}">
          <xlrd:rvb i="1401"/>
        </ext>
      </extLst>
    </bk>
    <bk>
      <extLst>
        <ext uri="{3e2802c4-a4d2-4d8b-9148-e3be6c30e623}">
          <xlrd:rvb i="1402"/>
        </ext>
      </extLst>
    </bk>
    <bk>
      <extLst>
        <ext uri="{3e2802c4-a4d2-4d8b-9148-e3be6c30e623}">
          <xlrd:rvb i="1403"/>
        </ext>
      </extLst>
    </bk>
    <bk>
      <extLst>
        <ext uri="{3e2802c4-a4d2-4d8b-9148-e3be6c30e623}">
          <xlrd:rvb i="1404"/>
        </ext>
      </extLst>
    </bk>
    <bk>
      <extLst>
        <ext uri="{3e2802c4-a4d2-4d8b-9148-e3be6c30e623}">
          <xlrd:rvb i="1405"/>
        </ext>
      </extLst>
    </bk>
    <bk>
      <extLst>
        <ext uri="{3e2802c4-a4d2-4d8b-9148-e3be6c30e623}">
          <xlrd:rvb i="1406"/>
        </ext>
      </extLst>
    </bk>
    <bk>
      <extLst>
        <ext uri="{3e2802c4-a4d2-4d8b-9148-e3be6c30e623}">
          <xlrd:rvb i="1407"/>
        </ext>
      </extLst>
    </bk>
    <bk>
      <extLst>
        <ext uri="{3e2802c4-a4d2-4d8b-9148-e3be6c30e623}">
          <xlrd:rvb i="1408"/>
        </ext>
      </extLst>
    </bk>
    <bk>
      <extLst>
        <ext uri="{3e2802c4-a4d2-4d8b-9148-e3be6c30e623}">
          <xlrd:rvb i="1409"/>
        </ext>
      </extLst>
    </bk>
    <bk>
      <extLst>
        <ext uri="{3e2802c4-a4d2-4d8b-9148-e3be6c30e623}">
          <xlrd:rvb i="1410"/>
        </ext>
      </extLst>
    </bk>
    <bk>
      <extLst>
        <ext uri="{3e2802c4-a4d2-4d8b-9148-e3be6c30e623}">
          <xlrd:rvb i="1411"/>
        </ext>
      </extLst>
    </bk>
    <bk>
      <extLst>
        <ext uri="{3e2802c4-a4d2-4d8b-9148-e3be6c30e623}">
          <xlrd:rvb i="1412"/>
        </ext>
      </extLst>
    </bk>
    <bk>
      <extLst>
        <ext uri="{3e2802c4-a4d2-4d8b-9148-e3be6c30e623}">
          <xlrd:rvb i="1413"/>
        </ext>
      </extLst>
    </bk>
    <bk>
      <extLst>
        <ext uri="{3e2802c4-a4d2-4d8b-9148-e3be6c30e623}">
          <xlrd:rvb i="1414"/>
        </ext>
      </extLst>
    </bk>
    <bk>
      <extLst>
        <ext uri="{3e2802c4-a4d2-4d8b-9148-e3be6c30e623}">
          <xlrd:rvb i="1415"/>
        </ext>
      </extLst>
    </bk>
    <bk>
      <extLst>
        <ext uri="{3e2802c4-a4d2-4d8b-9148-e3be6c30e623}">
          <xlrd:rvb i="1416"/>
        </ext>
      </extLst>
    </bk>
    <bk>
      <extLst>
        <ext uri="{3e2802c4-a4d2-4d8b-9148-e3be6c30e623}">
          <xlrd:rvb i="1417"/>
        </ext>
      </extLst>
    </bk>
    <bk>
      <extLst>
        <ext uri="{3e2802c4-a4d2-4d8b-9148-e3be6c30e623}">
          <xlrd:rvb i="1418"/>
        </ext>
      </extLst>
    </bk>
    <bk>
      <extLst>
        <ext uri="{3e2802c4-a4d2-4d8b-9148-e3be6c30e623}">
          <xlrd:rvb i="1419"/>
        </ext>
      </extLst>
    </bk>
    <bk>
      <extLst>
        <ext uri="{3e2802c4-a4d2-4d8b-9148-e3be6c30e623}">
          <xlrd:rvb i="1420"/>
        </ext>
      </extLst>
    </bk>
    <bk>
      <extLst>
        <ext uri="{3e2802c4-a4d2-4d8b-9148-e3be6c30e623}">
          <xlrd:rvb i="1421"/>
        </ext>
      </extLst>
    </bk>
    <bk>
      <extLst>
        <ext uri="{3e2802c4-a4d2-4d8b-9148-e3be6c30e623}">
          <xlrd:rvb i="1422"/>
        </ext>
      </extLst>
    </bk>
    <bk>
      <extLst>
        <ext uri="{3e2802c4-a4d2-4d8b-9148-e3be6c30e623}">
          <xlrd:rvb i="1423"/>
        </ext>
      </extLst>
    </bk>
    <bk>
      <extLst>
        <ext uri="{3e2802c4-a4d2-4d8b-9148-e3be6c30e623}">
          <xlrd:rvb i="1424"/>
        </ext>
      </extLst>
    </bk>
    <bk>
      <extLst>
        <ext uri="{3e2802c4-a4d2-4d8b-9148-e3be6c30e623}">
          <xlrd:rvb i="1425"/>
        </ext>
      </extLst>
    </bk>
    <bk>
      <extLst>
        <ext uri="{3e2802c4-a4d2-4d8b-9148-e3be6c30e623}">
          <xlrd:rvb i="1426"/>
        </ext>
      </extLst>
    </bk>
    <bk>
      <extLst>
        <ext uri="{3e2802c4-a4d2-4d8b-9148-e3be6c30e623}">
          <xlrd:rvb i="1427"/>
        </ext>
      </extLst>
    </bk>
    <bk>
      <extLst>
        <ext uri="{3e2802c4-a4d2-4d8b-9148-e3be6c30e623}">
          <xlrd:rvb i="1428"/>
        </ext>
      </extLst>
    </bk>
    <bk>
      <extLst>
        <ext uri="{3e2802c4-a4d2-4d8b-9148-e3be6c30e623}">
          <xlrd:rvb i="1429"/>
        </ext>
      </extLst>
    </bk>
    <bk>
      <extLst>
        <ext uri="{3e2802c4-a4d2-4d8b-9148-e3be6c30e623}">
          <xlrd:rvb i="1430"/>
        </ext>
      </extLst>
    </bk>
    <bk>
      <extLst>
        <ext uri="{3e2802c4-a4d2-4d8b-9148-e3be6c30e623}">
          <xlrd:rvb i="1431"/>
        </ext>
      </extLst>
    </bk>
    <bk>
      <extLst>
        <ext uri="{3e2802c4-a4d2-4d8b-9148-e3be6c30e623}">
          <xlrd:rvb i="1432"/>
        </ext>
      </extLst>
    </bk>
    <bk>
      <extLst>
        <ext uri="{3e2802c4-a4d2-4d8b-9148-e3be6c30e623}">
          <xlrd:rvb i="1433"/>
        </ext>
      </extLst>
    </bk>
    <bk>
      <extLst>
        <ext uri="{3e2802c4-a4d2-4d8b-9148-e3be6c30e623}">
          <xlrd:rvb i="1434"/>
        </ext>
      </extLst>
    </bk>
    <bk>
      <extLst>
        <ext uri="{3e2802c4-a4d2-4d8b-9148-e3be6c30e623}">
          <xlrd:rvb i="1435"/>
        </ext>
      </extLst>
    </bk>
    <bk>
      <extLst>
        <ext uri="{3e2802c4-a4d2-4d8b-9148-e3be6c30e623}">
          <xlrd:rvb i="1436"/>
        </ext>
      </extLst>
    </bk>
    <bk>
      <extLst>
        <ext uri="{3e2802c4-a4d2-4d8b-9148-e3be6c30e623}">
          <xlrd:rvb i="1437"/>
        </ext>
      </extLst>
    </bk>
    <bk>
      <extLst>
        <ext uri="{3e2802c4-a4d2-4d8b-9148-e3be6c30e623}">
          <xlrd:rvb i="1438"/>
        </ext>
      </extLst>
    </bk>
    <bk>
      <extLst>
        <ext uri="{3e2802c4-a4d2-4d8b-9148-e3be6c30e623}">
          <xlrd:rvb i="1439"/>
        </ext>
      </extLst>
    </bk>
    <bk>
      <extLst>
        <ext uri="{3e2802c4-a4d2-4d8b-9148-e3be6c30e623}">
          <xlrd:rvb i="1440"/>
        </ext>
      </extLst>
    </bk>
    <bk>
      <extLst>
        <ext uri="{3e2802c4-a4d2-4d8b-9148-e3be6c30e623}">
          <xlrd:rvb i="1441"/>
        </ext>
      </extLst>
    </bk>
    <bk>
      <extLst>
        <ext uri="{3e2802c4-a4d2-4d8b-9148-e3be6c30e623}">
          <xlrd:rvb i="1442"/>
        </ext>
      </extLst>
    </bk>
    <bk>
      <extLst>
        <ext uri="{3e2802c4-a4d2-4d8b-9148-e3be6c30e623}">
          <xlrd:rvb i="1443"/>
        </ext>
      </extLst>
    </bk>
    <bk>
      <extLst>
        <ext uri="{3e2802c4-a4d2-4d8b-9148-e3be6c30e623}">
          <xlrd:rvb i="1444"/>
        </ext>
      </extLst>
    </bk>
    <bk>
      <extLst>
        <ext uri="{3e2802c4-a4d2-4d8b-9148-e3be6c30e623}">
          <xlrd:rvb i="1445"/>
        </ext>
      </extLst>
    </bk>
    <bk>
      <extLst>
        <ext uri="{3e2802c4-a4d2-4d8b-9148-e3be6c30e623}">
          <xlrd:rvb i="1446"/>
        </ext>
      </extLst>
    </bk>
    <bk>
      <extLst>
        <ext uri="{3e2802c4-a4d2-4d8b-9148-e3be6c30e623}">
          <xlrd:rvb i="1447"/>
        </ext>
      </extLst>
    </bk>
    <bk>
      <extLst>
        <ext uri="{3e2802c4-a4d2-4d8b-9148-e3be6c30e623}">
          <xlrd:rvb i="1448"/>
        </ext>
      </extLst>
    </bk>
    <bk>
      <extLst>
        <ext uri="{3e2802c4-a4d2-4d8b-9148-e3be6c30e623}">
          <xlrd:rvb i="1449"/>
        </ext>
      </extLst>
    </bk>
    <bk>
      <extLst>
        <ext uri="{3e2802c4-a4d2-4d8b-9148-e3be6c30e623}">
          <xlrd:rvb i="1450"/>
        </ext>
      </extLst>
    </bk>
    <bk>
      <extLst>
        <ext uri="{3e2802c4-a4d2-4d8b-9148-e3be6c30e623}">
          <xlrd:rvb i="1451"/>
        </ext>
      </extLst>
    </bk>
    <bk>
      <extLst>
        <ext uri="{3e2802c4-a4d2-4d8b-9148-e3be6c30e623}">
          <xlrd:rvb i="1452"/>
        </ext>
      </extLst>
    </bk>
    <bk>
      <extLst>
        <ext uri="{3e2802c4-a4d2-4d8b-9148-e3be6c30e623}">
          <xlrd:rvb i="1453"/>
        </ext>
      </extLst>
    </bk>
    <bk>
      <extLst>
        <ext uri="{3e2802c4-a4d2-4d8b-9148-e3be6c30e623}">
          <xlrd:rvb i="1454"/>
        </ext>
      </extLst>
    </bk>
    <bk>
      <extLst>
        <ext uri="{3e2802c4-a4d2-4d8b-9148-e3be6c30e623}">
          <xlrd:rvb i="1455"/>
        </ext>
      </extLst>
    </bk>
    <bk>
      <extLst>
        <ext uri="{3e2802c4-a4d2-4d8b-9148-e3be6c30e623}">
          <xlrd:rvb i="1456"/>
        </ext>
      </extLst>
    </bk>
    <bk>
      <extLst>
        <ext uri="{3e2802c4-a4d2-4d8b-9148-e3be6c30e623}">
          <xlrd:rvb i="1457"/>
        </ext>
      </extLst>
    </bk>
    <bk>
      <extLst>
        <ext uri="{3e2802c4-a4d2-4d8b-9148-e3be6c30e623}">
          <xlrd:rvb i="1458"/>
        </ext>
      </extLst>
    </bk>
    <bk>
      <extLst>
        <ext uri="{3e2802c4-a4d2-4d8b-9148-e3be6c30e623}">
          <xlrd:rvb i="1459"/>
        </ext>
      </extLst>
    </bk>
    <bk>
      <extLst>
        <ext uri="{3e2802c4-a4d2-4d8b-9148-e3be6c30e623}">
          <xlrd:rvb i="1460"/>
        </ext>
      </extLst>
    </bk>
    <bk>
      <extLst>
        <ext uri="{3e2802c4-a4d2-4d8b-9148-e3be6c30e623}">
          <xlrd:rvb i="1461"/>
        </ext>
      </extLst>
    </bk>
    <bk>
      <extLst>
        <ext uri="{3e2802c4-a4d2-4d8b-9148-e3be6c30e623}">
          <xlrd:rvb i="1462"/>
        </ext>
      </extLst>
    </bk>
    <bk>
      <extLst>
        <ext uri="{3e2802c4-a4d2-4d8b-9148-e3be6c30e623}">
          <xlrd:rvb i="1463"/>
        </ext>
      </extLst>
    </bk>
    <bk>
      <extLst>
        <ext uri="{3e2802c4-a4d2-4d8b-9148-e3be6c30e623}">
          <xlrd:rvb i="1464"/>
        </ext>
      </extLst>
    </bk>
    <bk>
      <extLst>
        <ext uri="{3e2802c4-a4d2-4d8b-9148-e3be6c30e623}">
          <xlrd:rvb i="1465"/>
        </ext>
      </extLst>
    </bk>
    <bk>
      <extLst>
        <ext uri="{3e2802c4-a4d2-4d8b-9148-e3be6c30e623}">
          <xlrd:rvb i="1466"/>
        </ext>
      </extLst>
    </bk>
    <bk>
      <extLst>
        <ext uri="{3e2802c4-a4d2-4d8b-9148-e3be6c30e623}">
          <xlrd:rvb i="1467"/>
        </ext>
      </extLst>
    </bk>
    <bk>
      <extLst>
        <ext uri="{3e2802c4-a4d2-4d8b-9148-e3be6c30e623}">
          <xlrd:rvb i="1468"/>
        </ext>
      </extLst>
    </bk>
    <bk>
      <extLst>
        <ext uri="{3e2802c4-a4d2-4d8b-9148-e3be6c30e623}">
          <xlrd:rvb i="1469"/>
        </ext>
      </extLst>
    </bk>
    <bk>
      <extLst>
        <ext uri="{3e2802c4-a4d2-4d8b-9148-e3be6c30e623}">
          <xlrd:rvb i="1470"/>
        </ext>
      </extLst>
    </bk>
    <bk>
      <extLst>
        <ext uri="{3e2802c4-a4d2-4d8b-9148-e3be6c30e623}">
          <xlrd:rvb i="1471"/>
        </ext>
      </extLst>
    </bk>
    <bk>
      <extLst>
        <ext uri="{3e2802c4-a4d2-4d8b-9148-e3be6c30e623}">
          <xlrd:rvb i="1472"/>
        </ext>
      </extLst>
    </bk>
    <bk>
      <extLst>
        <ext uri="{3e2802c4-a4d2-4d8b-9148-e3be6c30e623}">
          <xlrd:rvb i="1473"/>
        </ext>
      </extLst>
    </bk>
    <bk>
      <extLst>
        <ext uri="{3e2802c4-a4d2-4d8b-9148-e3be6c30e623}">
          <xlrd:rvb i="1474"/>
        </ext>
      </extLst>
    </bk>
    <bk>
      <extLst>
        <ext uri="{3e2802c4-a4d2-4d8b-9148-e3be6c30e623}">
          <xlrd:rvb i="1475"/>
        </ext>
      </extLst>
    </bk>
    <bk>
      <extLst>
        <ext uri="{3e2802c4-a4d2-4d8b-9148-e3be6c30e623}">
          <xlrd:rvb i="1476"/>
        </ext>
      </extLst>
    </bk>
    <bk>
      <extLst>
        <ext uri="{3e2802c4-a4d2-4d8b-9148-e3be6c30e623}">
          <xlrd:rvb i="1477"/>
        </ext>
      </extLst>
    </bk>
    <bk>
      <extLst>
        <ext uri="{3e2802c4-a4d2-4d8b-9148-e3be6c30e623}">
          <xlrd:rvb i="1478"/>
        </ext>
      </extLst>
    </bk>
    <bk>
      <extLst>
        <ext uri="{3e2802c4-a4d2-4d8b-9148-e3be6c30e623}">
          <xlrd:rvb i="1479"/>
        </ext>
      </extLst>
    </bk>
    <bk>
      <extLst>
        <ext uri="{3e2802c4-a4d2-4d8b-9148-e3be6c30e623}">
          <xlrd:rvb i="1480"/>
        </ext>
      </extLst>
    </bk>
    <bk>
      <extLst>
        <ext uri="{3e2802c4-a4d2-4d8b-9148-e3be6c30e623}">
          <xlrd:rvb i="1481"/>
        </ext>
      </extLst>
    </bk>
    <bk>
      <extLst>
        <ext uri="{3e2802c4-a4d2-4d8b-9148-e3be6c30e623}">
          <xlrd:rvb i="1482"/>
        </ext>
      </extLst>
    </bk>
    <bk>
      <extLst>
        <ext uri="{3e2802c4-a4d2-4d8b-9148-e3be6c30e623}">
          <xlrd:rvb i="1483"/>
        </ext>
      </extLst>
    </bk>
    <bk>
      <extLst>
        <ext uri="{3e2802c4-a4d2-4d8b-9148-e3be6c30e623}">
          <xlrd:rvb i="1484"/>
        </ext>
      </extLst>
    </bk>
    <bk>
      <extLst>
        <ext uri="{3e2802c4-a4d2-4d8b-9148-e3be6c30e623}">
          <xlrd:rvb i="1485"/>
        </ext>
      </extLst>
    </bk>
    <bk>
      <extLst>
        <ext uri="{3e2802c4-a4d2-4d8b-9148-e3be6c30e623}">
          <xlrd:rvb i="1486"/>
        </ext>
      </extLst>
    </bk>
    <bk>
      <extLst>
        <ext uri="{3e2802c4-a4d2-4d8b-9148-e3be6c30e623}">
          <xlrd:rvb i="1487"/>
        </ext>
      </extLst>
    </bk>
    <bk>
      <extLst>
        <ext uri="{3e2802c4-a4d2-4d8b-9148-e3be6c30e623}">
          <xlrd:rvb i="1488"/>
        </ext>
      </extLst>
    </bk>
    <bk>
      <extLst>
        <ext uri="{3e2802c4-a4d2-4d8b-9148-e3be6c30e623}">
          <xlrd:rvb i="1489"/>
        </ext>
      </extLst>
    </bk>
    <bk>
      <extLst>
        <ext uri="{3e2802c4-a4d2-4d8b-9148-e3be6c30e623}">
          <xlrd:rvb i="1490"/>
        </ext>
      </extLst>
    </bk>
    <bk>
      <extLst>
        <ext uri="{3e2802c4-a4d2-4d8b-9148-e3be6c30e623}">
          <xlrd:rvb i="1491"/>
        </ext>
      </extLst>
    </bk>
    <bk>
      <extLst>
        <ext uri="{3e2802c4-a4d2-4d8b-9148-e3be6c30e623}">
          <xlrd:rvb i="1492"/>
        </ext>
      </extLst>
    </bk>
    <bk>
      <extLst>
        <ext uri="{3e2802c4-a4d2-4d8b-9148-e3be6c30e623}">
          <xlrd:rvb i="1493"/>
        </ext>
      </extLst>
    </bk>
    <bk>
      <extLst>
        <ext uri="{3e2802c4-a4d2-4d8b-9148-e3be6c30e623}">
          <xlrd:rvb i="1494"/>
        </ext>
      </extLst>
    </bk>
    <bk>
      <extLst>
        <ext uri="{3e2802c4-a4d2-4d8b-9148-e3be6c30e623}">
          <xlrd:rvb i="1495"/>
        </ext>
      </extLst>
    </bk>
    <bk>
      <extLst>
        <ext uri="{3e2802c4-a4d2-4d8b-9148-e3be6c30e623}">
          <xlrd:rvb i="1496"/>
        </ext>
      </extLst>
    </bk>
    <bk>
      <extLst>
        <ext uri="{3e2802c4-a4d2-4d8b-9148-e3be6c30e623}">
          <xlrd:rvb i="1497"/>
        </ext>
      </extLst>
    </bk>
    <bk>
      <extLst>
        <ext uri="{3e2802c4-a4d2-4d8b-9148-e3be6c30e623}">
          <xlrd:rvb i="1498"/>
        </ext>
      </extLst>
    </bk>
    <bk>
      <extLst>
        <ext uri="{3e2802c4-a4d2-4d8b-9148-e3be6c30e623}">
          <xlrd:rvb i="1499"/>
        </ext>
      </extLst>
    </bk>
    <bk>
      <extLst>
        <ext uri="{3e2802c4-a4d2-4d8b-9148-e3be6c30e623}">
          <xlrd:rvb i="1500"/>
        </ext>
      </extLst>
    </bk>
    <bk>
      <extLst>
        <ext uri="{3e2802c4-a4d2-4d8b-9148-e3be6c30e623}">
          <xlrd:rvb i="1501"/>
        </ext>
      </extLst>
    </bk>
    <bk>
      <extLst>
        <ext uri="{3e2802c4-a4d2-4d8b-9148-e3be6c30e623}">
          <xlrd:rvb i="1502"/>
        </ext>
      </extLst>
    </bk>
    <bk>
      <extLst>
        <ext uri="{3e2802c4-a4d2-4d8b-9148-e3be6c30e623}">
          <xlrd:rvb i="1503"/>
        </ext>
      </extLst>
    </bk>
    <bk>
      <extLst>
        <ext uri="{3e2802c4-a4d2-4d8b-9148-e3be6c30e623}">
          <xlrd:rvb i="1504"/>
        </ext>
      </extLst>
    </bk>
    <bk>
      <extLst>
        <ext uri="{3e2802c4-a4d2-4d8b-9148-e3be6c30e623}">
          <xlrd:rvb i="1505"/>
        </ext>
      </extLst>
    </bk>
    <bk>
      <extLst>
        <ext uri="{3e2802c4-a4d2-4d8b-9148-e3be6c30e623}">
          <xlrd:rvb i="1506"/>
        </ext>
      </extLst>
    </bk>
    <bk>
      <extLst>
        <ext uri="{3e2802c4-a4d2-4d8b-9148-e3be6c30e623}">
          <xlrd:rvb i="1507"/>
        </ext>
      </extLst>
    </bk>
    <bk>
      <extLst>
        <ext uri="{3e2802c4-a4d2-4d8b-9148-e3be6c30e623}">
          <xlrd:rvb i="1508"/>
        </ext>
      </extLst>
    </bk>
    <bk>
      <extLst>
        <ext uri="{3e2802c4-a4d2-4d8b-9148-e3be6c30e623}">
          <xlrd:rvb i="1509"/>
        </ext>
      </extLst>
    </bk>
    <bk>
      <extLst>
        <ext uri="{3e2802c4-a4d2-4d8b-9148-e3be6c30e623}">
          <xlrd:rvb i="1510"/>
        </ext>
      </extLst>
    </bk>
    <bk>
      <extLst>
        <ext uri="{3e2802c4-a4d2-4d8b-9148-e3be6c30e623}">
          <xlrd:rvb i="1511"/>
        </ext>
      </extLst>
    </bk>
    <bk>
      <extLst>
        <ext uri="{3e2802c4-a4d2-4d8b-9148-e3be6c30e623}">
          <xlrd:rvb i="1512"/>
        </ext>
      </extLst>
    </bk>
    <bk>
      <extLst>
        <ext uri="{3e2802c4-a4d2-4d8b-9148-e3be6c30e623}">
          <xlrd:rvb i="1513"/>
        </ext>
      </extLst>
    </bk>
    <bk>
      <extLst>
        <ext uri="{3e2802c4-a4d2-4d8b-9148-e3be6c30e623}">
          <xlrd:rvb i="1514"/>
        </ext>
      </extLst>
    </bk>
    <bk>
      <extLst>
        <ext uri="{3e2802c4-a4d2-4d8b-9148-e3be6c30e623}">
          <xlrd:rvb i="1515"/>
        </ext>
      </extLst>
    </bk>
    <bk>
      <extLst>
        <ext uri="{3e2802c4-a4d2-4d8b-9148-e3be6c30e623}">
          <xlrd:rvb i="1516"/>
        </ext>
      </extLst>
    </bk>
    <bk>
      <extLst>
        <ext uri="{3e2802c4-a4d2-4d8b-9148-e3be6c30e623}">
          <xlrd:rvb i="1517"/>
        </ext>
      </extLst>
    </bk>
    <bk>
      <extLst>
        <ext uri="{3e2802c4-a4d2-4d8b-9148-e3be6c30e623}">
          <xlrd:rvb i="1518"/>
        </ext>
      </extLst>
    </bk>
    <bk>
      <extLst>
        <ext uri="{3e2802c4-a4d2-4d8b-9148-e3be6c30e623}">
          <xlrd:rvb i="1519"/>
        </ext>
      </extLst>
    </bk>
  </futureMetadata>
  <valueMetadata count="15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</valueMetadata>
</metadata>
</file>

<file path=xl/sharedStrings.xml><?xml version="1.0" encoding="utf-8"?>
<sst xmlns="http://schemas.openxmlformats.org/spreadsheetml/2006/main" count="73" uniqueCount="27">
  <si>
    <t>MSFT</t>
  </si>
  <si>
    <t>Ticker</t>
  </si>
  <si>
    <t>S&amp;P 500</t>
  </si>
  <si>
    <t>Date</t>
  </si>
  <si>
    <t>Return</t>
  </si>
  <si>
    <t>Beta</t>
  </si>
  <si>
    <t>COIN</t>
  </si>
  <si>
    <t>X</t>
  </si>
  <si>
    <t>INDEX</t>
  </si>
  <si>
    <t>MSCI WORLD</t>
  </si>
  <si>
    <t>IBKR</t>
  </si>
  <si>
    <t>NVDA</t>
  </si>
  <si>
    <t>AAPL</t>
  </si>
  <si>
    <t>TSLA</t>
  </si>
  <si>
    <t>PLTR</t>
  </si>
  <si>
    <t>OKLO</t>
  </si>
  <si>
    <t>PM</t>
  </si>
  <si>
    <t>RDDT</t>
  </si>
  <si>
    <t>JPM</t>
  </si>
  <si>
    <t>2Y/weekly</t>
  </si>
  <si>
    <t>5Y/monthly</t>
  </si>
  <si>
    <t>Educational purposes only, no financial advice</t>
  </si>
  <si>
    <t>Indicative Beta calculation: Public information</t>
  </si>
  <si>
    <t>25%-Percentile</t>
  </si>
  <si>
    <t>Median</t>
  </si>
  <si>
    <t>75%-Percentile</t>
  </si>
  <si>
    <t>Significance (Red: Below 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</si>
</sst>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(0.0%\)"/>
  </numFmts>
  <fonts count="8">
    <font>
      <sz val="10"/>
      <color theme="1"/>
      <name val="Arial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0066CC"/>
      <name val="Arial"/>
      <family val="2"/>
    </font>
    <font>
      <b/>
      <u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164" fontId="3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Continuous"/>
    </xf>
    <xf numFmtId="0" fontId="7" fillId="3" borderId="0" xfId="0" applyFont="1" applyFill="1" applyAlignment="1">
      <alignment horizontal="centerContinuous"/>
    </xf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4" borderId="5" xfId="0" applyFill="1" applyBorder="1"/>
    <xf numFmtId="2" fontId="0" fillId="4" borderId="0" xfId="0" applyNumberFormat="1" applyFill="1" applyBorder="1"/>
    <xf numFmtId="2" fontId="0" fillId="4" borderId="6" xfId="0" applyNumberFormat="1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Array" Target="richData/rdarray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581">
  <a r="1" c="5">
    <v t="i">0</v>
    <v t="i">1</v>
    <v t="i">2</v>
    <v t="i">3</v>
    <v t="i">4</v>
  </a>
  <a r="1" c="5">
    <v>449.26</v>
    <v>449.14</v>
    <v>452.94</v>
    <v>453.13</v>
    <v>454.27</v>
  </a>
  <a r="1" c="4">
    <v t="i">0</v>
    <v t="i">1</v>
    <v t="i">2</v>
    <v t="i">3</v>
  </a>
  <a r="1" c="4">
    <v>387.81</v>
    <v>385.73</v>
    <v>371.61</v>
    <v>367.78</v>
  </a>
  <a r="1" c="5">
    <v>436.17</v>
    <v>433.31</v>
    <v>433.35</v>
    <v>438.17</v>
    <v>438.73</v>
  </a>
  <a r="1" c="5">
    <v>388.7</v>
    <v>383.52</v>
    <v>387.82</v>
    <v>386.84</v>
    <v>391.26</v>
  </a>
  <a r="1" c="5">
    <v>391.16</v>
    <v>394.04</v>
    <v>395.26</v>
    <v>425.4</v>
    <v>435.28</v>
  </a>
  <a r="1" c="4">
    <v t="i">1</v>
    <v t="i">2</v>
    <v t="i">3</v>
    <v t="i">4</v>
  </a>
  <a r="1" c="4">
    <v>409.64</v>
    <v>414.77</v>
    <v>416.13</v>
    <v>408.21</v>
  </a>
  <a r="1" c="5">
    <v>359.12</v>
    <v>366.82</v>
    <v>374.39</v>
    <v>387.3</v>
    <v>391.85</v>
  </a>
  <a r="1" c="5">
    <v>417.19</v>
    <v>415.67</v>
    <v>426.31</v>
    <v>424.58</v>
    <v>429.03</v>
  </a>
  <a r="1" c="5">
    <v>451.59</v>
    <v>454.46</v>
    <v>437.39</v>
    <v>437.03</v>
    <v>436.6</v>
  </a>
  <a r="1" c="5">
    <v>357.86</v>
    <v>354.56</v>
    <v>390.49</v>
    <v>381.35</v>
    <v>388.45</v>
  </a>
  <a r="1" c="5">
    <v>418.01</v>
    <v>423.03</v>
    <v>425.2</v>
    <v>426.89</v>
    <v>415</v>
  </a>
  <a r="1" c="5">
    <v>375.39</v>
    <v>382.19</v>
    <v>382.14</v>
    <v>373.11</v>
    <v>359.84</v>
  </a>
  <a r="1" c="5">
    <v>419.14</v>
    <v>418.74</v>
    <v>416.12</v>
    <v>416.72</v>
    <v>418.16</v>
  </a>
  <a r="1" c="5">
    <v>393.08</v>
    <v>395.16</v>
    <v>389.97</v>
    <v>390.58</v>
    <v>378.8</v>
  </a>
  <a r="1" c="5">
    <v>431.34</v>
    <v>435.15</v>
    <v>430.81</v>
    <v>438.69</v>
    <v>435.27</v>
  </a>
  <a r="1" c="5">
    <v>406.81</v>
    <v>414.01</v>
    <v>416.86</v>
    <v>421.03</v>
    <v>418.47</v>
  </a>
  <a r="1" c="5">
    <v>380.16</v>
    <v>380.45</v>
    <v>383.27</v>
    <v>378.77</v>
    <v>388.56</v>
  </a>
  <a r="1" c="5">
    <v>453.96</v>
    <v>449.52</v>
    <v>443.52</v>
    <v>440.37</v>
    <v>437.11</v>
  </a>
  <a r="1" c="5">
    <v>388.49</v>
    <v>388.61</v>
    <v>401.02</v>
    <v>396.89</v>
    <v>393.31</v>
  </a>
  <a r="1" c="4">
    <v t="i">0</v>
    <v t="i">1</v>
    <v t="i">3</v>
    <v t="i">4</v>
  </a>
  <a r="1" c="4">
    <v>448.37</v>
    <v>446.34</v>
    <v>445.7</v>
    <v>449.78</v>
  </a>
  <a r="1" c="5">
    <v>404</v>
    <v>397.9</v>
    <v>399.73</v>
    <v>392.53</v>
    <v>396.99</v>
  </a>
  <a r="1" c="5">
    <v>413.72</v>
    <v>416.56</v>
    <v>423.08</v>
    <v>420.99</v>
    <v>420.21</v>
  </a>
  <a r="1" c="5">
    <v>413.64</v>
    <v>414.58</v>
    <v>411.84</v>
    <v>404.27</v>
    <v>399.12</v>
  </a>
  <a r="1" c="5">
    <v>412.22</v>
    <v>411.44</v>
    <v>409.04</v>
    <v>410.54</v>
    <v>408.43</v>
  </a>
  <a r="1" c="5">
    <v>404.52</v>
    <v>415.28</v>
    <v>415.1</v>
    <v>425.22</v>
    <v>416.42</v>
  </a>
  <a r="1" c="5">
    <v>410.92</v>
    <v>412.37</v>
    <v>413.29</v>
    <v>415.82</v>
    <v>409.75</v>
  </a>
  <a r="1" c="5">
    <v>415.26</v>
    <v>406.32</v>
    <v>409.49</v>
    <v>406.56</v>
    <v>404.06</v>
  </a>
  <a r="1" c="5">
    <v>434.56</v>
    <v>447.2</v>
    <v>442.33</v>
    <v>414.99</v>
    <v>415.06</v>
  </a>
  <a r="1" c="4">
    <v>390.27</v>
    <v>389.47</v>
    <v>393.87</v>
    <v>398.67</v>
  </a>
  <a r="1" c="4">
    <v>428.5</v>
    <v>446.2</v>
    <v>446.71</v>
    <v>444.06</v>
  </a>
  <a r="1" c="5">
    <v>371.3</v>
    <v>374.38</v>
    <v>374.37</v>
    <v>365.93</v>
    <v>370.73</v>
  </a>
  <a r="1" c="5">
    <v>366.68</v>
    <v>370.27</v>
    <v>369.67</v>
    <v>376.17</v>
    <v>369.85</v>
  </a>
  <a r="1" c="4">
    <v t="i">0</v>
    <v t="i">1</v>
    <v t="i">2</v>
    <v t="i">4</v>
  </a>
  <a r="1" c="4">
    <v>427.85</v>
    <v>422.37</v>
    <v>424.56</v>
    <v>418.95</v>
  </a>
  <a r="1" c="5">
    <v>332.64</v>
    <v>332.06</v>
    <v>330.11</v>
    <v>331.32</v>
    <v>326.67</v>
  </a>
  <a r="1" c="4">
    <v>424.83</v>
    <v>421.5</v>
    <v>418.58</v>
    <v>423.35</v>
  </a>
  <a r="1" c="5">
    <v>337.94</v>
    <v>331.77</v>
    <v>336.06</v>
    <v>338.7</v>
    <v>330.22</v>
  </a>
  <a r="1" c="4">
    <v>435.25</v>
    <v>439.33</v>
    <v>438.11</v>
    <v>430.53</v>
  </a>
  <a r="1" c="5">
    <v>324.04000000000002</v>
    <v>321.86</v>
    <v>320.39999999999998</v>
    <v>316.88</v>
    <v>316.48</v>
  </a>
  <a r="1" c="5">
    <v>345.73</v>
    <v>359.49</v>
    <v>355.08</v>
    <v>346.87</v>
    <v>343.77</v>
  </a>
  <a r="1" c="5">
    <v>446.02</v>
    <v>443.33</v>
    <v>448.99</v>
    <v>449.56</v>
    <v>447.27</v>
  </a>
  <a r="1" c="5">
    <v>331.85</v>
    <v>334.29</v>
    <v>337.34</v>
    <v>348.1</v>
    <v>342.33</v>
  </a>
  <a r="1" c="5">
    <v>430.98</v>
    <v>431.2</v>
    <v>437.42</v>
    <v>442.62</v>
    <v>443.57</v>
  </a>
  <a r="1" c="5">
    <v>309.45999999999998</v>
    <v>311.74</v>
    <v>314</v>
    <v>318.52</v>
    <v>318.33999999999997</v>
  </a>
  <a r="1" c="4">
    <v>418.79</v>
    <v>427.99</v>
    <v>422.99</v>
    <v>423.46</v>
  </a>
  <a r="1" c="5">
    <v>288.8</v>
    <v>288.37</v>
    <v>288.45</v>
    <v>286.11</v>
    <v>285.76</v>
  </a>
  <a r="1" c="5">
    <v>415.76</v>
    <v>417.79</v>
    <v>415.49</v>
    <v>412.87</v>
    <v>417</v>
  </a>
  <a r="1" c="5">
    <v>253.92</v>
    <v>260.79000000000002</v>
    <v>265.44</v>
    <v>276.2</v>
    <v>279.43</v>
  </a>
  <a r="1" c="5">
    <v>271.32</v>
    <v>272.17</v>
    <v>269.32</v>
    <v>262.14999999999998</v>
    <v>258.06</v>
  </a>
  <a r="1" c="5">
    <v>408.46</v>
    <v>411.46</v>
    <v>420.18</v>
    <v>425.43</v>
    <v>422.54</v>
  </a>
  <a r="1" c="4">
    <v>240.35</v>
    <v>235.81</v>
    <v>231.93</v>
    <v>240.22</v>
  </a>
  <a r="1" c="5">
    <v>426.59</v>
    <v>431.95</v>
    <v>432.53</v>
    <v>406.35</v>
    <v>410.37</v>
  </a>
  <a r="1" c="5">
    <v>252.51</v>
    <v>256.92</v>
    <v>257.22000000000003</v>
    <v>249.01</v>
    <v>244.69</v>
  </a>
  <a r="1" c="5">
    <v>418.78</v>
    <v>427.51</v>
    <v>424.6</v>
    <v>424.73</v>
    <v>428.15</v>
  </a>
  <a r="1" c="5">
    <v>241.55</v>
    <v>241.97</v>
    <v>241.73</v>
    <v>241.68</v>
    <v>241.22</v>
  </a>
  <a r="1" c="5">
    <v>237.53</v>
    <v>238.5</v>
    <v>236.48</v>
    <v>236.15</v>
    <v>242.12</v>
  </a>
  <a r="1" c="5">
    <v>409.54</v>
    <v>414.71</v>
    <v>417.46</v>
    <v>415.84</v>
    <v>416.32</v>
  </a>
  <a r="1" c="5">
    <v>266.64999999999998</v>
    <v>251.99</v>
    <v>252.22</v>
    <v>245.38</v>
    <v>244.74</v>
  </a>
  <a r="1" c="5">
    <v>430.3</v>
    <v>420.69</v>
    <v>417.13</v>
    <v>416.54</v>
    <v>416.06</v>
  </a>
  <a r="1" c="5">
    <v>293.47000000000003</v>
    <v>292.70999999999998</v>
    <v>291.32</v>
    <v>290.17</v>
    <v>286.14999999999998</v>
  </a>
  <a r="1" c="5">
    <v>433.51</v>
    <v>429.17</v>
    <v>432.11</v>
    <v>431.31</v>
    <v>428.02</v>
  </a>
  <a r="1" c="5">
    <v>264.51</v>
    <v>253.67</v>
    <v>252.72</v>
    <v>254.08</v>
    <v>256.72000000000003</v>
  </a>
  <a r="1" c="5">
    <v>242.26</v>
    <v>244.49</v>
    <v>251.76</v>
    <v>244.97</v>
    <v>247.65</v>
  </a>
  <a r="1" c="5">
    <v>405.72</v>
    <v>414.2</v>
    <v>423.04</v>
    <v>427</v>
    <v>430.59</v>
  </a>
  <a r="1" c="5">
    <v>261.5</v>
    <v>266.82</v>
    <v>254.08</v>
    <v>253.14</v>
    <v>252.56</v>
  </a>
  <a r="1" c="4">
    <v>409.44</v>
    <v>408.9</v>
    <v>408.39</v>
    <v>401.7</v>
  </a>
  <a r="1" c="4">
    <v>285.26</v>
    <v>282.06</v>
    <v>287.62</v>
    <v>279.83</v>
  </a>
  <a r="1" c="5">
    <v>413.49</v>
    <v>413.84</v>
    <v>410.6</v>
    <v>413.12</v>
    <v>417.14</v>
  </a>
  <a r="1" c="5">
    <v>276.44</v>
    <v>287.14999999999998</v>
    <v>294.39</v>
    <v>295.22000000000003</v>
    <v>300.43</v>
  </a>
  <a r="1" c="5">
    <v>421.53</v>
    <v>424.8</v>
    <v>424.14</v>
    <v>415.55</v>
    <v>416.79</v>
  </a>
  <a r="1" c="5">
    <v>295</v>
    <v>300.47000000000003</v>
    <v>299.5</v>
    <v>290.73</v>
    <v>287.93</v>
  </a>
  <a r="1" c="4">
    <v>302.64999999999998</v>
    <v>303.33</v>
    <v>301.60000000000002</v>
    <v>296.02999999999997</v>
  </a>
  <a r="1" c="5">
    <v>395.15</v>
    <v>399.61</v>
    <v>398.43</v>
    <v>402.69</v>
    <v>406.02</v>
  </a>
  <a r="1" c="5">
    <v>339.4</v>
    <v>328.34</v>
    <v>334.65</v>
    <v>324.89999999999998</v>
    <v>323.8</v>
  </a>
  <a r="1" c="5">
    <v>426.73</v>
    <v>422.92</v>
    <v>418.35</v>
    <v>417.11</v>
    <v>408.49</v>
  </a>
  <a r="1" c="5">
    <v>336.07</v>
    <v>339.51</v>
    <v>339.12</v>
    <v>341.27</v>
    <v>343.11</v>
  </a>
  <a r="1" c="5">
    <v>442.94</v>
    <v>444.85</v>
    <v>428.9</v>
    <v>418.4</v>
    <v>425.27</v>
  </a>
  <a r="1" c="5">
    <v>294.23</v>
    <v>292.88</v>
    <v>296.31</v>
    <v>302.75</v>
    <v>304.20999999999998</v>
  </a>
  <a r="1" c="5">
    <v>296.99</v>
    <v>299.79000000000002</v>
    <v>304.82</v>
    <v>305.22000000000003</v>
    <v>299.87</v>
  </a>
  <a r="1" c="5">
    <v>466.24</v>
    <v>459.54</v>
    <v>466.25</v>
    <v>454.7</v>
    <v>453.55</v>
  </a>
  <a r="1" c="5">
    <v>294.60000000000002</v>
    <v>293.08</v>
    <v>290.73</v>
    <v>296.77</v>
    <v>304.36</v>
  </a>
  <a r="1" c="4">
    <v>456.73</v>
    <v>459.28</v>
    <v>460.77</v>
    <v>467.56</v>
  </a>
  <a r="1" c="5">
    <v>277.32</v>
    <v>280.98</v>
    <v>282.51</v>
    <v>281.02999999999997</v>
    <v>280.75</v>
  </a>
  <a r="1" c="5">
    <v>447.67</v>
    <v>450.95</v>
    <v>452.16</v>
    <v>452.85</v>
    <v>446.95</v>
  </a>
  <a r="1" c="5">
    <v>259.89</v>
    <v>258.36</v>
    <v>257.38</v>
    <v>260.89999999999998</v>
    <v>259.43</v>
  </a>
  <a r="1" c="5">
    <v>245.18</v>
    <v>243.08</v>
    <v>243.12</v>
    <v>246.48</v>
    <v>245.17</v>
  </a>
  <a r="1" c="5">
    <v>427.87</v>
    <v>432.68</v>
    <v>441.06</v>
    <v>441.58</v>
    <v>442.57</v>
  </a>
  <a r="1" c="5">
    <v>255.91</v>
    <v>258.49</v>
    <v>255.59</v>
    <v>259.5</v>
    <v>260.74</v>
  </a>
  <a r="1" c="5">
    <v>413.52</v>
    <v>416.07</v>
    <v>424.01</v>
    <v>424.52</v>
    <v>423.85</v>
  </a>
  <a r="1" c="5">
    <v>234.81</v>
    <v>237.71</v>
    <v>237.04</v>
    <v>230.72</v>
    <v>230.35</v>
  </a>
  <a r="1" c="4">
    <v>430.32</v>
    <v>429.17</v>
    <v>414.67</v>
    <v>415.13</v>
  </a>
  <a r="1" c="4">
    <v>243.7</v>
    <v>244.2</v>
    <v>243.79</v>
    <v>240.97</v>
  </a>
  <a r="1" c="5">
    <v>425.34</v>
    <v>429.04</v>
    <v>430.52</v>
    <v>427</v>
    <v>430.16</v>
  </a>
  <a r="1" c="5">
    <v>217.49</v>
    <v>214.93</v>
    <v>216.34</v>
    <v>213.02</v>
    <v>212.65</v>
  </a>
  <a r="1" c="5">
    <v>214.2</v>
    <v>214.13</v>
    <v>219.28</v>
    <v>219.42</v>
    <v>218.59</v>
  </a>
  <a r="1" c="5">
    <v>413.54</v>
    <v>409.34</v>
    <v>410.54</v>
    <v>412.32</v>
    <v>414.74</v>
  </a>
  <a r="1" c="5">
    <v>217.23</v>
    <v>214.46</v>
    <v>211.08</v>
    <v>212.42</v>
    <v>210.39</v>
  </a>
  <a r="1" c="5">
    <v>402.25</v>
    <v>389.33</v>
    <v>394.94</v>
    <v>397.84</v>
    <v>406.66</v>
  </a>
  <a r="1" c="5">
    <v>221.4</v>
    <v>222.86</v>
    <v>220.86</v>
    <v>219.66</v>
    <v>219.66</v>
  </a>
  <a r="1" c="5">
    <v>400.96</v>
    <v>407.57</v>
    <v>409.06</v>
    <v>399.04</v>
    <v>406.32</v>
  </a>
  <a r="1" c="5">
    <v>205.41</v>
    <v>208.78</v>
    <v>205.05</v>
    <v>202.91</v>
    <v>200.39</v>
  </a>
  <a r="1" c="5">
    <v>210.28</v>
    <v>211.49</v>
    <v>209.7</v>
    <v>214.58</v>
    <v>213.02</v>
  </a>
  <a r="1" c="5">
    <v>424.59</v>
    <v>426.28</v>
    <v>423.26</v>
    <v>427.93</v>
    <v>421.9</v>
  </a>
  <a r="1" c="5">
    <v>207.07</v>
    <v>208.35</v>
    <v>208.04</v>
    <v>203.92</v>
    <v>202.88</v>
  </a>
  <a r="1" c="5">
    <v>424.57</v>
    <v>421.44</v>
    <v>420.45</v>
    <v>417.88</v>
    <v>425.52</v>
  </a>
  <a r="1" c="5">
    <v>188.94</v>
    <v>193.57</v>
    <v>194.24</v>
    <v>196.32</v>
    <v>195.15</v>
  </a>
  <a r="1" c="4">
    <v>422.86</v>
    <v>421.65</v>
    <v>421.43</v>
    <v>420.72</v>
  </a>
  <a r="1" c="5">
    <v>417.32</v>
    <v>421.41</v>
    <v>425.23</v>
    <v>429.37</v>
    <v>428.74</v>
  </a>
  <a r="1" c="5">
    <v>414.92</v>
    <v>402.65</v>
    <v>402.09</v>
    <v>409.14</v>
    <v>406.22</v>
  </a>
  <a r="1" c="5">
    <v>407.54</v>
    <v>407.48</v>
    <v>407.72</v>
    <v>413.64</v>
    <v>415.5</v>
  </a>
  <a r="1" c="4">
    <v>402.79</v>
    <v>402.18</v>
    <v>411.65</v>
    <v>410.34</v>
  </a>
  <a r="1" c="5">
    <v>405.65</v>
    <v>405.49</v>
    <v>414.05</v>
    <v>414.11</v>
    <v>420.55</v>
  </a>
  <a r="1" c="5">
    <v>409.72</v>
    <v>408.59</v>
    <v>397.58</v>
    <v>403.78</v>
    <v>411.22</v>
  </a>
  <a r="1" c="5">
    <v>396.51</v>
    <v>398.9</v>
    <v>402.56</v>
    <v>404.87</v>
    <v>403.93</v>
  </a>
  <a r="1" c="5">
    <v>374.69</v>
    <v>375.79</v>
    <v>382.77</v>
    <v>384.63</v>
    <v>388.47</v>
  </a>
  <a r="1" c="4">
    <v>370.87</v>
    <v>370.6</v>
    <v>367.94</v>
    <v>367.75</v>
  </a>
  <a r="1" c="4">
    <v>374.66</v>
    <v>374.07</v>
    <v>375.28</v>
    <v>376.04</v>
  </a>
  <a r="1" c="5">
    <v>372.65</v>
    <v>373.26</v>
    <v>370.62</v>
    <v>373.54</v>
    <v>374.58</v>
  </a>
  <a r="1" c="5">
    <v>369.14</v>
    <v>372.52</v>
    <v>368.8</v>
    <v>370.95</v>
    <v>374.23</v>
  </a>
  <a r="1" c="5">
    <v>378.61</v>
    <v>382.7</v>
    <v>378.85</v>
    <v>378.91</v>
    <v>374.51</v>
  </a>
  <a r="1" c="4">
    <v>377.44</v>
    <v>373.07</v>
    <v>377.85</v>
    <v>377.43</v>
  </a>
  <a r="1" c="5">
    <v>356.53</v>
    <v>360.53</v>
    <v>363.2</v>
    <v>360.69</v>
    <v>369.67</v>
  </a>
  <a r="1" c="5">
    <v>337.31</v>
    <v>338.11</v>
    <v>346.07</v>
    <v>348.32</v>
    <v>352.8</v>
  </a>
  <a r="1" c="5">
    <v>329.32</v>
    <v>330.53</v>
    <v>340.67</v>
    <v>327.89</v>
    <v>329.81</v>
  </a>
  <a r="1" c="5">
    <v>329.82</v>
    <v>328.39</v>
    <v>332.42</v>
    <v>331.16</v>
    <v>327.73</v>
  </a>
  <a r="1" c="5">
    <v>321.8</v>
    <v>313.39</v>
    <v>318.95499999999998</v>
    <v>319.36</v>
    <v>327.26</v>
  </a>
  <a r="1" c="5">
    <v>317.54000000000002</v>
    <v>312.14</v>
    <v>312.79000000000002</v>
    <v>313.64</v>
    <v>315.75</v>
  </a>
  <a r="1" c="5">
    <v>329.06</v>
    <v>328.65</v>
    <v>320.77</v>
    <v>319.52999999999997</v>
    <v>317.01</v>
  </a>
  <a r="1" c="4">
    <v>333.55</v>
    <v>332.88</v>
    <v>329.91</v>
    <v>334.27</v>
  </a>
  <a r="1" c="5">
    <v>323.7</v>
    <v>328.41</v>
    <v>328.79</v>
    <v>327.76</v>
    <v>328.66</v>
  </a>
  <a r="1" c="5">
    <v>321.88</v>
    <v>322.45999999999998</v>
    <v>327</v>
    <v>319.97000000000003</v>
    <v>322.98</v>
  </a>
  <a r="1" c="5">
    <v>330.11</v>
    <v>326.05</v>
    <v>322.23</v>
    <v>322.93</v>
    <v>321.01</v>
  </a>
  <a r="1" c="5">
    <v>335.92</v>
    <v>336.34</v>
    <v>327.5</v>
    <v>326.66000000000003</v>
    <v>327.78</v>
  </a>
  <a r="1" c="5">
    <v>345.11</v>
    <v>350.98</v>
    <v>337.77</v>
    <v>330.72</v>
    <v>338.37</v>
  </a>
  <a r="1" c="5">
    <v>331.83</v>
    <v>332.47</v>
    <v>337.2</v>
    <v>342.66</v>
    <v>345.24</v>
  </a>
  <a r="1" c="4">
    <v t="i">0</v>
    <v t="i">2</v>
    <v t="i">3</v>
    <v t="i">4</v>
  </a>
  <a r="1" c="4">
    <v>337.99</v>
    <v>338.15</v>
    <v>341.27</v>
    <v>337.22</v>
  </a>
  <a r="1" c="5">
    <v>328.6</v>
    <v>334.57</v>
    <v>335.85</v>
    <v>335.05</v>
    <v>340.54</v>
  </a>
  <a r="1" c="4">
    <v>338.05</v>
    <v>333.56</v>
    <v>339.71</v>
    <v>335.02</v>
  </a>
  <a r="1" c="5">
    <v>335.94</v>
    <v>333.68</v>
    <v>323.38</v>
    <v>325.26</v>
    <v>326.79000000000002</v>
  </a>
  <a r="1" c="4">
    <v>331.21</v>
    <v>328.39</v>
    <v>332.58</v>
    <v>335.4</v>
  </a>
  <a r="1" c="5">
    <v>321.18</v>
    <v>315.26</v>
    <v>313.85000000000002</v>
    <v>325.92</v>
    <v>332.89</v>
  </a>
  <a r="1" c="5">
    <v>318.38</v>
    <v>334.07</v>
    <v>347.68</v>
    <v>342.82</v>
    <v>349.98</v>
  </a>
  <a r="1" c="5">
    <v>280.26</v>
    <v>275.35000000000002</v>
    <v>276.22000000000003</v>
    <v>284.82</v>
    <v>298.26</v>
  </a>
  <a r="1" c="4">
    <v>252.35</v>
    <v>254.11</v>
    <v>241.55</v>
    <v>241.37</v>
  </a>
  <a r="1" c="5">
    <v>238.01</v>
    <v>225.31</v>
    <v>235.86</v>
    <v>236.26</v>
    <v>248.71</v>
  </a>
  <a r="1" c="4">
    <v>354.11</v>
    <v>360.56</v>
    <v>354.4</v>
    <v>337.8</v>
  </a>
  <a r="1" c="5">
    <v>285.88</v>
    <v>292.02999999999997</v>
    <v>282.16000000000003</v>
    <v>280.52</v>
    <v>287.20999999999998</v>
  </a>
  <a r="1" c="5">
    <v>227.5</v>
    <v>237.97</v>
    <v>250.74</v>
    <v>259.51</v>
    <v>284.95</v>
  </a>
  <a r="1" c="5">
    <v>403.31</v>
    <v>396.36</v>
    <v>428.22</v>
    <v>413.82</v>
    <v>426.5</v>
  </a>
  <a r="1" c="5">
    <v>463.02</v>
    <v>479.86</v>
    <v>440.13</v>
    <v>436.17</v>
    <v>421.06</v>
  </a>
  <a r="1" c="5">
    <v>233.29</v>
    <v>221.86</v>
    <v>272.2</v>
    <v>252.4</v>
    <v>252.31</v>
  </a>
  <a r="1" c="5">
    <v>259.16000000000003</v>
    <v>268.45999999999998</v>
    <v>282.76</v>
    <v>267.27999999999997</v>
    <v>239.43</v>
  </a>
  <a r="1" c="5">
    <v>350</v>
    <v>328.49</v>
    <v>330.24</v>
    <v>311.18</v>
    <v>320.72000000000003</v>
  </a>
  <a r="1" c="5">
    <v>219.16</v>
    <v>219.57</v>
    <v>221.33</v>
    <v>220.89</v>
    <v>220.7</v>
  </a>
  <a r="1" c="5">
    <v>226.78</v>
    <v>227.87</v>
    <v>227.2</v>
    <v>243.92</v>
    <v>238.25</v>
  </a>
  <a r="1" c="5">
    <v>278.39</v>
    <v>288.14</v>
    <v>272.06</v>
    <v>273.13</v>
    <v>263.55</v>
  </a>
  <a r="1" c="5">
    <v>197.49</v>
    <v>207.83</v>
    <v>201.38</v>
    <v>214.14</v>
    <v>216.12</v>
  </a>
  <a r="1" c="5">
    <v>222.15</v>
    <v>230.58</v>
    <v>248.09</v>
    <v>240.68</v>
    <v>249.98</v>
  </a>
  <a r="1" c="5">
    <v>252.64</v>
    <v>256.56</v>
    <v>248.5</v>
    <v>249.23</v>
    <v>239.2</v>
  </a>
  <a r="1" c="5">
    <v>284.64999999999998</v>
    <v>272.04000000000002</v>
    <v>279.10000000000002</v>
    <v>263.45</v>
    <v>262.67</v>
  </a>
  <a r="1" c="4">
    <v>187.44</v>
    <v>184.86</v>
    <v>181.57</v>
    <v>183.01</v>
  </a>
  <a r="1" c="5">
    <v>330.53</v>
    <v>302.8</v>
    <v>290.8</v>
    <v>281.95</v>
    <v>292.98</v>
  </a>
  <a r="1" c="5">
    <v>171.89</v>
    <v>177.55</v>
    <v>173.99</v>
    <v>174.84</v>
    <v>177.46</v>
  </a>
  <a r="1" c="5">
    <v>350.73</v>
    <v>328.5</v>
    <v>336.51</v>
    <v>355.94</v>
    <v>355.84</v>
  </a>
  <a r="1" c="5">
    <v>161.47999999999999</v>
    <v>157.11000000000001</v>
    <v>155.44999999999999</v>
    <v>149.93</v>
    <v>147.05000000000001</v>
  </a>
  <a r="1" c="5">
    <v>177.77</v>
    <v>177.54</v>
    <v>169.48</v>
    <v>162.5</v>
    <v>163.57</v>
  </a>
  <a r="1" c="5">
    <v>383.68</v>
    <v>392.21</v>
    <v>378.17</v>
    <v>374.32</v>
    <v>361.62</v>
  </a>
  <a r="1" c="5">
    <v>188.13</v>
    <v>184.02</v>
    <v>188.71</v>
    <v>200.45</v>
    <v>199.95</v>
  </a>
  <a r="1" c="5">
    <v>397.15</v>
    <v>398.09</v>
    <v>389.1</v>
    <v>400.28</v>
    <v>404.6</v>
  </a>
  <a r="1" c="4">
    <v>219.91</v>
    <v>215.55</v>
    <v>211.88</v>
    <v>212.19</v>
  </a>
  <a r="1" c="4">
    <v>424.07</v>
    <v>415.11</v>
    <v>412.38</v>
    <v>406.58</v>
  </a>
  <a r="1" c="5">
    <v>239.74</v>
    <v>237.01</v>
    <v>239.29</v>
    <v>251.05</v>
    <v>253.5</v>
  </a>
  <a r="1" c="5">
    <v>223.71</v>
    <v>237.41</v>
    <v>242.84</v>
    <v>233.59</v>
    <v>234.3</v>
  </a>
  <a r="1" c="4">
    <v>411.05</v>
    <v>394.36</v>
    <v>394.94</v>
    <v>394.74</v>
  </a>
  <a r="1" c="5">
    <v>253.92</v>
    <v>254.85</v>
    <v>242.68</v>
    <v>220.11</v>
    <v>211.99</v>
  </a>
  <a r="1" c="4">
    <v>417.41</v>
    <v>403.84</v>
    <v>379.28</v>
    <v>410.44</v>
  </a>
  <a r="1" c="5">
    <v>273.58</v>
    <v>267.48</v>
    <v>271.3</v>
    <v>276.04000000000002</v>
    <v>274.39</v>
  </a>
  <a r="1" c="4">
    <v>430.6</v>
    <v>462.28</v>
    <v>454.13</v>
    <v>431.66</v>
  </a>
  <a r="1" c="5">
    <v>239.76</v>
    <v>232.96</v>
    <v>225.6</v>
    <v>219.22</v>
    <v>215.49</v>
  </a>
  <a r="1" c="5">
    <v>290.38</v>
    <v>293.33999999999997</v>
    <v>291.26</v>
    <v>262.89999999999998</v>
    <v>260.02</v>
  </a>
  <a r="1" c="5">
    <v>249.83</v>
    <v>258.70999999999998</v>
    <v>256.79000000000002</v>
    <v>255.9</v>
    <v>260.54000000000002</v>
  </a>
  <a r="1" c="5">
    <v>389.79</v>
    <v>400.99</v>
    <v>424.77</v>
    <v>418.1</v>
    <v>436.23</v>
  </a>
  <a r="1" c="5">
    <v>357.09</v>
    <v>351.42</v>
    <v>357.93</v>
    <v>369.49</v>
    <v>389.22</v>
  </a>
  <a r="1" c="5">
    <v>166.35</v>
    <v>166.52</v>
    <v>173.86</v>
    <v>176.89</v>
    <v>180.14</v>
  </a>
  <a r="1" c="4">
    <v>338.59</v>
    <v>338.23</v>
    <v>332.89</v>
    <v>345.16</v>
  </a>
  <a r="1" c="5">
    <v>187.04</v>
    <v>184.31</v>
    <v>180.59</v>
    <v>162.99</v>
    <v>165.08</v>
  </a>
  <a r="1" c="5">
    <v>338.74</v>
    <v>346</v>
    <v>342.03</v>
    <v>339.64</v>
    <v>352.56</v>
  </a>
  <a r="1" c="5">
    <v>174.48</v>
    <v>183.26</v>
    <v>180.45</v>
    <v>184.13</v>
    <v>180.13</v>
  </a>
  <a r="1" c="5">
    <v>194.64</v>
    <v>209.25</v>
    <v>214.24</v>
    <v>202.04</v>
    <v>208.31</v>
  </a>
  <a r="1" c="5">
    <v>242.84</v>
    <v>251.44</v>
    <v>288.52999999999997</v>
    <v>296.91000000000003</v>
    <v>321.22000000000003</v>
  </a>
  <a r="1" c="4">
    <v>131.49</v>
    <v>128.78</v>
    <v>127.17</v>
    <v>133.41999999999999</v>
  </a>
  <a r="1" c="5">
    <v>262.51</v>
    <v>259.52</v>
    <v>257.55</v>
    <v>249.85</v>
    <v>248.98</v>
  </a>
  <a r="1" c="5">
    <v>167.82</v>
    <v>160.94999999999999</v>
    <v>156.80000000000001</v>
    <v>157.66999999999999</v>
    <v>150.22999999999999</v>
  </a>
  <a r="1" c="5">
    <v>218.85</v>
    <v>217.97</v>
    <v>213.65</v>
    <v>260.48</v>
    <v>269.19</v>
  </a>
  <a r="1" c="5">
    <v>190.95</v>
    <v>194.42</v>
    <v>186.92</v>
    <v>183.17</v>
    <v>180.19</v>
  </a>
  <a r="1" c="5">
    <v>219.35</v>
    <v>220.19</v>
    <v>222.04</v>
    <v>207.28</v>
    <v>214.44</v>
  </a>
  <a r="1" c="5">
    <v>304.42</v>
    <v>292.13</v>
    <v>302.61</v>
    <v>303.75</v>
    <v>303.35000000000002</v>
  </a>
  <a r="1" c="5">
    <v>240.83</v>
    <v>244.5</v>
    <v>241.05</v>
    <v>238.77</v>
    <v>217.8</v>
  </a>
  <a r="1" c="5">
    <v>261.63</v>
    <v>258.02</v>
    <v>249.02</v>
    <v>240.66</v>
    <v>250.08</v>
  </a>
  <a r="1" c="5">
    <v>309.31689999999998</v>
    <v>306.56029999999998</v>
    <v>303.99360000000001</v>
    <v>302.86700000000002</v>
    <v>296.66370000000001</v>
  </a>
  <a r="1" c="5">
    <v>234.34100000000001</v>
    <v>233.0677</v>
    <v>237.0376</v>
    <v>238.31100000000001</v>
    <v>240.0643</v>
  </a>
  <a r="1" c="5">
    <v>250</v>
    <v>254.27</v>
    <v>257.02</v>
    <v>254.22</v>
    <v>260.45999999999998</v>
  </a>
  <a r="1" c="5">
    <v>215.7345</v>
    <v>220.8878</v>
    <v>232.99770000000001</v>
    <v>213.09790000000001</v>
    <v>216.7578</v>
  </a>
  <a r="1" c="5">
    <v>216.27</v>
    <v>226.17</v>
    <v>228.13</v>
    <v>229.81</v>
    <v>230.29</v>
  </a>
  <a r="1" c="5">
    <v>241.45429999999999</v>
    <v>253.86750000000001</v>
    <v>236.601</v>
    <v>236.471</v>
    <v>221.2978</v>
  </a>
  <a r="1" c="4">
    <v>210.6</v>
    <v>219.41</v>
    <v>230.17</v>
    <v>210.73</v>
  </a>
  <a r="1" c="5">
    <v>213.21</v>
    <v>209.21</v>
    <v>205.75</v>
    <v>206.28</v>
    <v>214.11</v>
  </a>
  <a r="1" c="4">
    <v>325.30669999999998</v>
    <v>328.98</v>
    <v>340.78660000000002</v>
    <v>328.33010000000002</v>
  </a>
  <a r="1" c="5">
    <v>255.45410000000001</v>
    <v>267.29399999999998</v>
    <v>280.07389999999998</v>
    <v>290.53039999999999</v>
    <v>301.79360000000003</v>
  </a>
  <a r="1" c="5">
    <v>222.72</v>
    <v>221.1</v>
    <v>223.27</v>
    <v>210.66</v>
    <v>220.32</v>
  </a>
  <a r="1" c="5">
    <v>291.9171</v>
    <v>307.47359999999998</v>
    <v>307.79360000000003</v>
    <v>292.11369999999999</v>
    <v>285.65710000000001</v>
  </a>
  <a r="1" c="5">
    <v>198.88</v>
    <v>200.64</v>
    <v>191.76</v>
    <v>198.84</v>
    <v>200</v>
  </a>
  <a r="1" c="4">
    <v>343.49990000000003</v>
    <v>331.88</v>
    <v>332.08670000000001</v>
    <v>314.6302</v>
  </a>
  <a r="1" c="5">
    <v>322.13339999999999</v>
    <v>319.50009999999997</v>
    <v>325.32670000000002</v>
    <v>308.97019999999998</v>
    <v>310.85359999999997</v>
  </a>
  <a r="1" c="5">
    <v>251.51</v>
    <v>246.38</v>
    <v>215.99</v>
    <v>220.25</v>
    <v>219.8</v>
  </a>
  <a r="1" c="5">
    <v>232.1</v>
    <v>222.62</v>
    <v>232.07</v>
    <v>216.86</v>
    <v>207.67</v>
  </a>
  <a r="1" c="5">
    <v>337.79329999999999</v>
    <v>351.57319999999999</v>
    <v>362.99970000000002</v>
    <v>365.4563</v>
    <v>379.01620000000003</v>
  </a>
  <a r="1" c="5">
    <v>263.97739999999999</v>
    <v>268.57060000000001</v>
    <v>270.35730000000001</v>
    <v>272.7706</v>
    <v>281.00720000000001</v>
  </a>
  <a r="1" c="5">
    <v>247.66419999999999</v>
    <v>248.1609</v>
    <v>251.9408</v>
    <v>252.32749999999999</v>
    <v>253.16079999999999</v>
  </a>
  <a r="1" c="5">
    <v>252.94</v>
    <v>262.33</v>
    <v>263.26</v>
    <v>241.03</v>
    <v>248.23</v>
  </a>
  <a r="1" c="5">
    <v>228.721</v>
    <v>221.90110000000001</v>
    <v>229.661</v>
    <v>224.48779999999999</v>
    <v>226.75110000000001</v>
  </a>
  <a r="1" c="4">
    <v>209.86</v>
    <v>231.26</v>
    <v>246.39</v>
    <v>251.52</v>
  </a>
  <a r="1" c="5">
    <v>228.56440000000001</v>
    <v>222.84440000000001</v>
    <v>217.7912</v>
    <v>216.86449999999999</v>
    <v>214.7379</v>
  </a>
  <a r="1" c="5">
    <v>182.58</v>
    <v>187.35</v>
    <v>196.37</v>
    <v>197.42</v>
    <v>197.88</v>
  </a>
  <a r="1" c="5">
    <v>205.8946</v>
    <v>199.78469999999999</v>
    <v>201.62129999999999</v>
    <v>205.53129999999999</v>
    <v>207.7679</v>
  </a>
  <a r="1" c="5">
    <v>192.2747</v>
    <v>192.62139999999999</v>
    <v>187.81809999999999</v>
    <v>195.59139999999999</v>
    <v>193.62469999999999</v>
  </a>
  <a r="1" c="5">
    <v>173.79</v>
    <v>170.66</v>
    <v>177.29</v>
    <v>182.47</v>
    <v>178.01</v>
  </a>
  <a r="1" c="5">
    <v>233.99100000000001</v>
    <v>254.10409999999999</v>
    <v>244.07419999999999</v>
    <v>246.2809</v>
    <v>246.5909</v>
  </a>
  <a r="1" c="5">
    <v>235.9776</v>
    <v>225.62440000000001</v>
    <v>233.93430000000001</v>
    <v>217.71780000000001</v>
    <v>218.2878</v>
  </a>
  <a r="1" c="5">
    <v>176.29</v>
    <v>174.77</v>
    <v>175</v>
    <v>177.94</v>
    <v>177.48</v>
  </a>
  <a r="1" c="4">
    <v>265.404</v>
    <v>266.04730000000001</v>
    <v>262.45740000000001</v>
    <v>260.4307</v>
  </a>
  <a r="1" c="5">
    <v>174.95</v>
    <v>186.6</v>
    <v>180.11</v>
    <v>173.74</v>
    <v>179.24</v>
  </a>
  <a r="1" c="4">
    <v>176.75</v>
    <v>176.19</v>
    <v>178.79</v>
    <v>178.08</v>
  </a>
  <a r="1" c="5">
    <v>270.39400000000001</v>
    <v>283.1438</v>
    <v>284.8005</v>
    <v>281.66390000000001</v>
    <v>275.38389999999998</v>
  </a>
  <a r="1" c="5">
    <v>184.76</v>
    <v>177.81</v>
    <v>174.72</v>
    <v>171.97</v>
    <v>168.47</v>
  </a>
  <a r="1" c="5">
    <v>213.27449999999999</v>
    <v>211.0812</v>
    <v>207.58789999999999</v>
    <v>218.6311</v>
    <v>231.6644</v>
  </a>
  <a r="1" c="5">
    <v>136.02860000000001</v>
    <v>147.20189999999999</v>
    <v>162.21170000000001</v>
    <v>166.42169999999999</v>
    <v>163.20169999999999</v>
  </a>
  <a r="1" c="5">
    <v>194.05</v>
    <v>183.28</v>
    <v>179.99</v>
    <v>180.01</v>
    <v>181.19</v>
  </a>
  <a r="1" c="5">
    <v>147.43190000000001</v>
    <v>148.8818</v>
    <v>153.76509999999999</v>
    <v>149.62520000000001</v>
    <v>146.55520000000001</v>
  </a>
  <a r="1" c="5">
    <v>142.05000000000001</v>
    <v>144.68</v>
    <v>162.13</v>
    <v>170.18</v>
    <v>168.29</v>
  </a>
  <a r="1" c="5">
    <v>139.87190000000001</v>
    <v>149.91849999999999</v>
    <v>147.25190000000001</v>
    <v>141.14189999999999</v>
    <v>147.3819</v>
  </a>
  <a r="1" c="5">
    <v>122.37479999999999</v>
    <v>125.8047</v>
    <v>125.2341</v>
    <v>133.45400000000001</v>
    <v>136.66399999999999</v>
  </a>
  <a r="1" c="5">
    <v>99.802999999999997</v>
    <v>101.119</v>
    <v>103.0663</v>
    <v>100.04170000000001</v>
    <v>100.05500000000001</v>
  </a>
  <a r="1" c="5">
    <v>172.98</v>
    <v>176.88</v>
    <v>171.76</v>
    <v>174.6</v>
    <v>171.05</v>
  </a>
  <a r="1" c="5">
    <v>175.22</v>
    <v>166.63</v>
    <v>168.38</v>
    <v>171.11</v>
    <v>164.9</v>
  </a>
  <a r="1" c="4">
    <v>172.63</v>
    <v>177.67</v>
    <v>179.83</v>
    <v>175.79</v>
  </a>
  <a r="1" c="5">
    <v>66.059299999999993</v>
    <v>65.474699999999999</v>
    <v>66.118700000000004</v>
    <v>66.930000000000007</v>
    <v>66.725999999999999</v>
  </a>
  <a r="1" c="5">
    <v>173.8</v>
    <v>171.32</v>
    <v>175.66</v>
    <v>172.82</v>
    <v>170.83</v>
  </a>
  <a r="1" c="5">
    <v>188.14</v>
    <v>180.74</v>
    <v>176.54</v>
    <v>178.65</v>
    <v>175.34</v>
  </a>
  <a r="1" c="5">
    <v>199.4</v>
    <v>199.73</v>
    <v>202.04</v>
    <v>201.88</v>
    <v>202.64</v>
  </a>
  <a r="1" c="4">
    <v>193.76</v>
    <v>194.77</v>
    <v>197.41</v>
    <v>191.97</v>
  </a>
  <a r="1" c="5">
    <v>181.06</v>
    <v>185.1</v>
    <v>187.58</v>
    <v>189.56</v>
    <v>193.57</v>
  </a>
  <a r="1" c="5">
    <v>208.8</v>
    <v>209.14</v>
    <v>207.83</v>
    <v>182.63</v>
    <v>183.25</v>
  </a>
  <a r="1" c="5">
    <v>190.93</v>
    <v>191.59</v>
    <v>187.29</v>
    <v>188.86</v>
    <v>187.91</v>
  </a>
  <a r="1" c="5">
    <v>240.45</v>
    <v>234.96</v>
    <v>233.94</v>
    <v>227.22</v>
    <v>218.89</v>
  </a>
  <a r="1" c="4">
    <v>248.42</v>
    <v>238.45</v>
    <v>237.93</v>
    <v>237.49</v>
  </a>
  <a r="1" c="5">
    <v>252.08</v>
    <v>257.22000000000003</v>
    <v>247.14</v>
    <v>254.5</v>
    <v>252.54</v>
  </a>
  <a r="1" c="4">
    <v>256.61</v>
    <v>261.44</v>
    <v>253.18</v>
    <v>248.48</v>
  </a>
  <a r="1" c="5">
    <v>235.58</v>
    <v>238.72</v>
    <v>239.37</v>
    <v>242.64</v>
    <v>243.84</v>
  </a>
  <a r="1" c="5">
    <v>236.08</v>
    <v>246.72</v>
    <v>244.14</v>
    <v>240.08</v>
    <v>238.83</v>
  </a>
  <a r="1" c="4">
    <v>235.6</v>
    <v>241.2</v>
    <v>234.21</v>
    <v>235.45</v>
  </a>
  <a r="1" c="5">
    <v>197.36</v>
    <v>200.84</v>
    <v>205.66</v>
    <v>218.51</v>
    <v>219.96</v>
  </a>
  <a r="1" c="5">
    <v>219.27</v>
    <v>222.18</v>
    <v>222.11</v>
    <v>209.98</v>
    <v>214.65</v>
  </a>
  <a r="1" c="5">
    <v>212.08</v>
    <v>216.52</v>
    <v>212.42</v>
    <v>205.76</v>
    <v>207.3</v>
  </a>
  <a r="1" c="5">
    <v>259.67</v>
    <v>263.62</v>
    <v>262.99</v>
    <v>258.87</v>
    <v>251.12</v>
  </a>
  <a r="1" c="5">
    <v>251.6</v>
    <v>246.53</v>
    <v>261.16000000000003</v>
    <v>260.05</v>
    <v>260.52999999999997</v>
  </a>
  <a r="1" c="5">
    <v>246.99</v>
    <v>244.12</v>
    <v>240.5</v>
    <v>246.38</v>
    <v>250.22</v>
  </a>
  <a r="1" c="5">
    <v>265.27999999999997</v>
    <v>266.5</v>
    <v>262.58999999999997</v>
    <v>255.7</v>
    <v>244.88</v>
  </a>
  <a r="1" c="4">
    <v>256.49</v>
    <v>251.92</v>
    <v>251.49</v>
    <v>248.5</v>
  </a>
  <a r="1" c="5">
    <v>238.82</v>
    <v>257.18</v>
    <v>256.89999999999998</v>
    <v>258.08</v>
    <v>245.01</v>
  </a>
  <a r="1" c="5">
    <v>231.28</v>
    <v>233.19</v>
    <v>236.86</v>
    <v>230.04</v>
    <v>238.59</v>
  </a>
  <a r="1" c="5">
    <v>251.45</v>
    <v>249.7</v>
    <v>242.19</v>
    <v>245.34</v>
    <v>242.65</v>
  </a>
  <a r="1" c="5">
    <v>267.43</v>
    <v>261.07</v>
    <v>254.11</v>
    <v>259.32</v>
    <v>253.86</v>
  </a>
  <a r="1" c="5">
    <v>269.06</v>
    <v>265.27999999999997</v>
    <v>264.35000000000002</v>
    <v>255.71</v>
    <v>266.44</v>
  </a>
  <a r="1" c="5">
    <v>269.61</v>
    <v>269.79000000000002</v>
    <v>271.99</v>
    <v>277.89999999999998</v>
    <v>281.38</v>
  </a>
  <a r="1" c="4">
    <v>279.82</v>
    <v>282.48</v>
    <v>276.54000000000002</v>
    <v>274.43</v>
  </a>
  <a r="1" c="5">
    <v>241.05</v>
    <v>250.21</v>
    <v>256.24</v>
    <v>257.5</v>
    <v>261.77</v>
  </a>
  <a r="1" c="4">
    <v>274.45</v>
    <v>259.45999999999998</v>
    <v>264.61</v>
    <v>256.60000000000002</v>
  </a>
  <a r="1" c="5">
    <v>217.61</v>
    <v>221.31</v>
    <v>224.57</v>
    <v>234.86</v>
    <v>244.4</v>
  </a>
  <a r="1" c="4">
    <v>201.16</v>
    <v>203.93</v>
    <v>207.52</v>
    <v>213.97</v>
  </a>
  <a r="1" c="5">
    <v>188.87</v>
    <v>185.77</v>
    <v>182.9</v>
    <v>184.47</v>
    <v>193.17</v>
  </a>
  <a r="1" c="5">
    <v>260.05</v>
    <v>263.01</v>
    <v>265.64</v>
    <v>267.49</v>
    <v>267.56</v>
  </a>
  <a r="1" c="4">
    <v>234.72</v>
    <v>233.13</v>
    <v>229.61</v>
    <v>231.96</v>
  </a>
  <a r="1" c="5">
    <v>252.56</v>
    <v>249.25</v>
    <v>249.39</v>
    <v>253.47</v>
    <v>253.08</v>
  </a>
  <a r="1" c="5">
    <v>233.93</v>
    <v>234.97</v>
    <v>239.11</v>
    <v>239.01</v>
    <v>241.63</v>
  </a>
  <a r="1" c="4">
    <v>279.95</v>
    <v>279.25</v>
    <v>266.8</v>
    <v>264.24</v>
  </a>
  <a r="1" c="5">
    <v>243.22</v>
    <v>244.62</v>
    <v>244.62</v>
    <v>246.89</v>
    <v>252.51</v>
  </a>
  <a r="1" c="5">
    <v>244.21</v>
    <v>247.47</v>
    <v>252.35</v>
    <v>254.27</v>
    <v>259.16000000000003</v>
  </a>
  <a r="1" c="5">
    <v>228.99</v>
    <v>235.59</v>
    <v>240.88</v>
    <v>244.64</v>
    <v>243.55</v>
  </a>
  <a r="1" c="5">
    <v>239.58</v>
    <v>238.36</v>
    <v>230.37</v>
    <v>232.96</v>
    <v>237.6</v>
  </a>
  <a r="1" c="5">
    <v>214.44</v>
    <v>216.87</v>
    <v>234.34</v>
    <v>227.11</v>
    <v>236.2</v>
  </a>
  <a r="1" c="5">
    <v>245.3</v>
    <v>243.66</v>
    <v>245.82</v>
    <v>228.69</v>
    <v>210.28</v>
  </a>
  <a r="1" c="5">
    <v>239.29</v>
    <v>239.56</v>
    <v>241.16</v>
    <v>241.87</v>
    <v>245.31</v>
  </a>
  <a r="1" c="5">
    <v>221.48</v>
    <v>222.39</v>
    <v>223.64</v>
    <v>224.42</v>
    <v>225.37</v>
  </a>
  <a r="1" c="5">
    <v>248.06</v>
    <v>251.13</v>
    <v>251.03</v>
    <v>248.12</v>
    <v>242.85</v>
  </a>
  <a r="1" c="5">
    <v>207.86</v>
    <v>209.25</v>
    <v>207.53</v>
    <v>210.48</v>
    <v>211.09</v>
  </a>
  <a r="1" c="5">
    <v>206.19</v>
    <v>207.94</v>
    <v>210.24</v>
    <v>211.55</v>
    <v>213.97</v>
  </a>
  <a r="1" c="5">
    <v>232.22</v>
    <v>229.14</v>
    <v>227.9</v>
    <v>225.19</v>
    <v>232.44</v>
  </a>
  <a r="1" c="5">
    <v>210.05</v>
    <v>213.62</v>
    <v>216.87</v>
    <v>209.98</v>
    <v>209.78</v>
  </a>
  <a r="1" c="5">
    <v>260.62</v>
    <v>250.25</v>
    <v>251.53</v>
    <v>246.54</v>
    <v>242.28</v>
  </a>
  <a r="1" c="4">
    <v>194.98</v>
    <v>197</v>
    <v>198.67</v>
    <v>196.3</v>
  </a>
  <a r="1" c="5">
    <v>261.33999999999997</v>
    <v>257.39999999999998</v>
    <v>258.79000000000002</v>
    <v>259.05</v>
    <v>264.64999999999998</v>
  </a>
  <a r="1" c="5">
    <v>198.73</v>
    <v>201.51</v>
    <v>202.11</v>
    <v>202.47</v>
    <v>204.79</v>
  </a>
  <a r="1" c="5">
    <v>182.89</v>
    <v>180.8</v>
    <v>180.08</v>
    <v>181.25</v>
    <v>185.8</v>
  </a>
  <a r="1" c="5">
    <v>271.04000000000002</v>
    <v>274.99</v>
    <v>275.45</v>
    <v>276.32</v>
    <v>276.58999999999997</v>
  </a>
  <a r="1" c="5">
    <v>188.29</v>
    <v>189.84</v>
    <v>191.38</v>
    <v>187.97</v>
    <v>190.3</v>
  </a>
  <a r="1" c="5">
    <v>175.79</v>
    <v>174.26</v>
    <v>176.03</v>
    <v>179.87</v>
    <v>179.03</v>
  </a>
  <a r="1" c="5">
    <v>266.81</v>
    <v>267.94</v>
    <v>270.43</v>
    <v>276.89999999999998</v>
    <v>275.8</v>
  </a>
  <a r="1" c="4">
    <v>167.99</v>
    <v>167.09</v>
    <v>167.42</v>
    <v>170.31</v>
  </a>
  <a r="1" c="5">
    <v>265.85000000000002</v>
    <v>267.14</v>
    <v>266.58</v>
    <v>268.23</v>
    <v>267.3</v>
  </a>
  <a r="1" c="4">
    <v>263.02999999999997</v>
    <v>262.83999999999997</v>
    <v>265.95</v>
    <v>264.83999999999997</v>
  </a>
  <a r="1" c="5">
    <v>159.1</v>
    <v>160.52000000000001</v>
    <v>161.06</v>
    <v>163.99</v>
    <v>165.23</v>
  </a>
  <a r="1" c="5">
    <v>145.78</v>
    <v>148.44</v>
    <v>149.74</v>
    <v>151.44999999999999</v>
    <v>152.82</v>
  </a>
  <a r="1" c="4">
    <v>240.85</v>
    <v>243.17</v>
    <v>243.13</v>
    <v>239.87</v>
  </a>
  <a r="1" c="5">
    <v>147.85</v>
    <v>147.53</v>
    <v>145.91</v>
    <v>145.29</v>
    <v>142.94999999999999</v>
  </a>
  <a r="1" c="4">
    <v>239.32</v>
    <v>239.71</v>
    <v>240</v>
    <v>243.28</v>
  </a>
  <a r="1" c="4">
    <v>238.39</v>
    <v>242.31</v>
    <v>243.14</v>
    <v>241.17</v>
  </a>
  <a r="1" c="5">
    <v>144.46</v>
    <v>146.34</v>
    <v>146.41</v>
    <v>149.25</v>
    <v>148.81</v>
  </a>
  <a r="1" c="5">
    <v>154.77000000000001</v>
    <v>150.83000000000001</v>
    <v>150.19</v>
    <v>148.63</v>
    <v>148.97</v>
  </a>
  <a r="1" c="5">
    <v>153.38</v>
    <v>153.66</v>
    <v>154.25</v>
    <v>156.15</v>
    <v>154.94999999999999</v>
  </a>
  <a r="1" c="5">
    <v>243.81</v>
    <v>242.86</v>
    <v>243.53</v>
    <v>241.53</v>
    <v>239.94</v>
  </a>
  <a r="1" c="5">
    <v>141</v>
    <v>142.02000000000001</v>
    <v>141.49</v>
    <v>143.09</v>
    <v>143.26</v>
  </a>
  <a r="1" c="5">
    <v>246.25</v>
    <v>244.82</v>
    <v>243.4</v>
    <v>245.48</v>
    <v>247.36</v>
  </a>
  <a r="1" c="5">
    <v>135.22999999999999</v>
    <v>134.32</v>
    <v>138.44999999999999</v>
    <v>139.5</v>
    <v>139.18</v>
  </a>
  <a r="1" c="4">
    <v>250.29</v>
    <v>249.97</v>
    <v>249.79</v>
    <v>249.72</v>
  </a>
  <a r="1" c="5">
    <v>139.83000000000001</v>
    <v>141.4</v>
    <v>141.22</v>
    <v>140.81</v>
    <v>140.54</v>
  </a>
  <a r="1" c="5">
    <v>245.03</v>
    <v>243.09</v>
    <v>240.78</v>
    <v>244.76</v>
    <v>248.55</v>
  </a>
  <a r="1" c="5">
    <v>131.25</v>
    <v>134.62</v>
    <v>128.26</v>
    <v>130.75</v>
    <v>125.81</v>
  </a>
  <a r="1" c="5">
    <v>142.57</v>
    <v>143.19999999999999</v>
    <v>143.80000000000001</v>
    <v>141.82</v>
    <v>142.24</v>
  </a>
  <a r="1" c="5">
    <v>219.78</v>
    <v>221.49</v>
    <v>247.06</v>
    <v>236.38</v>
    <v>236.98</v>
  </a>
  <a r="1" c="4">
    <v>140.80000000000001</v>
    <v>136.57</v>
    <v>134.75</v>
    <v>135.08000000000001</v>
  </a>
  <a r="1" c="5">
    <v>225.5</v>
    <v>222.9</v>
    <v>224.41</v>
    <v>221.92</v>
    <v>222.94</v>
  </a>
  <a r="1" c="5">
    <v>134.21</v>
    <v>134.08000000000001</v>
    <v>133.41</v>
    <v>130.1</v>
    <v>129.29</v>
  </a>
  <a r="1" c="5">
    <v>223</v>
    <v>224.12</v>
    <v>223.41</v>
    <v>224.98</v>
    <v>222.31</v>
  </a>
  <a r="1" c="5">
    <v>133.91</v>
    <v>132.94</v>
    <v>133.12</v>
    <v>132.54</v>
    <v>133.84</v>
  </a>
  <a r="1" c="5">
    <v>115.86</v>
    <v>118.84</v>
    <v>116.51</v>
    <v>116.13</v>
    <v>122.23</v>
  </a>
  <a r="1" c="5">
    <v>210.93</v>
    <v>210.75</v>
    <v>213.42</v>
    <v>212.84</v>
    <v>222.29</v>
  </a>
  <a r="1" c="5">
    <v>210.86</v>
    <v>207.04</v>
    <v>207.29</v>
    <v>205.23</v>
    <v>211.22</v>
  </a>
  <a r="1" c="5">
    <v>120.58</v>
    <v>116.39</v>
    <v>116.12</v>
    <v>117.87</v>
    <v>117.08</v>
  </a>
  <a r="1" c="5">
    <v>122.46</v>
    <v>123.63</v>
    <v>122.59</v>
    <v>121.64</v>
    <v>118.63</v>
  </a>
  <a r="1" c="5">
    <v>211.44</v>
    <v>211.59</v>
    <v>210.19</v>
    <v>209.78</v>
    <v>210.5</v>
  </a>
  <a r="1" c="5">
    <v>112.86</v>
    <v>112.97</v>
    <v>111.91</v>
    <v>108</v>
    <v>112.95</v>
  </a>
  <a r="1" c="5">
    <v>115.99</v>
    <v>114.06</v>
    <v>115.41</v>
    <v>113.43</v>
    <v>113.03</v>
  </a>
  <a r="1" c="5">
    <v>216.81</v>
    <v>205.56</v>
    <v>207.23</v>
    <v>206.6</v>
    <v>204.32</v>
  </a>
  <a r="1" c="5">
    <v>118.26</v>
    <v>122.18</v>
    <v>120.09</v>
    <v>118.31</v>
    <v>117.34</v>
  </a>
  <a r="1" c="4">
    <v>133</v>
    <v>131.54</v>
    <v>127.3</v>
    <v>126.12</v>
  </a>
  <a r="1" c="4">
    <v>220.3</v>
    <v>219.33</v>
    <v>217.63</v>
    <v>212.46</v>
  </a>
  <a r="1" c="5">
    <v>130.16999999999999</v>
    <v>132.47999999999999</v>
    <v>138.4</v>
    <v>140.15</v>
    <v>140.1</v>
  </a>
  <a r="1" c="5">
    <v>219.17</v>
    <v>220.18</v>
    <v>221.29</v>
    <v>222.21</v>
    <v>224.8</v>
  </a>
  <a r="1" c="5">
    <v>152.49</v>
    <v>154.72</v>
    <v>155</v>
    <v>151.43</v>
    <v>152.13999999999999</v>
  </a>
  <a r="1" c="5">
    <v>215.45</v>
    <v>214.52</v>
    <v>214.6</v>
    <v>216.63</v>
    <v>218.31</v>
  </a>
  <a r="1" c="4">
    <v>151.27000000000001</v>
    <v>148.93</v>
    <v>147.66</v>
    <v>145.08000000000001</v>
  </a>
  <a r="1" c="5">
    <v>194.9</v>
    <v>200.34</v>
    <v>200.4</v>
    <v>204.06</v>
    <v>205.8</v>
  </a>
  <a r="1" c="5">
    <v>157.91999999999999</v>
    <v>159.13</v>
    <v>157.94</v>
    <v>160.41</v>
    <v>156.76</v>
  </a>
  <a r="1" c="5">
    <v>166.56</v>
    <v>165.36</v>
    <v>164.47</v>
    <v>163.05000000000001</v>
    <v>160.91999999999999</v>
  </a>
  <a r="1" c="5">
    <v>210.28</v>
    <v>210.33</v>
    <v>208.59</v>
    <v>208.67</v>
    <v>212.24</v>
  </a>
  <a r="1" c="5">
    <v>210.85</v>
    <v>215.19</v>
    <v>212.8</v>
    <v>207.96</v>
    <v>199.14</v>
  </a>
  <a r="1" c="5">
    <v>166.64</v>
    <v>165.36</v>
    <v>161</v>
    <v>163.47</v>
    <v>166.61</v>
  </a>
  <a r="1" c="5">
    <v>159.86000000000001</v>
    <v>157.07</v>
    <v>158.16</v>
    <v>158.09</v>
    <v>157.68</v>
  </a>
  <a r="1" c="5">
    <v>205.17</v>
    <v>207.63</v>
    <v>207.8</v>
    <v>207.45</v>
    <v>204.94</v>
  </a>
  <a r="1" c="5">
    <v>158.93</v>
    <v>157.01</v>
    <v>155.58000000000001</v>
    <v>154.28</v>
    <v>154.72</v>
  </a>
  <a r="1" c="4">
    <v>205.45</v>
    <v>208.83</v>
    <v>208.69</v>
    <v>204.79</v>
  </a>
  <a r="1" c="5">
    <v>158</v>
    <v>155.65</v>
    <v>155.12</v>
    <v>155.46</v>
    <v>151.91</v>
  </a>
  <a r="1" c="5">
    <v>157.57</v>
    <v>155.18</v>
    <v>156.27000000000001</v>
    <v>151.76</v>
    <v>147.91999999999999</v>
  </a>
  <a r="1" c="5">
    <v>198.88</v>
    <v>198.07</v>
    <v>197.43</v>
    <v>199.17</v>
    <v>202.26</v>
  </a>
  <a r="1" c="5">
    <v>164.67</v>
    <v>162.35</v>
    <v>161.11000000000001</v>
    <v>160.83000000000001</v>
    <v>162.66</v>
  </a>
  <a r="1" c="5">
    <v>199.61</v>
    <v>194.36</v>
    <v>191.53</v>
    <v>193.66</v>
    <v>193.78</v>
  </a>
  <a r="1" c="5">
    <v>155.94999999999999</v>
    <v>154.09</v>
    <v>151.21</v>
    <v>152.16999999999999</v>
    <v>153.30000000000001</v>
  </a>
  <a r="1" c="5">
    <v>201.82</v>
    <v>199.16</v>
    <v>197.26</v>
    <v>196.91</v>
    <v>199.95</v>
  </a>
  <a r="1" c="5">
    <v>155.37</v>
    <v>153.51</v>
    <v>155.09</v>
    <v>157.65</v>
    <v>155.13999999999999</v>
  </a>
  <a r="1" c="4">
    <v>144.65</v>
    <v>145.1</v>
    <v>145.59</v>
    <v>148.02000000000001</v>
  </a>
  <a r="1" c="4">
    <v>199.5</v>
    <v>198.11</v>
    <v>199.33</v>
    <v>202.63</v>
  </a>
  <a r="1" c="5">
    <v>138.05000000000001</v>
    <v>140.22</v>
    <v>140.35</v>
    <v>141.16999999999999</v>
    <v>138.63999999999999</v>
  </a>
  <a r="1" c="5">
    <v>195.58</v>
    <v>199.52</v>
    <v>198.31</v>
    <v>196.92</v>
    <v>200.71</v>
  </a>
  <a r="1" c="5">
    <v>192</v>
    <v>191.75</v>
    <v>195.65</v>
    <v>197.5</v>
    <v>198.77</v>
  </a>
  <a r="1" c="5">
    <v>118.3</v>
    <v>120.32</v>
    <v>120.67</v>
    <v>119.67</v>
    <v>119.08</v>
  </a>
  <a r="1" c="5">
    <v>117.3</v>
    <v>116.11</v>
    <v>115.25</v>
    <v>115.56</v>
    <v>114.57</v>
  </a>
  <a r="1" c="5">
    <v>189.41</v>
    <v>192.14</v>
    <v>193.08</v>
    <v>193.37</v>
    <v>193.49</v>
  </a>
  <a r="1" c="5">
    <v>193.28</v>
    <v>191.74</v>
    <v>191.86</v>
    <v>191.66</v>
    <v>190.51</v>
  </a>
  <a r="1" c="5">
    <v>102.44</v>
    <v>100.78</v>
    <v>100.22</v>
    <v>101.72</v>
    <v>101.51</v>
  </a>
  <a r="1" c="5">
    <v>102.47</v>
    <v>99.28</v>
    <v>99.7</v>
    <v>98.56</v>
    <v>98.35</v>
  </a>
  <a r="1" c="5">
    <v>198.48</v>
    <v>197.15</v>
    <v>195.47</v>
    <v>195.43</v>
    <v>182.79</v>
  </a>
  <a r="1" c="5">
    <v>99.71</v>
    <v>98.32</v>
    <v>98.55</v>
    <v>97.37</v>
    <v>97.32</v>
  </a>
  <a r="1" c="5">
    <v>198.94</v>
    <v>198.86</v>
    <v>198.3</v>
    <v>195.65</v>
    <v>197.45</v>
  </a>
  <a r="1" c="5">
    <v>97.65</v>
    <v>98.21</v>
    <v>99.73</v>
    <v>100.01</v>
    <v>98.16</v>
  </a>
  <a r="1" c="5">
    <v>101.25</v>
    <v>102.06</v>
    <v>99.48</v>
    <v>98.94</v>
    <v>97.81</v>
  </a>
  <a r="1" c="4">
    <v>194.82</v>
    <v>195.73</v>
    <v>199.52</v>
    <v>200.3</v>
  </a>
  <a r="1" c="5">
    <v>192.66</v>
    <v>193.79</v>
    <v>196.33</v>
    <v>199.06</v>
    <v>196.62</v>
  </a>
  <a r="1" c="5">
    <v>186.68</v>
    <v>188.55</v>
    <v>189.53</v>
    <v>187.87</v>
    <v>188.22</v>
  </a>
  <a r="1" c="5">
    <v>183.36</v>
    <v>183.45</v>
    <v>184.38</v>
    <v>186.06</v>
    <v>185.29</v>
  </a>
  <a r="1" c="4">
    <v>179.73</v>
    <v>180.9</v>
    <v>183.07</v>
    <v>183.99</v>
  </a>
  <a r="1" c="5">
    <v>174.5</v>
    <v>175.1</v>
    <v>175.43</v>
    <v>174.8</v>
    <v>175.01</v>
  </a>
  <a r="1" c="5">
    <v>172.73</v>
    <v>176.27</v>
    <v>174.36</v>
    <v>173.73</v>
    <v>174.73</v>
  </a>
  <a r="1" c="5">
    <v>170.11</v>
    <v>168.99</v>
    <v>170.5</v>
    <v>172.94</v>
    <v>172.28</v>
  </a>
  <a r="1" c="5">
    <v>172.02</v>
    <v>170.66</v>
    <v>171.02</v>
    <v>170.3</v>
    <v>169.05</v>
  </a>
  <a r="1" c="4">
    <v>172.08</v>
    <v>171.33</v>
    <v>171.41</v>
    <v>172.27</v>
  </a>
  <a r="1" c="4">
    <v>168.39</v>
    <v>169.4</v>
    <v>170.3</v>
    <v>170.1</v>
  </a>
  <a r="1" c="5">
    <v>166.23</v>
    <v>168.45</v>
    <v>166.55</v>
    <v>167.5</v>
    <v>167.4</v>
  </a>
  <a r="1" c="5">
    <v>157.99</v>
    <v>157.97</v>
    <v>156.31</v>
    <v>156.79</v>
    <v>158.52000000000001</v>
  </a>
  <a r="1" c="5">
    <v>153.19</v>
    <v>153.54</v>
    <v>154.32</v>
    <v>156.08000000000001</v>
    <v>156.84</v>
  </a>
  <a r="1" c="4">
    <v>153.29</v>
    <v>152.97</v>
    <v>153.33000000000001</v>
    <v>153.54</v>
  </a>
  <a r="1" c="5">
    <v>144.08000000000001</v>
    <v>144.01</v>
    <v>144.72</v>
    <v>144.29</v>
    <v>146.43</v>
  </a>
  <a r="1" c="5">
    <v>137.41999999999999</v>
    <v>139.06</v>
    <v>138.94</v>
    <v>141.41999999999999</v>
    <v>143</v>
  </a>
  <a r="1" c="5">
    <v>141</v>
    <v>141.16999999999999</v>
    <v>140.4</v>
    <v>140.76</v>
    <v>135.69</v>
  </a>
  <a r="1" c="5">
    <v>144.77000000000001</v>
    <v>145.65</v>
    <v>146.15</v>
    <v>145.81</v>
    <v>148</v>
  </a>
  <a r="1" c="5">
    <v>143.77000000000001</v>
    <v>142.71</v>
    <v>143.35</v>
    <v>142.9</v>
    <v>145.1</v>
  </a>
  <a r="1" c="5">
    <v>146.44999999999999</v>
    <v>144.93</v>
    <v>145.78</v>
    <v>147.59</v>
    <v>145.02000000000001</v>
  </a>
  <a r="1" c="5">
    <v>149.12</v>
    <v>148.93</v>
    <v>148.30000000000001</v>
    <v>147.13999999999999</v>
    <v>145.72999999999999</v>
  </a>
  <a r="1" c="4">
    <v>145.19999999999999</v>
    <v>144.96</v>
    <v>143.72</v>
    <v>143.83000000000001</v>
  </a>
  <a r="1" c="5">
    <v>147.56</v>
    <v>148.76</v>
    <v>148.16</v>
    <v>146.33000000000001</v>
    <v>146.82</v>
  </a>
  <a r="1" c="5">
    <v>149.47999999999999</v>
    <v>146.38</v>
    <v>147.37</v>
    <v>147.22999999999999</v>
    <v>147.05000000000001</v>
  </a>
  <a r="1" c="5">
    <v>156.76</v>
    <v>155.88</v>
    <v>153.79</v>
    <v>153.56</v>
    <v>154.44999999999999</v>
  </a>
  <a r="1" c="5">
    <v>157.96</v>
    <v>157.18</v>
    <v>155.4</v>
    <v>156.35</v>
    <v>156.02000000000001</v>
  </a>
  <a r="1" c="5">
    <v>158</v>
    <v>156.82</v>
    <v>157.76</v>
    <v>156.02000000000001</v>
    <v>156.91</v>
  </a>
  <a r="1" c="5">
    <v>145.15</v>
    <v>147.41999999999999</v>
    <v>148.15</v>
    <v>148.87</v>
    <v>149.77000000000001</v>
  </a>
  <a r="1" c="4">
    <v>146.61000000000001</v>
    <v>144.63999999999999</v>
    <v>143.21</v>
    <v>144.34</v>
  </a>
  <a r="1" c="5">
    <v>139.19</v>
    <v>139.19999999999999</v>
    <v>138.59</v>
    <v>143.43</v>
    <v>145.44</v>
  </a>
  <a r="1" c="4">
    <v>142.53</v>
    <v>142.32</v>
    <v>139.58000000000001</v>
    <v>138.85</v>
  </a>
  <a r="1" c="5">
    <v>139.09</v>
    <v>139.34</v>
    <v>140.69</v>
    <v>140.72999999999999</v>
    <v>141.01</v>
  </a>
  <a r="1" c="4">
    <v>137.46</v>
    <v>135.71</v>
    <v>137.58000000000001</v>
    <v>140.47</v>
  </a>
  <a r="1" c="5">
    <v>138.03</v>
    <v>136.59</v>
    <v>135.34</v>
    <v>135.66999999999999</v>
    <v>136.94</v>
  </a>
  <a r="1" c="5">
    <v>207.22</v>
    <v>256.89999999999998</v>
    <v>263.41000000000003</v>
    <v>244.44</v>
    <v>266.45999999999998</v>
  </a>
  <a r="1" c="4">
    <v>176.58</v>
    <v>175.57</v>
    <v>172.21</v>
    <v>175.03</v>
  </a>
  <a r="1" c="5">
    <v>188.96</v>
    <v>181.14</v>
    <v>189.75</v>
    <v>190.38</v>
    <v>189.86</v>
  </a>
  <a r="1" c="5">
    <v>199.4</v>
    <v>196.89</v>
    <v>196.56</v>
    <v>206.5</v>
    <v>199.32</v>
  </a>
  <a r="1" c="4">
    <v>264.63</v>
    <v>258.67</v>
    <v>256.58999999999997</v>
    <v>235.38</v>
  </a>
  <a r="1" c="5">
    <v>205.27</v>
    <v>206.13</v>
    <v>202.89</v>
    <v>201.3</v>
    <v>204.93</v>
  </a>
  <a r="1" c="5">
    <v>251.2</v>
    <v>255.37</v>
    <v>274.93</v>
    <v>281.63</v>
    <v>295.48</v>
  </a>
  <a r="1" c="5">
    <v>175</v>
    <v>190</v>
    <v>194.8</v>
    <v>203.87</v>
    <v>209.64</v>
  </a>
  <a r="1" c="5">
    <v>315.31</v>
    <v>311.64</v>
    <v>279.86</v>
    <v>273.92</v>
    <v>278.70999999999998</v>
  </a>
  <a r="1" c="5">
    <v>324.24</v>
    <v>319.13</v>
    <v>284.72000000000003</v>
    <v>278.83999999999997</v>
    <v>305.85000000000002</v>
  </a>
  <a r="1" c="5">
    <v>157.28</v>
    <v>151.47</v>
    <v>177.09</v>
    <v>169.62</v>
    <v>175.5</v>
  </a>
  <a r="1" c="5">
    <v>196.35</v>
    <v>196.34</v>
    <v>210.48</v>
    <v>204.2</v>
    <v>220.21</v>
  </a>
  <a r="1" c="5">
    <v>172.23</v>
    <v>174.52</v>
    <v>182.95</v>
    <v>170.76</v>
    <v>160.55000000000001</v>
  </a>
  <a r="1" c="5">
    <v>161.5</v>
    <v>162.44999999999999</v>
    <v>162.63999999999999</v>
    <v>168.24</v>
    <v>170.09</v>
  </a>
  <a r="1" c="5">
    <v>203.04</v>
    <v>204.23</v>
    <v>193.95</v>
    <v>188.58</v>
    <v>173.93</v>
  </a>
  <a r="1" c="5">
    <v>191.74</v>
    <v>197.94</v>
    <v>195.96</v>
    <v>197.12</v>
    <v>205.31</v>
  </a>
  <a r="1" c="5">
    <v>242.85</v>
    <v>251.49</v>
    <v>249.1</v>
    <v>233.24</v>
    <v>257.79000000000002</v>
  </a>
  <a r="1" c="5">
    <v>179.23</v>
    <v>191.69</v>
    <v>191.73</v>
    <v>177.49</v>
    <v>183.12</v>
  </a>
  <a r="1" c="4">
    <v>245.1</v>
    <v>235.95</v>
    <v>235.03</v>
    <v>225.86</v>
  </a>
  <a r="1" c="5">
    <v>205.75</v>
    <v>212.55</v>
    <v>222.45</v>
    <v>214.17</v>
    <v>217.45</v>
  </a>
  <a r="1" c="5">
    <v>199.51</v>
    <v>203.05</v>
    <v>219.91</v>
    <v>199.17</v>
    <v>207.6</v>
  </a>
  <a r="1" c="5">
    <v>227.07</v>
    <v>212.49</v>
    <v>212.96</v>
    <v>208.37</v>
    <v>215.62</v>
  </a>
  <a r="1" c="5">
    <v>223.41</v>
    <v>218.83</v>
    <v>213.78</v>
    <v>218.08</v>
    <v>211.01</v>
  </a>
  <a r="1" c="5">
    <v>254.17</v>
    <v>256.14</v>
    <v>251.73</v>
    <v>233.67</v>
    <v>242.36</v>
  </a>
  <a r="1" c="5">
    <v>280.22000000000003</v>
    <v>266.89999999999998</v>
    <v>274.89999999999998</v>
    <v>298.11</v>
    <v>274.31</v>
  </a>
  <a r="1" c="5">
    <v>147.31</v>
    <v>140.38999999999999</v>
    <v>160.38</v>
    <v>165.67</v>
    <v>180.31</v>
  </a>
  <a r="1" c="5">
    <v>284.41000000000003</v>
    <v>280.39</v>
    <v>275.14</v>
    <v>270.37</v>
    <v>274.49</v>
  </a>
  <a r="1" c="4">
    <v>133.88</v>
    <v>133.86000000000001</v>
    <v>124.34</v>
    <v>124.75</v>
  </a>
  <a r="1" c="5">
    <v>277.99</v>
    <v>281.82</v>
    <v>291</v>
    <v>301.3</v>
    <v>291.33</v>
  </a>
  <a r="1" c="5">
    <v>138.02000000000001</v>
    <v>139.62</v>
    <v>150.46</v>
    <v>153.63</v>
    <v>147.9</v>
  </a>
  <a r="1" c="4">
    <v>294.19</v>
    <v>295.85000000000002</v>
    <v>296.01</v>
    <v>298</v>
  </a>
  <a r="1" c="5">
    <v>92.64</v>
    <v>92.09</v>
    <v>98.15</v>
    <v>96.92</v>
    <v>99.05</v>
  </a>
  <a r="1" c="5">
    <v>75.209999999999994</v>
    <v>77.459999999999994</v>
    <v>73.930000000000007</v>
    <v>73.099999999999994</v>
    <v>74.66</v>
  </a>
  <a r="1" c="4">
    <v>287.76</v>
    <v>264.33</v>
    <v>260.01</v>
    <v>258.77999999999997</v>
  </a>
  <a r="1" c="5">
    <v>80.62</v>
    <v>81.319999999999993</v>
    <v>79.86</v>
    <v>83.45</v>
    <v>82.15</v>
  </a>
  <a r="1" c="4">
    <v>255.56</v>
    <v>248.3</v>
    <v>257.20999999999998</v>
    <v>270.64999999999998</v>
  </a>
  <a r="1" c="5">
    <v>80.81</v>
    <v>79.180000000000007</v>
    <v>79</v>
    <v>75.56</v>
    <v>73.19</v>
  </a>
  <a r="1" c="4">
    <v>268.14999999999998</v>
    <v>279.62</v>
    <v>274.41000000000003</v>
    <v>265.70999999999998</v>
  </a>
  <a r="1" c="5">
    <v>105.55</v>
    <v>104.59</v>
    <v>110.15</v>
    <v>101.26</v>
    <v>100.82</v>
  </a>
  <a r="1" c="5">
    <v>50.56</v>
    <v>52.4</v>
    <v>53.9</v>
    <v>54.25</v>
    <v>55.59</v>
  </a>
  <a r="1" c="5">
    <v>310.52</v>
    <v>302.42</v>
    <v>313.81</v>
    <v>312.95999999999998</v>
    <v>310.58</v>
  </a>
  <a r="1" c="5">
    <v>60.77</v>
    <v>57.88</v>
    <v>61.04</v>
    <v>60.26</v>
    <v>56.78</v>
  </a>
  <a r="1" c="5">
    <v>302.39999999999998</v>
    <v>309.35000000000002</v>
    <v>330.94</v>
    <v>320.57</v>
    <v>343.62</v>
  </a>
  <a r="1" c="5">
    <v>67.72</v>
    <v>67.260000000000005</v>
    <v>64.44</v>
    <v>60.5</v>
    <v>59.04</v>
  </a>
  <a r="1" c="4">
    <v>312.22000000000003</v>
    <v>293.29000000000002</v>
    <v>310.98</v>
    <v>296.2</v>
  </a>
  <a r="1" c="5">
    <v>59.17</v>
    <v>62.65</v>
    <v>64.47</v>
    <v>67.78</v>
    <v>74.98</v>
  </a>
  <a r="1" c="5">
    <v>325.41000000000003</v>
    <v>324.57</v>
    <v>320.01</v>
    <v>295.23</v>
    <v>304.64</v>
  </a>
  <a r="1" c="5">
    <v>56.4</v>
    <v>59.03</v>
    <v>69.34</v>
    <v>65.59</v>
    <v>65.2</v>
  </a>
  <a r="1" c="4">
    <v>54.14</v>
    <v>50.21</v>
    <v>49.42</v>
    <v>55.16</v>
  </a>
  <a r="1" c="5">
    <v>186.27</v>
    <v>193.96</v>
    <v>254.31</v>
    <v>255.58</v>
    <v>270.74</v>
  </a>
  <a r="1" c="5">
    <v>42.6</v>
    <v>38.69</v>
    <v>40.19</v>
    <v>37.979999999999997</v>
    <v>36.6</v>
  </a>
  <a r="1" c="5">
    <v>216.1</v>
    <v>219.66</v>
    <v>211.74</v>
    <v>179.25</v>
    <v>182.88</v>
  </a>
  <a r="1" c="5">
    <v>53.22</v>
    <v>55.53</v>
    <v>48.83</v>
    <v>48.79</v>
    <v>45.26</v>
  </a>
  <a r="1" c="5">
    <v>213.72</v>
    <v>210.72</v>
    <v>198.93</v>
    <v>209.16</v>
    <v>205.04</v>
  </a>
  <a r="1" c="5">
    <v>69.17</v>
    <v>66.209999999999994</v>
    <v>63.19</v>
    <v>63.59</v>
    <v>66.38</v>
  </a>
  <a r="1" c="5">
    <v>82.55</v>
    <v>75.25</v>
    <v>78.7</v>
    <v>77.23</v>
    <v>74</v>
  </a>
  <a r="1" c="5">
    <v>168.92</v>
    <v>167.69</v>
    <v>166.97</v>
    <v>164.27</v>
    <v>176.38</v>
  </a>
  <a r="1" c="5">
    <v>91.97</v>
    <v>90.39</v>
    <v>85.44</v>
    <v>83.47</v>
    <v>74.06</v>
  </a>
  <a r="1" c="5">
    <v>178.17</v>
    <v>165.01</v>
    <v>164.47</v>
    <v>163.1</v>
    <v>170.91</v>
  </a>
  <a r="1" c="5">
    <v>53.88</v>
    <v>54.24</v>
    <v>53.1</v>
    <v>53.42</v>
    <v>53.79</v>
  </a>
  <a r="1" c="5">
    <v>170.22</v>
    <v>171.68</v>
    <v>167.08</v>
    <v>179.93</v>
    <v>191.23</v>
  </a>
  <a r="1" c="5">
    <v>52.01</v>
    <v>51.58</v>
    <v>55.01</v>
    <v>51.05</v>
    <v>51.22</v>
  </a>
  <a r="1" c="5">
    <v>61.7</v>
    <v>70</v>
    <v>63.03</v>
    <v>67.42</v>
    <v>66.150000000000006</v>
  </a>
  <a r="1" c="5">
    <v>155.05000000000001</v>
    <v>158.46</v>
    <v>157.15</v>
    <v>162.88999999999999</v>
    <v>163.05000000000001</v>
  </a>
  <a r="1" c="4">
    <v>153.87</v>
    <v>149.85</v>
    <v>154.79</v>
    <v>147.29</v>
  </a>
  <a r="1" c="4">
    <v>169.13</v>
    <v>163.22</v>
    <v>159.69999999999999</v>
    <v>147.35</v>
  </a>
  <a r="1" c="5">
    <v>153.19</v>
    <v>155.97999999999999</v>
    <v>172.53</v>
    <v>177.22</v>
    <v>185.94</v>
  </a>
  <a r="1" c="5">
    <v>204</v>
    <v>198.3</v>
    <v>190.2</v>
    <v>188.28</v>
    <v>183.36</v>
  </a>
  <a r="1" c="5">
    <v>195.25</v>
    <v>208.95</v>
    <v>207.96</v>
    <v>191.92</v>
    <v>189.16</v>
  </a>
  <a r="1" c="5">
    <v>204.46</v>
    <v>197.25</v>
    <v>206.23</v>
    <v>198.43</v>
    <v>211.4</v>
  </a>
  <a r="1" c="4">
    <v>222</v>
    <v>219.5</v>
    <v>221.62</v>
    <v>191.97</v>
  </a>
  <a r="1" c="5">
    <v>251.37</v>
    <v>255.86</v>
    <v>258.3</v>
    <v>247.17</v>
    <v>243.35</v>
  </a>
  <a r="1" c="5">
    <v>189.47</v>
    <v>194.17</v>
    <v>178.91</v>
    <v>192.32</v>
    <v>196.29</v>
  </a>
  <a r="1" c="5">
    <v>345.36</v>
    <v>342.12</v>
    <v>346.52</v>
    <v>323.57</v>
    <v>332.55</v>
  </a>
  <a r="1" c="5">
    <v>234.2</v>
    <v>224.46</v>
    <v>224.36</v>
    <v>212.64</v>
    <v>204.44</v>
  </a>
  <a r="1" c="5">
    <v>256.5</v>
    <v>249.33</v>
    <v>246.78</v>
    <v>260</v>
    <v>280.61</v>
  </a>
  <a r="1" c="5">
    <v>265.14999999999998</v>
    <v>257.63</v>
    <v>245.06</v>
    <v>231.52</v>
    <v>242.93</v>
  </a>
  <a r="1" c="5">
    <v>242.84</v>
    <v>243</v>
    <v>247.07</v>
    <v>243.21</v>
    <v>245.19</v>
  </a>
  <a r="1" c="5">
    <v>256.83</v>
    <v>250.8</v>
    <v>244.39</v>
    <v>248.24</v>
    <v>257.32</v>
  </a>
  <a r="1" c="5">
    <v>220.56</v>
    <v>219.97</v>
    <v>219.56</v>
    <v>214.63</v>
    <v>218.02</v>
  </a>
  <a r="1" c="5">
    <v>247.67</v>
    <v>243.31</v>
    <v>229.94</v>
    <v>224.63</v>
    <v>225.01</v>
  </a>
  <a r="1" c="4">
    <v>233.37</v>
    <v>227.51</v>
    <v>224.94</v>
    <v>223.68</v>
  </a>
  <a r="1" c="5">
    <v>239.1</v>
    <v>232.21</v>
    <v>228.05</v>
    <v>230.66</v>
    <v>229.29</v>
  </a>
  <a r="1" c="5">
    <v>212.31</v>
    <v>221.71</v>
    <v>214.58</v>
    <v>224</v>
    <v>222.23</v>
  </a>
  <a r="1" c="5">
    <v>248.24</v>
    <v>239</v>
    <v>224.8</v>
    <v>233.4</v>
    <v>224.35</v>
  </a>
  <a r="1" c="5">
    <v>-99999901</v>
    <v>-99999901</v>
    <v>328.28</v>
    <v>322.75</v>
    <v>342</v>
  </a>
  <a r="1" c="5">
    <v>249.81</v>
    <v>244.2</v>
    <v>254.96</v>
    <v>247.64</v>
    <v>244.5</v>
  </a>
  <a r="1" c="5">
    <v>-99999901</v>
    <v>-99999901</v>
    <v>-99999901</v>
    <v>-99999901</v>
    <v>-99999901</v>
  </a>
  <a r="1" c="5">
    <v>231.39</v>
    <v>244.2</v>
    <v>251.4</v>
    <v>257.08</v>
    <v>244.16</v>
  </a>
  <a r="1" c="4">
    <v>245</v>
    <v>236.65</v>
    <v>234.76</v>
    <v>225.92</v>
  </a>
  <a r="1" c="5">
    <v>225.19</v>
    <v>225.78</v>
    <v>231.51</v>
    <v>218.86</v>
    <v>237.65</v>
  </a>
  <a r="1" c="5">
    <v>226.93</v>
    <v>214.34</v>
    <v>211.2</v>
    <v>210.45</v>
    <v>200.92</v>
  </a>
  <a r="1" c="5">
    <v>218.16</v>
    <v>203.93</v>
    <v>210.09</v>
    <v>228.85</v>
    <v>223.25</v>
  </a>
  <a r="1" c="5">
    <v>225.86</v>
    <v>236.43</v>
    <v>224.37</v>
    <v>223.61</v>
    <v>236.32</v>
  </a>
  <a r="1" c="5">
    <v>256.99</v>
    <v>242.95</v>
    <v>250.99</v>
    <v>263.01</v>
    <v>245.75</v>
  </a>
  <a r="1" c="5">
    <v>252.11</v>
    <v>245.84</v>
    <v>251.58</v>
    <v>249.61</v>
    <v>240.9</v>
  </a>
  <a r="1" c="4">
    <v>279.70999999999998</v>
    <v>266.81</v>
    <v>256.7</v>
    <v>265.12</v>
  </a>
  <a r="1" c="5">
    <v>239.62</v>
    <v>230.12</v>
    <v>256.88</v>
    <v>262</v>
    <v>255.51</v>
  </a>
  <a r="1" c="5">
    <v>229.15</v>
    <v>216.77</v>
    <v>238.55</v>
    <v>242.62</v>
    <v>256.62</v>
  </a>
  <a r="1" c="5">
    <v>193.94</v>
    <v>199.22</v>
    <v>200.8</v>
    <v>203.56</v>
    <v>205.77</v>
  </a>
  <a r="1" c="4">
    <v>173.3</v>
    <v>162.41</v>
    <v>170.91</v>
    <v>165.98</v>
  </a>
  <a r="1" c="5">
    <v>117.3</v>
    <v>119.79</v>
    <v>122.07</v>
    <v>132.55000000000001</v>
    <v>141.99</v>
  </a>
  <a r="1" c="5">
    <v>132.82</v>
    <v>130.82</v>
    <v>128.19999999999999</v>
    <v>128.94999999999999</v>
    <v>129.22</v>
  </a>
  <a r="1" c="5">
    <v>128.21</v>
    <v>124.19</v>
    <v>121.34</v>
    <v>121.01</v>
    <v>125.2</v>
  </a>
  <a r="1" c="5">
    <v>159.41999999999999</v>
    <v>151.99</v>
    <v>151.29</v>
    <v>141.16</v>
    <v>130.78</v>
  </a>
  <a r="1" c="4">
    <v>156.88</v>
    <v>152.24</v>
    <v>155.6</v>
    <v>153.97999999999999</v>
  </a>
  <a r="1" c="4">
    <v>172.05</v>
    <v>185.24</v>
    <v>186.36</v>
    <v>173.92</v>
  </a>
  <a r="1" c="5">
    <v>153.43</v>
    <v>161.16</v>
    <v>161.86000000000001</v>
    <v>168.03</v>
    <v>175.48</v>
  </a>
  <a r="1" c="5">
    <v>141.09</v>
    <v>140.19999999999999</v>
    <v>134.63</v>
    <v>136.19</v>
    <v>146.62</v>
  </a>
  <a r="1" c="5">
    <v>119.77</v>
    <v>128.27000000000001</v>
    <v>127.82</v>
    <v>124.72</v>
    <v>133.76</v>
  </a>
  <a r="1" c="4">
    <v>106.1</v>
    <v>105.49</v>
    <v>109.25</v>
    <v>115.54</v>
  </a>
  <a r="1" c="5">
    <v>86.37</v>
    <v>89.07</v>
    <v>88.32</v>
    <v>92.86</v>
    <v>92.92</v>
  </a>
  <a r="1" c="5">
    <v>73.599999999999994</v>
    <v>77.12</v>
    <v>77.81</v>
    <v>84.6</v>
    <v>85.8</v>
  </a>
  <a r="1" c="5">
    <v>77.209999999999994</v>
    <v>82.07</v>
    <v>77.790000000000006</v>
    <v>74.61</v>
    <v>70.78</v>
  </a>
  <a r="1" c="5">
    <v>79.099999999999994</v>
    <v>79.62</v>
    <v>77.349999999999994</v>
    <v>75.19</v>
    <v>73.430000000000007</v>
  </a>
  <a r="1" c="5">
    <v>75.31</v>
    <v>72.48</v>
    <v>73.47</v>
    <v>74.62</v>
    <v>78.459999999999994</v>
  </a>
  <a r="1" c="5">
    <v>71.75</v>
    <v>70.52</v>
    <v>71.52</v>
    <v>75.16</v>
    <v>75.08</v>
  </a>
  <a r="1" c="5">
    <v>81.61</v>
    <v>78.13</v>
    <v>76.67</v>
    <v>74.42</v>
    <v>70.959999999999994</v>
  </a>
  <a r="1" c="4">
    <v>77.5</v>
    <v>78.040000000000006</v>
    <v>81.790000000000006</v>
    <v>82.09</v>
  </a>
  <a r="1" c="5">
    <v>73.709999999999994</v>
    <v>84.7</v>
    <v>83.83</v>
    <v>79.599999999999994</v>
    <v>77.989999999999995</v>
  </a>
  <a r="1" c="5">
    <v>75.28</v>
    <v>74.900000000000006</v>
    <v>77.78</v>
    <v>73.66</v>
    <v>74.260000000000005</v>
  </a>
  <a r="1" c="5">
    <v>85.96</v>
    <v>88.04</v>
    <v>84.34</v>
    <v>83.39</v>
    <v>81.010000000000005</v>
  </a>
  <a r="1" c="5">
    <v>98.61</v>
    <v>94.15</v>
    <v>90.43</v>
    <v>90.75</v>
    <v>87.31</v>
  </a>
  <a r="1" c="5">
    <v>98.85</v>
    <v>97.68</v>
    <v>99.75</v>
    <v>92.69</v>
    <v>94.76</v>
  </a>
  <a r="1" c="5">
    <v>81.209999999999994</v>
    <v>89.15</v>
    <v>85.95</v>
    <v>107</v>
    <v>105.31</v>
  </a>
  <a r="1" c="4">
    <v>79.930000000000007</v>
    <v>78.349999999999994</v>
    <v>78.099999999999994</v>
    <v>78.72</v>
  </a>
  <a r="1" c="5">
    <v>61.94</v>
    <v>69.89</v>
    <v>70.75</v>
    <v>72.430000000000007</v>
    <v>71.55</v>
  </a>
  <a r="1" c="4">
    <v>57.09</v>
    <v>58.1</v>
    <v>57.49</v>
    <v>61.47</v>
  </a>
  <a r="1" c="5">
    <v>58.704999999999998</v>
    <v>51.61</v>
    <v>53.26</v>
    <v>54.9</v>
    <v>53.28</v>
  </a>
  <a r="1" c="4">
    <v>61.17</v>
    <v>62.2</v>
    <v>63.57</v>
    <v>64.55</v>
  </a>
  <a r="1" c="5">
    <v>61.07</v>
    <v>59.1</v>
    <v>58.36</v>
    <v>56.87</v>
    <v>56.92</v>
  </a>
  <a r="1" c="5">
    <v>5844.19</v>
    <v>5886.55</v>
    <v>5892.58</v>
    <v>5916.93</v>
    <v>5958.38</v>
  </a>
  <a r="1" c="5">
    <v>5650.38</v>
    <v>5606.91</v>
    <v>5631.28</v>
    <v>5663.94</v>
    <v>5659.91</v>
  </a>
  <a r="1" c="5">
    <v>5528.75</v>
    <v>5560.83</v>
    <v>5569.06</v>
    <v>5604.14</v>
    <v>5686.67</v>
  </a>
  <a r="1" c="5">
    <v>5158.2</v>
    <v>5287.76</v>
    <v>5375.86</v>
    <v>5484.77</v>
    <v>5525.21</v>
  </a>
  <a r="1" c="4">
    <v>5405.97</v>
    <v>5396.63</v>
    <v>5275.7</v>
    <v>5282.7</v>
  </a>
  <a r="1" c="5">
    <v>5062.25</v>
    <v>4982.7700000000004</v>
    <v>5456.9</v>
    <v>5268.05</v>
    <v>5363.36</v>
  </a>
  <a r="1" c="5">
    <v>5611.85</v>
    <v>5633.07</v>
    <v>5670.97</v>
    <v>5396.52</v>
    <v>5074.08</v>
  </a>
  <a r="1" c="5">
    <v>5767.57</v>
    <v>5776.65</v>
    <v>5712.2</v>
    <v>5693.31</v>
    <v>5580.94</v>
  </a>
  <a r="1" c="5">
    <v>5675.12</v>
    <v>5614.66</v>
    <v>5675.29</v>
    <v>5662.89</v>
    <v>5667.56</v>
  </a>
  <a r="1" c="5">
    <v>5614.56</v>
    <v>5572.07</v>
    <v>5599.3</v>
    <v>5521.52</v>
    <v>5638.94</v>
  </a>
  <a r="1" c="5">
    <v>5849.72</v>
    <v>5778.15</v>
    <v>5842.63</v>
    <v>5738.52</v>
    <v>5770.2</v>
  </a>
  <a r="1" c="5">
    <v>5983.25</v>
    <v>5955.25</v>
    <v>5956.06</v>
    <v>5861.57</v>
    <v>5954.5</v>
  </a>
  <a r="1" c="4">
    <v>6129.58</v>
    <v>6144.15</v>
    <v>6117.52</v>
    <v>6013.13</v>
  </a>
  <a r="1" c="5">
    <v>6066.44</v>
    <v>6068.5</v>
    <v>6051.97</v>
    <v>6115.07</v>
    <v>6114.63</v>
  </a>
  <a r="1" c="5">
    <v>5994.57</v>
    <v>6037.88</v>
    <v>6061.48</v>
    <v>6083.57</v>
    <v>6025.99</v>
  </a>
  <a r="1" c="5">
    <v>6012.28</v>
    <v>6067.7</v>
    <v>6039.31</v>
    <v>6071.17</v>
    <v>6040.53</v>
  </a>
  <a r="1" c="4">
    <v>6049.24</v>
    <v>6086.37</v>
    <v>6118.71</v>
    <v>6101.24</v>
  </a>
  <a r="1" c="5">
    <v>5836.22</v>
    <v>5842.91</v>
    <v>5949.91</v>
    <v>5937.34</v>
    <v>5996.66</v>
  </a>
  <a r="1" c="4">
    <v>5975.38</v>
    <v>5909.03</v>
    <v>5918.25</v>
    <v>5827.04</v>
  </a>
  <a r="1" c="4">
    <v>5906.94</v>
    <v>5881.63</v>
    <v>5868.55</v>
    <v>5942.47</v>
  </a>
  <a r="1" c="5">
    <v>5974.07</v>
    <v>6040.04</v>
    <v>6040.04</v>
    <v>6037.59</v>
    <v>5970.84</v>
  </a>
  <a r="1" c="5">
    <v>6074.08</v>
    <v>6050.61</v>
    <v>5872.16</v>
    <v>5867.08</v>
    <v>5930.85</v>
  </a>
  <a r="1" c="5">
    <v>6052.85</v>
    <v>6034.91</v>
    <v>6084.19</v>
    <v>6051.25</v>
    <v>6051.09</v>
  </a>
  <a r="1" c="5">
    <v>6047.15</v>
    <v>6049.88</v>
    <v>6086.49</v>
    <v>6075.11</v>
    <v>6090.27</v>
  </a>
  <a r="1" c="4">
    <v>5987.37</v>
    <v>6021.63</v>
    <v>5998.74</v>
    <v>6032.38</v>
  </a>
  <a r="1" c="5">
    <v>5893.62</v>
    <v>5916.98</v>
    <v>5917.11</v>
    <v>5948.71</v>
    <v>5969.34</v>
  </a>
  <a r="1" c="5">
    <v>6001.35</v>
    <v>5983.99</v>
    <v>5985.38</v>
    <v>5949.17</v>
    <v>5870.62</v>
  </a>
  <a r="1" c="5">
    <v>5712.69</v>
    <v>5782.76</v>
    <v>5929.04</v>
    <v>5973.1</v>
    <v>5995.54</v>
  </a>
  <a r="1" c="5">
    <v>5823.52</v>
    <v>5832.92</v>
    <v>5813.67</v>
    <v>5705.45</v>
    <v>5728.8</v>
  </a>
  <a r="1" c="5">
    <v>5853.98</v>
    <v>5851.2</v>
    <v>5797.42</v>
    <v>5809.86</v>
    <v>5808.12</v>
  </a>
  <a r="1" c="5">
    <v>5859.85</v>
    <v>5815.26</v>
    <v>5842.47</v>
    <v>5841.47</v>
    <v>5864.67</v>
  </a>
  <a r="1" c="5">
    <v>5695.94</v>
    <v>5751.13</v>
    <v>5792.04</v>
    <v>5780.05</v>
    <v>5815.03</v>
  </a>
  <a r="1" c="5">
    <v>5762.48</v>
    <v>5708.75</v>
    <v>5709.54</v>
    <v>5699.94</v>
    <v>5751.07</v>
  </a>
  <a r="1" c="5">
    <v>5718.57</v>
    <v>5732.93</v>
    <v>5722.26</v>
    <v>5745.37</v>
    <v>5738.17</v>
  </a>
  <a r="1" c="5">
    <v>5633.09</v>
    <v>5634.58</v>
    <v>5618.26</v>
    <v>5713.64</v>
    <v>5702.55</v>
  </a>
  <a r="1" c="5">
    <v>5471.05</v>
    <v>5495.52</v>
    <v>5554.13</v>
    <v>5595.76</v>
    <v>5626.02</v>
  </a>
  <a r="1" c="4">
    <v>5528.93</v>
    <v>5520.07</v>
    <v>5503.41</v>
    <v>5408.42</v>
  </a>
  <a r="1" c="5">
    <v>5616.84</v>
    <v>5625.8</v>
    <v>5592.18</v>
    <v>5591.96</v>
    <v>5648.4</v>
  </a>
  <a r="1" c="5">
    <v>5608.25</v>
    <v>5597.12</v>
    <v>5620.85</v>
    <v>5570.64</v>
    <v>5634.61</v>
  </a>
  <a r="1" c="5">
    <v>5344.39</v>
    <v>5434.43</v>
    <v>5455.21</v>
    <v>5543.22</v>
    <v>5554.25</v>
  </a>
  <a r="1" c="5">
    <v>5186.33</v>
    <v>5240.03</v>
    <v>5199.5</v>
    <v>5319.31</v>
    <v>5344.16</v>
  </a>
  <a r="1" c="5">
    <v>5463.54</v>
    <v>5436.44</v>
    <v>5522.3</v>
    <v>5446.68</v>
    <v>5346.56</v>
  </a>
  <a r="1" c="5">
    <v>5564.41</v>
    <v>5555.74</v>
    <v>5427.13</v>
    <v>5399.22</v>
    <v>5459.1</v>
  </a>
  <a r="1" c="5">
    <v>5631.22</v>
    <v>5667.2</v>
    <v>5588.27</v>
    <v>5544.59</v>
    <v>5505</v>
  </a>
  <a r="1" c="5">
    <v>5572.85</v>
    <v>5576.98</v>
    <v>5633.91</v>
    <v>5584.54</v>
    <v>5615.35</v>
  </a>
  <a r="1" c="4">
    <v>5475.09</v>
    <v>5509.01</v>
    <v>5537.02</v>
    <v>5567.19</v>
  </a>
  <a r="1" c="5">
    <v>5447.87</v>
    <v>5469.3</v>
    <v>5477.9</v>
    <v>5482.87</v>
    <v>5460.48</v>
  </a>
  <a r="1" c="4">
    <v>5473.23</v>
    <v>5487.03</v>
    <v>5473.17</v>
    <v>5464.62</v>
  </a>
  <a r="1" c="5">
    <v>5360.79</v>
    <v>5375.32</v>
    <v>5421.03</v>
    <v>5433.74</v>
    <v>5431.6</v>
  </a>
  <a r="1" c="5">
    <v>5283.4</v>
    <v>5291.34</v>
    <v>5354.03</v>
    <v>5352.96</v>
    <v>5346.99</v>
  </a>
  <a r="1" c="4">
    <v>5306.04</v>
    <v>5266.95</v>
    <v>5235.4799999999996</v>
    <v>5277.51</v>
  </a>
  <a r="1" c="5">
    <v>5308.13</v>
    <v>5321.41</v>
    <v>5307.01</v>
    <v>5267.84</v>
    <v>5304.72</v>
  </a>
  <a r="1" c="5">
    <v>5221.42</v>
    <v>5246.68</v>
    <v>5308.15</v>
    <v>5297.1</v>
    <v>5303.27</v>
  </a>
  <a r="1" c="5">
    <v>5180.74</v>
    <v>5187.7</v>
    <v>5187.67</v>
    <v>5214.08</v>
    <v>5222.68</v>
  </a>
  <a r="1" c="5">
    <v>5116.17</v>
    <v>5035.6899999999996</v>
    <v>5018.3900000000003</v>
    <v>5064.2</v>
    <v>5127.79</v>
  </a>
  <a r="1" c="5">
    <v>5010.6000000000004</v>
    <v>5070.55</v>
    <v>5071.63</v>
    <v>5048.42</v>
    <v>5099.96</v>
  </a>
  <a r="1" c="5">
    <v>5061.82</v>
    <v>5051.41</v>
    <v>5022.21</v>
    <v>5011.12</v>
    <v>4967.2299999999996</v>
  </a>
  <a r="1" c="5">
    <v>5202.3900000000003</v>
    <v>5209.91</v>
    <v>5160.6400000000003</v>
    <v>5199.0600000000004</v>
    <v>5123.41</v>
  </a>
  <a r="1" c="5">
    <v>5243.77</v>
    <v>5205.8100000000004</v>
    <v>5211.49</v>
    <v>5147.21</v>
    <v>5204.34</v>
  </a>
  <a r="1" c="4">
    <v>5218.1899999999996</v>
    <v>5203.58</v>
    <v>5248.49</v>
    <v>5254.35</v>
  </a>
  <a r="1" c="5">
    <v>5149.42</v>
    <v>5178.51</v>
    <v>5224.62</v>
    <v>5241.53</v>
    <v>5234.18</v>
  </a>
  <a r="1" c="5">
    <v>5117.9399999999996</v>
    <v>5175.2700000000004</v>
    <v>5165.3100000000004</v>
    <v>5150.4799999999996</v>
    <v>5117.09</v>
  </a>
  <a r="1" c="5">
    <v>5130.95</v>
    <v>5078.6499999999996</v>
    <v>5104.76</v>
    <v>5157.3599999999997</v>
    <v>5123.6899999999996</v>
  </a>
  <a r="1" c="5">
    <v>5069.53</v>
    <v>5078.18</v>
    <v>5069.76</v>
    <v>5096.2700000000004</v>
    <v>5137.08</v>
  </a>
  <a r="1" c="4">
    <v>4975.51</v>
    <v>4981.8</v>
    <v>5087.03</v>
    <v>5088.8</v>
  </a>
  <a r="1" c="5">
    <v>5021.84</v>
    <v>4953.17</v>
    <v>5000.62</v>
    <v>5029.7299999999996</v>
    <v>5005.57</v>
  </a>
  <a r="1" c="5">
    <v>4942.8100000000004</v>
    <v>4954.2299999999996</v>
    <v>4995.0600000000004</v>
    <v>4997.91</v>
    <v>5026.6099999999997</v>
  </a>
  <a r="1" c="5">
    <v>4927.93</v>
    <v>4924.97</v>
    <v>4845.6499999999996</v>
    <v>4906.1899999999996</v>
    <v>4958.6099999999997</v>
  </a>
  <a r="1" c="5">
    <v>4850.43</v>
    <v>4864.6000000000004</v>
    <v>4868.55</v>
    <v>4894.16</v>
    <v>4890.97</v>
  </a>
  <a r="1" c="4">
    <v>4765.9799999999996</v>
    <v>4739.21</v>
    <v>4780.9399999999996</v>
    <v>4839.8100000000004</v>
  </a>
  <a r="1" c="5">
    <v>4763.54</v>
    <v>4756.5</v>
    <v>4783.45</v>
    <v>4780.24</v>
    <v>4783.83</v>
  </a>
  <a r="1" c="4">
    <v>4742.83</v>
    <v>4704.8100000000004</v>
    <v>4688.68</v>
    <v>4697.24</v>
  </a>
  <a r="1" c="5">
    <v>13049.81</v>
    <v>4774.75</v>
    <v>4781.58</v>
    <v>4783.3500000000004</v>
    <v>4769.83</v>
  </a>
  <a r="1" c="5">
    <v>4740.5600000000004</v>
    <v>4768.37</v>
    <v>4698.3500000000004</v>
    <v>4746.75</v>
    <v>4754.63</v>
  </a>
  <a r="1" c="5">
    <v>4622.4399999999996</v>
    <v>4643.7</v>
    <v>4707.09</v>
    <v>4719.55</v>
    <v>4719.1899999999996</v>
  </a>
  <a r="1" c="5">
    <v>4569.78</v>
    <v>4567.18</v>
    <v>4549.34</v>
    <v>4585.59</v>
    <v>4604.37</v>
  </a>
  <a r="1" c="5">
    <v>4550.43</v>
    <v>4554.8900000000003</v>
    <v>4550.58</v>
    <v>4567.8</v>
    <v>4594.63</v>
  </a>
  <a r="1" c="4">
    <v>4547.38</v>
    <v>4538.1899999999996</v>
    <v>4556.62</v>
    <v>4559.34</v>
  </a>
  <a r="1" c="5">
    <v>4411.55</v>
    <v>4495.7</v>
    <v>4502.88</v>
    <v>4508.24</v>
    <v>4514.0200000000004</v>
  </a>
  <a r="1" c="5">
    <v>4365.9799999999996</v>
    <v>4378.38</v>
    <v>4382.78</v>
    <v>4347.3500000000004</v>
    <v>4415.24</v>
  </a>
  <a r="1" c="5">
    <v>4166.82</v>
    <v>4193.8</v>
    <v>4237.8599999999997</v>
    <v>4317.78</v>
    <v>4358.34</v>
  </a>
  <a r="1" c="5">
    <v>4217.04</v>
    <v>4247.68</v>
    <v>4186.7700000000004</v>
    <v>4137.2299999999996</v>
    <v>4117.37</v>
  </a>
  <a r="1" c="5">
    <v>4373.63</v>
    <v>4373.2</v>
    <v>4314.6000000000004</v>
    <v>4278</v>
    <v>4224.16</v>
  </a>
  <a r="1" c="5">
    <v>4335.66</v>
    <v>4358.24</v>
    <v>4376.95</v>
    <v>4349.6099999999997</v>
    <v>4327.78</v>
  </a>
  <a r="1" c="5">
    <v>4288.3900000000003</v>
    <v>4229.45</v>
    <v>4263.75</v>
    <v>4258.1899999999996</v>
    <v>4308.5</v>
  </a>
  <a r="1" c="5">
    <v>4337.4399999999996</v>
    <v>4273.53</v>
    <v>4274.51</v>
    <v>4299.7</v>
    <v>4288.05</v>
  </a>
  <a r="1" c="5">
    <v>4453.53</v>
    <v>4443.95</v>
    <v>4402.2</v>
    <v>4330</v>
    <v>4320.0600000000004</v>
  </a>
  <a r="1" c="5">
    <v>4487.46</v>
    <v>4461.8999999999996</v>
    <v>4467.4399999999996</v>
    <v>4505.1000000000004</v>
    <v>4450.32</v>
  </a>
  <a r="1" c="4">
    <v>4496.83</v>
    <v>4465.4799999999996</v>
    <v>4451.1400000000003</v>
    <v>4457.49</v>
  </a>
  <a r="1" c="5">
    <v>4433.3100000000004</v>
    <v>4497.63</v>
    <v>4514.87</v>
    <v>4507.66</v>
    <v>4515.7700000000004</v>
  </a>
  <a r="1" c="5">
    <v>4399.7700000000004</v>
    <v>4387.55</v>
    <v>4436.01</v>
    <v>4376.3100000000004</v>
    <v>4405.71</v>
  </a>
  <a r="1" c="5">
    <v>4489.72</v>
    <v>4437.8599999999997</v>
    <v>4404.33</v>
    <v>4370.3599999999997</v>
    <v>4369.71</v>
  </a>
  <a r="1" c="5">
    <v>4518.4399999999996</v>
    <v>4499.38</v>
    <v>4467.71</v>
    <v>4468.83</v>
    <v>4464.05</v>
  </a>
  <a r="1" c="5">
    <v>4588.96</v>
    <v>4576.7299999999996</v>
    <v>4513.3900000000003</v>
    <v>4501.8900000000003</v>
    <v>4478.03</v>
  </a>
  <a r="1" c="5">
    <v>4554.6400000000003</v>
    <v>4567.46</v>
    <v>4566.75</v>
    <v>4537.41</v>
    <v>4582.2299999999996</v>
  </a>
  <a r="1" c="5">
    <v>4522.79</v>
    <v>4554.9799999999996</v>
    <v>4565.72</v>
    <v>4534.87</v>
    <v>4536.34</v>
  </a>
  <a r="1" c="5">
    <v>4409.53</v>
    <v>4439.26</v>
    <v>4472.16</v>
    <v>4510.04</v>
    <v>4505.42</v>
  </a>
  <a r="1" c="4">
    <v>4455.59</v>
    <v>4446.82</v>
    <v>4411.59</v>
    <v>4398.95</v>
  </a>
  <a r="1" c="5">
    <v>4328.82</v>
    <v>4378.41</v>
    <v>4376.8599999999997</v>
    <v>4396.4399999999996</v>
    <v>4450.38</v>
  </a>
  <a r="1" c="4">
    <v>4388.71</v>
    <v>4365.6899999999996</v>
    <v>4381.8900000000003</v>
    <v>4348.33</v>
  </a>
  <a r="1" c="5">
    <v>4338.93</v>
    <v>4369.01</v>
    <v>4372.59</v>
    <v>4425.84</v>
    <v>4409.59</v>
  </a>
  <a r="1" c="5">
    <v>4273.79</v>
    <v>4283.8500000000004</v>
    <v>4267.5200000000004</v>
    <v>4293.93</v>
    <v>4298.8599999999997</v>
  </a>
  <a r="1" c="4">
    <v>4205.5200000000004</v>
    <v>4179.83</v>
    <v>4221.0200000000004</v>
    <v>4282.37</v>
  </a>
  <a r="1" c="5">
    <v>4192.63</v>
    <v>4145.58</v>
    <v>4115.24</v>
    <v>4151.28</v>
    <v>4205.45</v>
  </a>
  <a r="1" c="5">
    <v>4136.28</v>
    <v>4109.8999999999996</v>
    <v>4158.7700000000004</v>
    <v>4198.05</v>
    <v>4191.9799999999996</v>
  </a>
  <a r="1" c="5">
    <v>3381.99</v>
    <v>3389.78</v>
    <v>3374.85</v>
    <v>3385.51</v>
    <v>3397.16</v>
  </a>
  <a r="1" c="5">
    <v>3383.54</v>
    <v>3401.2</v>
    <v>3385.49</v>
    <v>3357.01</v>
    <v>3319.47</v>
  </a>
  <a r="1" c="5">
    <v>4468.7299999999996</v>
    <v>4443.05</v>
    <v>4480.7</v>
    <v>4473.75</v>
    <v>4432.99</v>
  </a>
  <a r="1" c="5">
    <v>4401.67</v>
    <v>4471.07</v>
    <v>4475.01</v>
    <v>4380.26</v>
    <v>4348.87</v>
  </a>
  <a r="1" c="5">
    <v>4173.1099999999997</v>
    <v>4262.45</v>
    <v>4357.8599999999997</v>
    <v>4411.67</v>
    <v>4463.12</v>
  </a>
  <a r="1" c="5">
    <v>4682.8</v>
    <v>4700.8999999999996</v>
    <v>4688.67</v>
    <v>4704.54</v>
    <v>4697.96</v>
  </a>
  <a r="1" c="5">
    <v>3799.61</v>
    <v>3801.19</v>
    <v>3809.84</v>
    <v>3795.54</v>
    <v>3768.25</v>
  </a>
  <a r="1" c="5">
    <v>4255.1499999999996</v>
    <v>4246.59</v>
    <v>4223.7</v>
    <v>4221.8599999999997</v>
    <v>4166.45</v>
  </a>
  <a r="1" c="5">
    <v>4127.99</v>
    <v>4141.59</v>
    <v>4124.66</v>
    <v>4170.42</v>
    <v>4185.47</v>
  </a>
  <a r="1" c="5">
    <v>4163.29</v>
    <v>4127.83</v>
    <v>4115.68</v>
    <v>4159.12</v>
    <v>4155.8599999999997</v>
  </a>
  <a r="1" c="5">
    <v>3677.95</v>
    <v>3719.98</v>
    <v>3695.16</v>
    <v>3665.78</v>
    <v>3752.75</v>
  </a>
  <a r="1" c="5">
    <v>3066.59</v>
    <v>3124.74</v>
    <v>3113.49</v>
    <v>3115.34</v>
    <v>3097.74</v>
  </a>
  <a r="1" c="5">
    <v>3957.25</v>
    <v>3991.73</v>
    <v>3958.79</v>
    <v>3946.56</v>
    <v>3965.34</v>
  </a>
  <a r="1" c="5">
    <v>3626.91</v>
    <v>3609.53</v>
    <v>3567.79</v>
    <v>3581.87</v>
    <v>3557.54</v>
  </a>
  <a r="1" c="5">
    <v>4008.01</v>
    <v>4088.85</v>
    <v>3923.68</v>
    <v>3900.79</v>
    <v>3901.36</v>
  </a>
  <a r="1" c="5">
    <v>4668.97</v>
    <v>4634.09</v>
    <v>4709.8500000000004</v>
    <v>4668.67</v>
    <v>4620.6400000000003</v>
  </a>
  <a r="1" c="4">
    <v>4577.1099999999997</v>
    <v>4532.76</v>
    <v>4482.7299999999996</v>
    <v>4397.9399999999996</v>
  </a>
  <a r="1" c="4">
    <v>3932.59</v>
    <v>3931.33</v>
    <v>3913.97</v>
    <v>3906.71</v>
  </a>
  <a r="1" c="5">
    <v>3749.63</v>
    <v>3735.48</v>
    <v>3789.99</v>
    <v>3666.77</v>
    <v>3674.84</v>
  </a>
  <a r="1" c="4">
    <v>3990.97</v>
    <v>3928.86</v>
    <v>3898.85</v>
    <v>3972.61</v>
  </a>
  <a r="1" c="5">
    <v>3855.76</v>
    <v>3919.29</v>
    <v>3891.93</v>
    <v>3960.28</v>
    <v>3916.64</v>
  </a>
  <a r="1" c="5">
    <v>3534.22</v>
    <v>3511.93</v>
    <v>3488.67</v>
    <v>3483.34</v>
    <v>3483.81</v>
  </a>
  <a r="1" c="5">
    <v>4297.1400000000003</v>
    <v>4305.2</v>
    <v>4274.04</v>
    <v>4283.74</v>
    <v>4228.4799999999996</v>
  </a>
  <a r="1" c="5">
    <v>4110.41</v>
    <v>3932.69</v>
    <v>3946.01</v>
    <v>3901.35</v>
    <v>3873.33</v>
  </a>
  <a r="1" c="5">
    <v>4137.29</v>
    <v>4136.13</v>
    <v>4147.6000000000004</v>
    <v>4090.41</v>
    <v>4079.09</v>
  </a>
  <a r="1" c="5">
    <v>3647.49</v>
    <v>3694.62</v>
    <v>3701.17</v>
    <v>3722.48</v>
    <v>3709.41</v>
  </a>
  <a r="1" c="5">
    <v>4361.1899999999996</v>
    <v>4350.6499999999996</v>
    <v>4363.8</v>
    <v>4438.26</v>
    <v>4471.37</v>
  </a>
  <a r="1" c="5">
    <v>3155.22</v>
    <v>3197.52</v>
    <v>3226.56</v>
    <v>3215.57</v>
    <v>3224.73</v>
  </a>
  <a r="1" c="5">
    <v>3990.56</v>
    <v>4019.65</v>
    <v>3995.32</v>
    <v>3895.75</v>
    <v>3852.36</v>
  </a>
  <a r="1" c="5">
    <v>4384.63</v>
    <v>4369.21</v>
    <v>4374.3</v>
    <v>4360.03</v>
    <v>4327.16</v>
  </a>
  <a r="1" c="5">
    <v>4151.32</v>
    <v>4154.87</v>
    <v>4154.5200000000004</v>
    <v>4129.79</v>
    <v>4133.5200000000004</v>
  </a>
  <a r="1" c="5">
    <v>3968.94</v>
    <v>3962.71</v>
    <v>3974.12</v>
    <v>3915.46</v>
    <v>3913.1</v>
  </a>
  <a r="1" c="5">
    <v>4479.71</v>
    <v>4448.08</v>
    <v>4400.2700000000004</v>
    <v>4405.8</v>
    <v>4441.67</v>
  </a>
  <a r="1" c="4">
    <v>4412.53</v>
    <v>4397.45</v>
    <v>4446.59</v>
    <v>4392.59</v>
  </a>
  <a r="1" c="5">
    <v>3854.43</v>
    <v>3818.8</v>
    <v>3801.78</v>
    <v>3790.38</v>
    <v>3863.16</v>
  </a>
  <a r="1" c="5">
    <v>123</v>
    <v>129.93</v>
    <v>135.34</v>
    <v>134.83000000000001</v>
    <v>135.4</v>
  </a>
  <a r="1" c="5">
    <v>113.82</v>
    <v>113.54</v>
    <v>117.06</v>
    <v>117.37</v>
    <v>116.65</v>
  </a>
  <a r="1" c="4">
    <v>110.71</v>
    <v>112.2</v>
    <v>104.49</v>
    <v>101.49</v>
  </a>
  <a r="1" c="5">
    <v>119.53</v>
    <v>115.43</v>
    <v>117.52</v>
    <v>118.53</v>
    <v>117.7</v>
  </a>
  <a r="1" c="4">
    <v>139.4</v>
    <v>139.22999999999999</v>
    <v>140.11000000000001</v>
    <v>134.43</v>
  </a>
  <a r="1" c="5">
    <v>108.73</v>
    <v>109.02</v>
    <v>108.92</v>
    <v>111.61</v>
    <v>114.5</v>
  </a>
  <a r="1" c="5">
    <v>133.22999999999999</v>
    <v>131.76</v>
    <v>136.24</v>
    <v>133.57</v>
    <v>137.71</v>
  </a>
  <a r="1" c="5">
    <v>96.91</v>
    <v>98.89</v>
    <v>102.71</v>
    <v>106.43</v>
    <v>111.01</v>
  </a>
  <a r="1" c="5">
    <v>132</v>
    <v>130.38999999999999</v>
    <v>128.91</v>
    <v>130.68</v>
    <v>134.69999999999999</v>
  </a>
  <a r="1" c="5">
    <v>108.38</v>
    <v>110.15</v>
    <v>110.42</v>
    <v>101.8</v>
    <v>94.31</v>
  </a>
  <a r="1" c="5">
    <v>97.64</v>
    <v>96.3</v>
    <v>114.33</v>
    <v>107.57</v>
    <v>110.93</v>
  </a>
  <a r="1" c="5">
    <v>145.26</v>
    <v>148.29</v>
    <v>146.27000000000001</v>
    <v>146.76</v>
    <v>141.97999999999999</v>
  </a>
  <a r="1" c="5">
    <v>138.07</v>
    <v>131.6</v>
    <v>135.72</v>
    <v>136.93</v>
    <v>138</v>
  </a>
  <a r="1" c="5">
    <v>121.41</v>
    <v>120.69</v>
    <v>113.76</v>
    <v>111.43</v>
    <v>109.67</v>
  </a>
  <a r="1" c="5">
    <v>116.78</v>
    <v>115.59</v>
    <v>113.37</v>
    <v>117.87</v>
    <v>116</v>
  </a>
  <a r="1" c="5">
    <v>106.98</v>
    <v>108.76</v>
    <v>115.74</v>
    <v>115.58</v>
    <v>121.67</v>
  </a>
  <a r="1" c="5">
    <v>109.02</v>
    <v>116.14</v>
    <v>118.08</v>
    <v>122.86</v>
    <v>124.58</v>
  </a>
  <a r="1" c="5">
    <v>128.44</v>
    <v>126.36</v>
    <v>117.99</v>
    <v>121.09</v>
    <v>117.93</v>
  </a>
  <a r="1" c="5">
    <v>114.06</v>
    <v>115.99</v>
    <v>117.3</v>
    <v>110.57</v>
    <v>112.69</v>
  </a>
  <a r="1" c="4">
    <v>130.97999999999999</v>
    <v>135.58000000000001</v>
    <v>130.78</v>
    <v>126.57</v>
  </a>
  <a r="1" c="5">
    <v>130.28</v>
    <v>126.63</v>
    <v>131.28</v>
    <v>120.15</v>
    <v>124.92</v>
  </a>
  <a r="1" c="5">
    <v>90.399000000000001</v>
    <v>91.355999999999995</v>
    <v>94.63</v>
    <v>94.358999999999995</v>
    <v>92.478999999999999</v>
  </a>
  <a r="1" c="5">
    <v>133.57</v>
    <v>132.80000000000001</v>
    <v>131.13999999999999</v>
    <v>135.29</v>
    <v>138.85</v>
  </a>
  <a r="1" c="5">
    <v>86.001000000000005</v>
    <v>87.415000000000006</v>
    <v>84.034999999999997</v>
    <v>84.671000000000006</v>
    <v>76.2</v>
  </a>
  <a r="1" c="5">
    <v>85.774000000000001</v>
    <v>91.912999999999997</v>
    <v>90.888000000000005</v>
    <v>87.944000000000003</v>
    <v>87.836500000000001</v>
  </a>
  <a r="1" c="5">
    <v>72.248000000000005</v>
    <v>72.128</v>
    <v>73.900000000000006</v>
    <v>72.658000000000001</v>
    <v>72.613</v>
  </a>
  <a r="1" c="5">
    <v>116.66</v>
    <v>118.65</v>
    <v>124.83</v>
    <v>128.68</v>
    <v>129.84</v>
  </a>
  <a r="1" c="5">
    <v>118.42</v>
    <v>128.99</v>
    <v>123.7</v>
    <v>124.65</v>
    <v>120.07</v>
  </a>
  <a r="1" c="4">
    <v>56.381999999999998</v>
    <v>56.052999999999997</v>
    <v>57.106999999999999</v>
    <v>59.491</v>
  </a>
  <a r="1" c="4">
    <v>140.83000000000001</v>
    <v>147.07</v>
    <v>147.22</v>
    <v>142.62</v>
  </a>
  <a r="1" c="5">
    <v>46.627000000000002</v>
    <v>47.656999999999996</v>
    <v>48.088000000000001</v>
    <v>48.35</v>
    <v>48.89</v>
  </a>
  <a r="1" c="5">
    <v>48.62</v>
    <v>49.655999999999999</v>
    <v>48.887999999999998</v>
    <v>49.48</v>
    <v>49.298000000000002</v>
  </a>
  <a r="1" c="5">
    <v>46.094999999999999</v>
    <v>43.938000000000002</v>
    <v>42.195999999999998</v>
    <v>42.100999999999999</v>
    <v>41.387</v>
  </a>
  <a r="1" c="4">
    <v>149.43</v>
    <v>140.13999999999999</v>
    <v>140.11000000000001</v>
    <v>135.91</v>
  </a>
  <a r="1" c="4">
    <v>137.49</v>
    <v>134.29</v>
    <v>138.31</v>
    <v>144.47</v>
  </a>
  <a r="1" c="5">
    <v>45.177999999999997</v>
    <v>44.87</v>
    <v>45.484999999999999</v>
    <v>45.581000000000003</v>
    <v>43.9</v>
  </a>
  <a r="1" c="4">
    <v>139.66999999999999</v>
    <v>140.22</v>
    <v>139.93</v>
    <v>137.01</v>
  </a>
  <a r="1" c="5">
    <v>43.753</v>
    <v>43.94</v>
    <v>43.485999999999997</v>
    <v>43.343499999999999</v>
    <v>43.298999999999999</v>
  </a>
  <a r="1" c="5">
    <v>46.460999999999999</v>
    <v>47.494</v>
    <v>47.076999999999998</v>
    <v>45.52</v>
    <v>44.308999999999997</v>
  </a>
  <a r="1" c="5">
    <v>39.481999999999999</v>
    <v>41.021999999999998</v>
    <v>42.997</v>
    <v>42.652999999999999</v>
    <v>42.692</v>
  </a>
  <a r="1" c="5">
    <v>138.81</v>
    <v>135.07</v>
    <v>139.31</v>
    <v>137.34</v>
    <v>134.25</v>
  </a>
  <a r="1" c="5">
    <v>28.952999999999999</v>
    <v>29.213000000000001</v>
    <v>30.178000000000001</v>
    <v>31.678000000000001</v>
    <v>31.263999999999999</v>
  </a>
  <a r="1" c="5">
    <v>138.63</v>
    <v>140.26</v>
    <v>145.13999999999999</v>
    <v>145.06</v>
    <v>142.44</v>
  </a>
  <a r="1" c="4">
    <v>136.02000000000001</v>
    <v>136.91999999999999</v>
    <v>135.34</v>
    <v>138.25</v>
  </a>
  <a r="1" c="5">
    <v>27.001999999999999</v>
    <v>27.667000000000002</v>
    <v>27.931000000000001</v>
    <v>27.103999999999999</v>
    <v>27.119</v>
  </a>
  <a r="1" c="5">
    <v>140.15</v>
    <v>147.01</v>
    <v>145.88999999999999</v>
    <v>146.66999999999999</v>
    <v>141.94999999999999</v>
  </a>
  <a r="1" c="5">
    <v>22.966000000000001</v>
    <v>24.062999999999999</v>
    <v>24.228000000000002</v>
    <v>25.541</v>
    <v>25.725000000000001</v>
  </a>
  <a r="1" c="5">
    <v>21.788</v>
    <v>22.971</v>
    <v>22.763999999999999</v>
    <v>22.001999999999999</v>
    <v>21.388000000000002</v>
  </a>
  <a r="1" c="4">
    <v>17.702000000000002</v>
    <v>17.376999999999999</v>
    <v>16.765000000000001</v>
    <v>17.838999999999999</v>
  </a>
  <a r="1" c="5">
    <v>136.05000000000001</v>
    <v>139.91</v>
    <v>145.61000000000001</v>
    <v>148.88</v>
    <v>147.63</v>
  </a>
  <a r="1" c="5">
    <v>140.52000000000001</v>
    <v>141.25</v>
    <v>139.33500000000001</v>
    <v>132.76</v>
    <v>135.4</v>
  </a>
  <a r="1" c="5">
    <v>143.71</v>
    <v>143.59</v>
    <v>139.56</v>
    <v>140.41</v>
    <v>141.54</v>
  </a>
  <a r="1" c="5">
    <v>17.535</v>
    <v>18.071999999999999</v>
    <v>17.673999999999999</v>
    <v>16.952000000000002</v>
    <v>16.571000000000002</v>
  </a>
  <a r="1" c="5">
    <v>16.295000000000002</v>
    <v>16.666</v>
    <v>15.91</v>
    <v>15.677</v>
    <v>15.409000000000001</v>
  </a>
  <a r="1" c="5">
    <v>11.888</v>
    <v>11.967000000000001</v>
    <v>12.051</v>
    <v>12.194000000000001</v>
    <v>12.465999999999999</v>
  </a>
  <a r="1" c="5">
    <v>14.505000000000001</v>
    <v>13.131</v>
    <v>13.128</v>
    <v>12.929</v>
    <v>13.198</v>
  </a>
  <a r="1" c="5">
    <v>127.72</v>
    <v>132.88999999999999</v>
    <v>132.65</v>
    <v>134.81</v>
    <v>134.80000000000001</v>
  </a>
  <a r="1" c="5">
    <v>121.44</v>
    <v>117</v>
    <v>118.85</v>
    <v>122.85</v>
    <v>124.92</v>
  </a>
  <a r="1" c="5">
    <v>19.032</v>
    <v>18.879000000000001</v>
    <v>18.335000000000001</v>
    <v>18.773</v>
    <v>17.849</v>
  </a>
  <a r="1" c="5">
    <v>116.26</v>
    <v>120.87</v>
    <v>123.51</v>
    <v>124.04</v>
    <v>121.4</v>
  </a>
  <a r="1" c="5">
    <v>15.151999999999999</v>
    <v>15.082000000000001</v>
    <v>15.164</v>
    <v>15.372</v>
    <v>15.762</v>
  </a>
  <a r="1" c="5">
    <v>15.647</v>
    <v>15.836</v>
    <v>16.527000000000001</v>
    <v>15.601000000000001</v>
    <v>15.88</v>
  </a>
  <a r="1" c="5">
    <v>17.263999999999999</v>
    <v>18.177</v>
    <v>16.937999999999999</v>
    <v>17.123999999999999</v>
    <v>16.693999999999999</v>
  </a>
  <a r="1" c="4">
    <v>108</v>
    <v>106.21</v>
    <v>107.21</v>
    <v>102.83</v>
  </a>
  <a r="1" c="5">
    <v>106.47</v>
    <v>108.1</v>
    <v>116.91</v>
    <v>119.14</v>
    <v>119.1</v>
  </a>
  <a r="1" c="4">
    <v>21.917000000000002</v>
    <v>21.504000000000001</v>
    <v>22.202999999999999</v>
    <v>21.257999999999999</v>
  </a>
  <a r="1" c="5">
    <v>126.46</v>
    <v>128.30000000000001</v>
    <v>125.61</v>
    <v>117.59</v>
    <v>119.37</v>
  </a>
  <a r="1" c="5">
    <v>21.33</v>
    <v>22.972999999999999</v>
    <v>24.495999999999999</v>
    <v>24.765999999999998</v>
    <v>26.452999999999999</v>
  </a>
  <a r="1" c="5">
    <v>24.266999999999999</v>
    <v>26.495000000000001</v>
    <v>26.510999999999999</v>
    <v>24.507000000000001</v>
    <v>23.641999999999999</v>
  </a>
  <a r="1" c="5">
    <v>130</v>
    <v>127.25</v>
    <v>128.5</v>
    <v>123.74</v>
    <v>129.37</v>
  </a>
  <a r="1" c="4">
    <v>25.902999999999999</v>
    <v>25.067</v>
    <v>24.15</v>
    <v>23.373999999999999</v>
  </a>
  <a r="1" c="5">
    <v>100.45</v>
    <v>104.25</v>
    <v>98.91</v>
    <v>104.97</v>
    <v>104.75</v>
  </a>
  <a r="1" c="5">
    <v>28.161000000000001</v>
    <v>28.337</v>
    <v>30.459</v>
    <v>28.387</v>
    <v>27.800999999999998</v>
  </a>
  <a r="1" c="5">
    <v>111.59</v>
    <v>103.73</v>
    <v>117.02</v>
    <v>109.21</v>
    <v>107.27</v>
  </a>
  <a r="1" c="5">
    <v>30.024999999999999</v>
    <v>30.202999999999999</v>
    <v>29.260999999999999</v>
    <v>31.675000000000001</v>
    <v>32.984999999999999</v>
  </a>
  <a r="1" c="5">
    <v>123.54</v>
    <v>122.59</v>
    <v>114.25</v>
    <v>112.28</v>
    <v>113.06</v>
  </a>
  <a r="1" c="5">
    <v>20.695</v>
    <v>20.670999999999999</v>
    <v>20.939</v>
    <v>21.745999999999999</v>
    <v>21.861999999999998</v>
  </a>
  <a r="1" c="5">
    <v>22.152000000000001</v>
    <v>22.242000000000001</v>
    <v>22.341000000000001</v>
    <v>22.242000000000001</v>
    <v>21.9</v>
  </a>
  <a r="1" c="5">
    <v>128.19999999999999</v>
    <v>131.38</v>
    <v>134.91</v>
    <v>127.4</v>
    <v>129.24</v>
  </a>
  <a r="1" c="4">
    <v>124.3</v>
    <v>122.67</v>
    <v>128.28</v>
    <v>125.83</v>
  </a>
  <a r="1" c="5">
    <v>19.95</v>
    <v>19.457999999999998</v>
    <v>19.04</v>
    <v>19.797999999999998</v>
    <v>20.815999999999999</v>
  </a>
  <a r="1" c="5">
    <v>118.11</v>
    <v>126.09</v>
    <v>126.4</v>
    <v>123.99</v>
    <v>123.54</v>
  </a>
  <a r="1" c="5">
    <v>20.512499999999999</v>
    <v>20.25</v>
    <v>19.8415</v>
    <v>18.9663</v>
    <v>18.161000000000001</v>
  </a>
  <a r="1" c="5">
    <v>18.018799999999999</v>
    <v>17.788499999999999</v>
    <v>17.810300000000002</v>
    <v>18.657299999999999</v>
    <v>18.6387</v>
  </a>
  <a r="1" c="5">
    <v>14.1655</v>
    <v>14.0158</v>
    <v>14.065799999999999</v>
    <v>14.612500000000001</v>
    <v>14.9918</v>
  </a>
  <a r="1" c="5">
    <v>121.79</v>
    <v>120.91</v>
    <v>125.2</v>
    <v>129.61000000000001</v>
    <v>131.88</v>
  </a>
  <a r="1" c="5">
    <v>15.209</v>
    <v>15.679500000000001</v>
    <v>15.276999999999999</v>
    <v>16.1373</v>
    <v>15.9125</v>
  </a>
  <a r="1" c="5">
    <v>13.1913</v>
    <v>13.2913</v>
    <v>13.3413</v>
    <v>12.7225</v>
    <v>12.845800000000001</v>
  </a>
  <a r="1" c="5">
    <v>115</v>
    <v>116.437</v>
    <v>122.44</v>
    <v>120.998</v>
    <v>120.88800000000001</v>
  </a>
  <a r="1" c="4">
    <v>15.330299999999999</v>
    <v>14.906000000000001</v>
    <v>14.829000000000001</v>
    <v>14.926500000000001</v>
  </a>
  <a r="1" c="4">
    <v>113.901</v>
    <v>114.825</v>
    <v>110.5</v>
    <v>109.633</v>
  </a>
  <a r="1" c="5">
    <v>94.78</v>
    <v>95.385999999999996</v>
    <v>94.95</v>
    <v>103.79900000000001</v>
    <v>106.46899999999999</v>
  </a>
  <a r="1" c="5">
    <v>13.621499999999999</v>
    <v>13.4848</v>
    <v>13.5318</v>
    <v>13.2003</v>
    <v>12.859500000000001</v>
  </a>
  <a r="1" c="5">
    <v>92.14</v>
    <v>90.554000000000002</v>
    <v>90.412000000000006</v>
    <v>88.747</v>
    <v>89.878</v>
  </a>
  <a r="1" c="5">
    <v>13.3088</v>
    <v>13.3605</v>
    <v>13.2425</v>
    <v>13.3413</v>
    <v>13.272</v>
  </a>
  <a r="1" c="5">
    <v>13.5153</v>
    <v>13.4223</v>
    <v>13.428800000000001</v>
    <v>13.440300000000001</v>
    <v>13.0878</v>
  </a>
  <a r="1" c="5">
    <v>14.226000000000001</v>
    <v>14.2483</v>
    <v>14.0953</v>
    <v>13.97</v>
    <v>13.811500000000001</v>
  </a>
  <a r="1" c="5">
    <v>79.518000000000001</v>
    <v>82.423000000000002</v>
    <v>79.677000000000007</v>
    <v>82.632000000000005</v>
    <v>87.734999999999999</v>
  </a>
  <a r="1" c="5">
    <v>87.757000000000005</v>
    <v>86.402000000000001</v>
    <v>83.040999999999997</v>
    <v>85.816999999999993</v>
    <v>88.789000000000001</v>
  </a>
  <a r="1" c="5">
    <v>12.872299999999999</v>
    <v>12.991</v>
    <v>12.5145</v>
    <v>12.4635</v>
    <v>12.189299999999999</v>
  </a>
  <a r="1" c="5">
    <v>12.337</v>
    <v>12.2608</v>
    <v>12.138500000000001</v>
    <v>12.141</v>
    <v>12.6835</v>
  </a>
  <a r="1" c="5">
    <v>10.052300000000001</v>
    <v>10.377000000000001</v>
    <v>10.2273</v>
    <v>10.1348</v>
    <v>10.201499999999999</v>
  </a>
  <a r="1" c="5">
    <v>87.132999999999996</v>
    <v>85.353999999999999</v>
    <v>87.039000000000001</v>
    <v>90.616</v>
    <v>88.186000000000007</v>
  </a>
  <a r="1" c="5">
    <v>90.363</v>
    <v>89.451999999999998</v>
    <v>88.963999999999999</v>
    <v>85.905000000000001</v>
    <v>88.007999999999996</v>
  </a>
  <a r="1" c="4">
    <v>95.001999999999995</v>
    <v>92.561000000000007</v>
    <v>90.25</v>
    <v>90.355999999999995</v>
  </a>
  <a r="1" c="5">
    <v>9.1738</v>
    <v>9.0685000000000002</v>
    <v>9.2360000000000007</v>
    <v>9.218</v>
    <v>9.2613000000000003</v>
  </a>
  <a r="1" c="5">
    <v>88.454999999999998</v>
    <v>89.397999999999996</v>
    <v>90.372</v>
    <v>91.435000000000002</v>
    <v>94.289000000000001</v>
  </a>
  <a r="1" c="5">
    <v>85.236999999999995</v>
    <v>85.963999999999999</v>
    <v>88.7</v>
    <v>92.668999999999997</v>
    <v>87.528000000000006</v>
  </a>
  <a r="1" c="5">
    <v>79.091999999999999</v>
    <v>78.700999999999993</v>
    <v>77.662999999999997</v>
    <v>79.111999999999995</v>
    <v>82.278999999999996</v>
  </a>
  <a r="1" c="4">
    <v>69.451999999999998</v>
    <v>67.471999999999994</v>
    <v>78.537999999999997</v>
    <v>78.816999999999993</v>
  </a>
  <a r="1" c="5">
    <v>69.331999999999994</v>
    <v>68.222999999999999</v>
    <v>70.099000000000004</v>
    <v>69.641000000000005</v>
    <v>72.132999999999996</v>
  </a>
  <a r="1" c="5">
    <v>62.465000000000003</v>
    <v>62.774000000000001</v>
    <v>61.527000000000001</v>
    <v>63.027000000000001</v>
    <v>66.16</v>
  </a>
  <a r="1" c="5">
    <v>59.654000000000003</v>
    <v>59.872999999999998</v>
    <v>61.362000000000002</v>
    <v>61.616999999999997</v>
    <v>61.030999999999999</v>
  </a>
  <a r="1" c="5">
    <v>52.253</v>
    <v>53.14</v>
    <v>54.35</v>
    <v>54.822000000000003</v>
    <v>54.71</v>
  </a>
  <a r="1" c="4">
    <v>48.167999999999999</v>
    <v>47.569000000000003</v>
    <v>47.997999999999998</v>
    <v>49.097000000000001</v>
  </a>
  <a r="1" c="4">
    <v>49.279000000000003</v>
    <v>49.417000000000002</v>
    <v>49.521999999999998</v>
    <v>49.521999999999998</v>
  </a>
  <a r="1" c="5">
    <v>50.076999999999998</v>
    <v>49.603999999999999</v>
    <v>48.110999999999997</v>
    <v>48.99</v>
    <v>48.83</v>
  </a>
  <a r="1" c="5">
    <v>45.51</v>
    <v>46.566000000000003</v>
    <v>45.503</v>
    <v>46.595999999999997</v>
    <v>47.506</v>
  </a>
  <a r="1" c="5">
    <v>48.241999999999997</v>
    <v>47.820999999999998</v>
    <v>48.14</v>
    <v>46.77</v>
    <v>46.765000000000001</v>
  </a>
  <a r="1" c="4">
    <v>50.408999999999999</v>
    <v>49.944000000000003</v>
    <v>48.716000000000001</v>
    <v>47.776000000000003</v>
  </a>
  <a r="1" c="5">
    <v>45.750999999999998</v>
    <v>45.954999999999998</v>
    <v>46.573999999999998</v>
    <v>46.95</v>
    <v>48.335000000000001</v>
  </a>
  <a r="1" c="5">
    <v>41.161000000000001</v>
    <v>40.78</v>
    <v>42.325000000000003</v>
    <v>43.506</v>
    <v>45.005000000000003</v>
  </a>
  <a r="1" c="5">
    <v>42.975000000000001</v>
    <v>43.662999999999997</v>
    <v>41.779000000000003</v>
    <v>40.326000000000001</v>
    <v>40.5</v>
  </a>
  <a r="1" c="5">
    <v>44.781999999999996</v>
    <v>43.517000000000003</v>
    <v>44.040999999999997</v>
    <v>44.688000000000002</v>
    <v>45.762</v>
  </a>
  <a r="1" c="5">
    <v>45.273000000000003</v>
    <v>45.798000000000002</v>
    <v>46.805999999999997</v>
    <v>46.945</v>
    <v>45.460999999999999</v>
  </a>
  <a r="1" c="5">
    <v>42.222000000000001</v>
    <v>41.911000000000001</v>
    <v>42.468000000000004</v>
    <v>43.088999999999999</v>
    <v>43.499000000000002</v>
  </a>
  <a r="1" c="5">
    <v>43.966000000000001</v>
    <v>43.52</v>
    <v>42.238999999999997</v>
    <v>41.017000000000003</v>
    <v>41.61</v>
  </a>
  <a r="1" c="4">
    <v>48.548000000000002</v>
    <v>47.061</v>
    <v>46.241</v>
    <v>45.572000000000003</v>
  </a>
  <a r="1" c="5">
    <v>46.835000000000001</v>
    <v>48.783999999999999</v>
    <v>49.264000000000003</v>
    <v>49.354999999999997</v>
    <v>48.509</v>
  </a>
  <a r="1" c="5">
    <v>46.966999999999999</v>
    <v>45.667999999999999</v>
    <v>47.116</v>
    <v>47.162999999999997</v>
    <v>46.018000000000001</v>
  </a>
  <a r="1" c="5">
    <v>45.416499999999999</v>
    <v>44.664000000000001</v>
    <v>42.554000000000002</v>
    <v>42.387999999999998</v>
    <v>40.854999999999997</v>
  </a>
  <a r="1" c="5">
    <v>46.728999999999999</v>
    <v>46.506999999999998</v>
    <v>44.268999999999998</v>
    <v>44.515000000000001</v>
    <v>44.68</v>
  </a>
  <a r="1" c="5">
    <v>44.612000000000002</v>
    <v>45.679000000000002</v>
    <v>45.451999999999998</v>
    <v>45.9</v>
    <v>46.75</v>
  </a>
  <a r="1" c="5">
    <v>42.18</v>
    <v>42.405000000000001</v>
    <v>43.902000000000001</v>
    <v>45.976999999999997</v>
    <v>45.469000000000001</v>
  </a>
  <a r="1" c="4">
    <v>42.412999999999997</v>
    <v>42.317</v>
    <v>42.103000000000002</v>
    <v>42.503</v>
  </a>
  <a r="1" c="5">
    <v>40.631999999999998</v>
    <v>41.875999999999998</v>
    <v>41.116999999999997</v>
    <v>40.822000000000003</v>
    <v>42.302</v>
  </a>
  <a r="1" c="4">
    <v>43.808</v>
    <v>43.045000000000002</v>
    <v>43.024999999999999</v>
    <v>42.209000000000003</v>
  </a>
  <a r="1" c="5">
    <v>39.170999999999999</v>
    <v>38.654000000000003</v>
    <v>37.475000000000001</v>
    <v>38.51</v>
    <v>38.770000000000003</v>
  </a>
  <a r="1" c="4">
    <v>40.110999999999997</v>
    <v>37.834000000000003</v>
    <v>39.770000000000003</v>
    <v>39.326999999999998</v>
  </a>
  <a r="1" c="5">
    <v>31.175999999999998</v>
    <v>30.687999999999999</v>
    <v>30.538</v>
    <v>37.979999999999997</v>
    <v>38.945999999999998</v>
  </a>
  <a r="1" c="5">
    <v>197.24</v>
    <v>202.78</v>
    <v>203.5</v>
    <v>206.99</v>
    <v>209.15</v>
  </a>
  <a r="1" c="4">
    <v>172.99</v>
    <v>173.43</v>
    <v>157.9</v>
    <v>159.52000000000001</v>
  </a>
  <a r="1" c="5">
    <v>179.54</v>
    <v>178.32</v>
    <v>179.79</v>
    <v>184.49</v>
    <v>185.6</v>
  </a>
  <a r="1" c="5">
    <v>174.4</v>
    <v>172.69</v>
    <v>178.15</v>
    <v>175.86</v>
    <v>173.36</v>
  </a>
  <a r="1" c="5">
    <v>169.35</v>
    <v>171.78</v>
    <v>171.85</v>
    <v>174.34</v>
    <v>181.55</v>
  </a>
  <a r="1" c="4">
    <v>235.53</v>
    <v>232.65</v>
    <v>226</v>
    <v>218.73</v>
  </a>
  <a r="1" c="5">
    <v>153.51</v>
    <v>157.47999999999999</v>
    <v>161.71</v>
    <v>169.05</v>
    <v>169.28</v>
  </a>
  <a r="1" c="5">
    <v>183.26</v>
    <v>182.64</v>
    <v>185.85</v>
    <v>188.16</v>
    <v>190.09</v>
  </a>
  <a r="1" c="5">
    <v>180.2</v>
    <v>178.9</v>
    <v>173.79</v>
    <v>173.79</v>
    <v>175.92</v>
  </a>
  <a r="1" c="5">
    <v>144.29</v>
    <v>147.02000000000001</v>
    <v>170.72</v>
    <v>164.31</v>
    <v>171.35</v>
  </a>
  <a r="1" c="5">
    <v>179.49</v>
    <v>179.55</v>
    <v>178.65</v>
    <v>177.9</v>
    <v>180.21</v>
  </a>
  <a r="1" c="5">
    <v>165.59</v>
    <v>173.08</v>
    <v>174.31</v>
    <v>159.47999999999999</v>
    <v>146.08000000000001</v>
  </a>
  <a r="1" c="5">
    <v>151.30000000000001</v>
    <v>152.97499999999999</v>
    <v>146.78</v>
    <v>149.43</v>
    <v>148.81</v>
  </a>
  <a r="1" c="5">
    <v>179.94</v>
    <v>179.4</v>
    <v>173.94</v>
    <v>169</v>
    <v>164.72</v>
  </a>
  <a r="1" c="5">
    <v>128.59</v>
    <v>131.81</v>
    <v>130.18</v>
    <v>132.44999999999999</v>
    <v>133.02000000000001</v>
  </a>
  <a r="1" c="5">
    <v>117.93</v>
    <v>117.58</v>
    <v>118.06</v>
    <v>120.26</v>
    <v>120.86</v>
  </a>
  <a r="1" c="5">
    <v>167.16</v>
    <v>170.34</v>
    <v>171.14</v>
    <v>161.03</v>
    <v>168.11</v>
  </a>
  <a r="1" c="5">
    <v>124.66</v>
    <v>123.66</v>
    <v>123.37</v>
    <v>119.6</v>
    <v>120.65</v>
  </a>
  <a r="1" c="5">
    <v>201.53</v>
    <v>196.03</v>
    <v>196.69</v>
    <v>189.7</v>
    <v>192.17</v>
  </a>
  <a r="1" c="4">
    <v>121.06</v>
    <v>119.74</v>
    <v>120.25</v>
    <v>120.18</v>
  </a>
  <a r="1" c="5">
    <v>214.61</v>
    <v>200.94</v>
    <v>206.66</v>
    <v>203.5</v>
    <v>204.4</v>
  </a>
  <a r="1" c="5">
    <v>120.25</v>
    <v>121.8</v>
    <v>122.01</v>
    <v>121.82</v>
    <v>123.82</v>
  </a>
  <a r="1" c="5">
    <v>109.16</v>
    <v>107.39</v>
    <v>109.23</v>
    <v>110.6</v>
    <v>111.55</v>
  </a>
  <a r="1" c="5">
    <v>226.19</v>
    <v>221.47</v>
    <v>230.2</v>
    <v>234.85</v>
    <v>234.12</v>
  </a>
  <a r="1" c="5">
    <v>107.73</v>
    <v>109.1</v>
    <v>108.46</v>
    <v>107.83</v>
    <v>107.44</v>
  </a>
  <a r="1" c="5">
    <v>223.48</v>
    <v>221.48</v>
    <v>233.45</v>
    <v>228.23</v>
    <v>231.14</v>
  </a>
  <a r="1" c="5">
    <v>98.16</v>
    <v>100.97</v>
    <v>101.05</v>
    <v>104.59</v>
    <v>104.53</v>
  </a>
  <a r="1" c="5">
    <v>203.87</v>
    <v>207.75</v>
    <v>211.25</v>
    <v>219.17</v>
    <v>217.44</v>
  </a>
  <a r="1" c="4">
    <v>87.18</v>
    <v>89.19</v>
    <v>88.82</v>
    <v>89.79</v>
  </a>
  <a r="1" c="4">
    <v>192.83</v>
    <v>209.78</v>
    <v>208.55</v>
    <v>218.99</v>
  </a>
  <a r="1" c="5">
    <v>83.96</v>
    <v>83.75</v>
    <v>81.2</v>
    <v>81.33</v>
    <v>79.790000000000006</v>
  </a>
  <a r="1" c="5">
    <v>81.61</v>
    <v>79.63</v>
    <v>80.180000000000007</v>
    <v>78.5</v>
    <v>79.19</v>
  </a>
  <a r="1" c="4">
    <v>190.07</v>
    <v>191.17</v>
    <v>190.89</v>
    <v>185.21</v>
  </a>
  <a r="1" c="5">
    <v>85.93</v>
    <v>86.45</v>
    <v>82.89</v>
    <v>81.2</v>
    <v>80.19</v>
  </a>
  <a r="1" c="4">
    <v>178.95</v>
    <v>176.67</v>
    <v>182.5</v>
    <v>183.72</v>
  </a>
  <a r="1" c="5">
    <v>94.47</v>
    <v>93.99</v>
    <v>92.08</v>
    <v>92.7</v>
    <v>91.74</v>
  </a>
  <a r="1" c="4">
    <v>177.6</v>
    <v>180.5</v>
    <v>181.11</v>
    <v>179</v>
  </a>
  <a r="1" c="5">
    <v>93.11</v>
    <v>91.58</v>
    <v>91.28</v>
    <v>90.59</v>
    <v>91.52</v>
  </a>
  <a r="1" c="5">
    <v>83.8</v>
    <v>86.27</v>
    <v>81.97</v>
    <v>83.54</v>
    <v>83.45</v>
  </a>
  <a r="1" c="5">
    <v>180.17</v>
    <v>176</v>
    <v>180.78</v>
    <v>180.31</v>
    <v>179.49</v>
  </a>
  <a r="1" c="5">
    <v>76.989999999999995</v>
    <v>78.78</v>
    <v>79.78</v>
    <v>80.94</v>
    <v>80.28</v>
  </a>
  <a r="1" c="5">
    <v>185.68</v>
    <v>186.89</v>
    <v>185.97</v>
    <v>186.9</v>
    <v>186.96</v>
  </a>
  <a r="1" c="5">
    <v>76.61</v>
    <v>74.87</v>
    <v>74.52</v>
    <v>75.73</v>
    <v>75.42</v>
  </a>
  <a r="1" c="4">
    <v>190.98</v>
    <v>192.95</v>
    <v>191.31</v>
    <v>191.09</v>
  </a>
  <a r="1" c="5">
    <v>83.79</v>
    <v>84.74</v>
    <v>84.1</v>
    <v>81.87</v>
    <v>81.13</v>
  </a>
  <a r="1" c="5">
    <v>182.61</v>
    <v>185.51</v>
    <v>187.86</v>
    <v>191.71</v>
    <v>191.62</v>
  </a>
  <a r="1" c="5">
    <v>76.39</v>
    <v>79.98</v>
    <v>76.010000000000005</v>
    <v>77.900000000000006</v>
    <v>75.790000000000006</v>
  </a>
  <a r="1" c="5">
    <v>86.47</v>
    <v>86.32</v>
    <v>87.04</v>
    <v>87.45</v>
    <v>86.72</v>
  </a>
  <a r="1" c="5">
    <v>153.93</v>
    <v>154.91</v>
    <v>171.69</v>
    <v>166.67</v>
    <v>169.74</v>
  </a>
  <a r="1" c="4">
    <v>77.19</v>
    <v>80.930000000000007</v>
    <v>78.849999999999994</v>
    <v>78.92</v>
  </a>
  <a r="1" c="5">
    <v>150.99</v>
    <v>152.84</v>
    <v>154.24</v>
    <v>152.58000000000001</v>
    <v>153.78</v>
  </a>
  <a r="1" c="5">
    <v>74.2</v>
    <v>72.02</v>
    <v>71.27</v>
    <v>69.790000000000006</v>
    <v>69.489999999999995</v>
  </a>
  <a r="1" c="5">
    <v>149.63999999999999</v>
    <v>148.66</v>
    <v>147.44</v>
    <v>148.19999999999999</v>
    <v>147.16999999999999</v>
  </a>
  <a r="1" c="5">
    <v>73.709999999999994</v>
    <v>76.25</v>
    <v>74.510000000000005</v>
    <v>74.989999999999995</v>
    <v>75.06</v>
  </a>
  <a r="1" c="5">
    <v>68.709999999999994</v>
    <v>71.17</v>
    <v>76.09</v>
    <v>75.790000000000006</v>
    <v>76.67</v>
  </a>
  <a r="1" c="5">
    <v>148.57</v>
    <v>147.59</v>
    <v>149.53</v>
    <v>148.63</v>
    <v>151.13999999999999</v>
  </a>
  <a r="1" c="5">
    <v>69.790000000000006</v>
    <v>68.680000000000007</v>
    <v>70.239999999999995</v>
    <v>69.739999999999995</v>
    <v>67.72</v>
  </a>
  <a r="1" c="5">
    <v>139.36000000000001</v>
    <v>138.27000000000001</v>
    <v>142.62</v>
    <v>144.78</v>
    <v>147.85</v>
  </a>
  <a r="1" c="5">
    <v>65.53</v>
    <v>65.81</v>
    <v>65.180000000000007</v>
    <v>63.95</v>
    <v>62.69</v>
  </a>
  <a r="1" c="5">
    <v>135.19</v>
    <v>136.11000000000001</v>
    <v>136.19999999999999</v>
    <v>136.72</v>
    <v>137.53</v>
  </a>
  <a r="1" c="5">
    <v>54.09</v>
    <v>54.14</v>
    <v>54.32</v>
    <v>53.39</v>
    <v>54.81</v>
  </a>
  <a r="1" c="5">
    <v>54.43</v>
    <v>55.59</v>
    <v>56.55</v>
    <v>55.07</v>
    <v>55.89</v>
  </a>
  <a r="1" c="5">
    <v>124.22</v>
    <v>122.05</v>
    <v>122.77</v>
    <v>123.6</v>
    <v>128.07</v>
  </a>
  <a r="1" c="5">
    <v>54.48</v>
    <v>55.98</v>
    <v>54.04</v>
    <v>54.97</v>
    <v>56.59</v>
  </a>
  <a r="1" c="4">
    <v>127.4</v>
    <v>125.52</v>
    <v>126.06</v>
    <v>122.54</v>
  </a>
  <a r="1" c="4">
    <v>64.89</v>
    <v>65.03</v>
    <v>65.67</v>
    <v>65.290000000000006</v>
  </a>
  <a r="1" c="5">
    <v>124.3</v>
    <v>127.12</v>
    <v>126.32</v>
    <v>127.07</v>
    <v>128.88999999999999</v>
  </a>
  <a r="1" c="5">
    <v>61.79</v>
    <v>61.72</v>
    <v>65.78</v>
    <v>64.72</v>
    <v>66.709999999999994</v>
  </a>
  <a r="1" c="5">
    <v>121.95</v>
    <v>120.76</v>
    <v>123.35</v>
    <v>124.1</v>
    <v>123.4</v>
  </a>
  <a r="1" c="5">
    <v>72.2</v>
    <v>73.900000000000006</v>
    <v>74.78</v>
    <v>71.16</v>
    <v>70.16</v>
  </a>
  <a r="1" c="4">
    <v>71.930000000000007</v>
    <v>72.150000000000006</v>
    <v>72.239999999999995</v>
    <v>69.31</v>
  </a>
  <a r="1" c="5">
    <v>108.65</v>
    <v>110.52</v>
    <v>112.77</v>
    <v>115.48</v>
    <v>116.55</v>
  </a>
  <a r="1" c="5">
    <v>75.180000000000007</v>
    <v>75.959999999999994</v>
    <v>76.510000000000005</v>
    <v>78.61</v>
    <v>77.14</v>
  </a>
  <a r="1" c="5">
    <v>119.63</v>
    <v>118.96</v>
    <v>119.27</v>
    <v>119.01</v>
    <v>112.53</v>
  </a>
  <a r="1" c="5">
    <v>74.03</v>
    <v>74.34</v>
    <v>73.930000000000007</v>
    <v>74.650000000000006</v>
    <v>74.56</v>
  </a>
  <a r="1" c="5">
    <v>122.3</v>
    <v>122.07</v>
    <v>118.12</v>
    <v>118.57</v>
    <v>118.8</v>
  </a>
  <a r="1" c="5">
    <v>71.91</v>
    <v>71.760000000000005</v>
    <v>71.02</v>
    <v>70.84</v>
    <v>71.09</v>
  </a>
  <a r="1" c="5">
    <v>62.18</v>
    <v>61.4</v>
    <v>61.66</v>
    <v>61.46</v>
    <v>61.54</v>
  </a>
  <a r="1" c="5">
    <v>123.47</v>
    <v>125.25</v>
    <v>124.82</v>
    <v>121.05</v>
    <v>121.61</v>
  </a>
  <a r="1" c="5">
    <v>62.54</v>
    <v>61.73</v>
    <v>61.6</v>
    <v>60.87</v>
    <v>61.96</v>
  </a>
  <a r="1" c="4">
    <v>126.75</v>
    <v>127.7</v>
    <v>125.53</v>
    <v>123.98</v>
  </a>
  <a r="1" c="5">
    <v>64.95</v>
    <v>64.38</v>
    <v>63.82</v>
    <v>63.87</v>
    <v>62.97</v>
  </a>
  <a r="1" c="5">
    <v>121.06</v>
    <v>122.11</v>
    <v>123</v>
    <v>122.99</v>
    <v>122.6</v>
  </a>
  <a r="1" c="5">
    <v>64.53</v>
    <v>64.790000000000006</v>
    <v>65.53</v>
    <v>65</v>
    <v>63.26</v>
  </a>
  <a r="1" c="5">
    <v>68.66</v>
    <v>67.33</v>
    <v>66.55</v>
    <v>66.760000000000005</v>
    <v>67.16</v>
  </a>
  <a r="1" c="5">
    <v>125.46</v>
    <v>123.35</v>
    <v>121.71</v>
    <v>121.27</v>
    <v>120.14</v>
  </a>
  <a r="1" c="5">
    <v>74.069999999999993</v>
    <v>73.39</v>
    <v>75.239999999999995</v>
    <v>76.66</v>
    <v>76.55</v>
  </a>
  <a r="1" c="5">
    <v>126.59</v>
    <v>124.7</v>
    <v>125.46</v>
    <v>122.61</v>
    <v>123.74</v>
  </a>
  <a r="1" c="5">
    <v>78.64</v>
    <v>76.72</v>
    <v>77.48</v>
    <v>78.03</v>
    <v>78.459999999999994</v>
  </a>
  <a r="1" c="4">
    <v>128.6</v>
    <v>127.95</v>
    <v>127.54</v>
    <v>125.72</v>
  </a>
  <a r="1" c="4">
    <v>74.650000000000006</v>
    <v>74.239999999999995</v>
    <v>74.56</v>
    <v>74.53</v>
  </a>
  <a r="1" c="5">
    <v>125.55</v>
    <v>126.6</v>
    <v>125.06</v>
    <v>124.42</v>
    <v>128</v>
  </a>
  <a r="1" c="5">
    <v>68.849999999999994</v>
    <v>69.400000000000006</v>
    <v>69.61</v>
    <v>68.7</v>
    <v>69.02</v>
  </a>
  <a r="1" c="5">
    <v>54.39</v>
    <v>56.72</v>
    <v>58.25</v>
    <v>60.174999999999997</v>
    <v>59.15</v>
  </a>
  <a r="1" c="5">
    <v>122.01</v>
    <v>120.54</v>
    <v>119.72</v>
    <v>119.13</v>
    <v>120.11</v>
  </a>
  <a r="1" c="5">
    <v>54.68</v>
    <v>55.24</v>
    <v>52.76</v>
    <v>53.39</v>
    <v>52.98</v>
  </a>
  <a r="1" c="5">
    <v>116.73</v>
    <v>115.12</v>
    <v>116.9</v>
    <v>119.8</v>
    <v>120.12</v>
  </a>
  <a r="1" c="5">
    <v>51.45</v>
    <v>50.77</v>
    <v>49.58</v>
    <v>50.09</v>
    <v>50.44</v>
  </a>
  <a r="1" c="5">
    <v>113.12</v>
    <v>114.69</v>
    <v>115.64</v>
    <v>117.34</v>
    <v>116.15</v>
  </a>
  <a r="1" c="5">
    <v>47.67</v>
    <v>47.22</v>
    <v>47.65</v>
    <v>47.69</v>
    <v>48.06</v>
  </a>
  <a r="1" c="5">
    <v>51.93</v>
    <v>51.895000000000003</v>
    <v>52.49</v>
    <v>52.27</v>
    <v>51.5</v>
  </a>
  <a r="1" c="5">
    <v>114.37</v>
    <v>111.1</v>
    <v>113.5</v>
    <v>112.16</v>
    <v>110.39</v>
  </a>
  <a r="1" c="5">
    <v>49.58</v>
    <v>51.05</v>
    <v>53.22</v>
    <v>51.93</v>
    <v>51.37</v>
  </a>
  <a r="1" c="5">
    <v>112.05</v>
    <v>114.47</v>
    <v>114.76</v>
    <v>111.03</v>
    <v>112.67</v>
  </a>
  <a r="1" c="5">
    <v>42.45</v>
    <v>43.26</v>
    <v>42.4</v>
    <v>42.32</v>
    <v>41.56</v>
  </a>
  <a r="1" c="4">
    <v>109.12</v>
    <v>110.24</v>
    <v>111.43</v>
    <v>111.71</v>
  </a>
  <a r="1" c="5">
    <v>107.94</v>
    <v>107.47</v>
    <v>108.8</v>
    <v>109.95</v>
    <v>108.47</v>
  </a>
  <a r="1" c="5">
    <v>111.06</v>
    <v>109.61</v>
    <v>110</v>
    <v>109.21</v>
    <v>107.91</v>
  </a>
  <a r="1" c="5">
    <v>107.79</v>
    <v>107.09</v>
    <v>108.59</v>
    <v>108.72</v>
    <v>110.48</v>
  </a>
  <a r="1" c="4">
    <v>103.34</v>
    <v>105.06</v>
    <v>106.76</v>
    <v>106.72</v>
  </a>
  <a r="1" c="5">
    <v>95.06</v>
    <v>93.02</v>
    <v>94.44</v>
    <v>95.37</v>
    <v>98.06</v>
  </a>
  <a r="1" c="5">
    <v>90.35</v>
    <v>89.72</v>
    <v>88.75</v>
    <v>90.87</v>
    <v>96.13</v>
  </a>
  <a r="1" c="5">
    <v>91.1</v>
    <v>91.41</v>
    <v>91.81</v>
    <v>90.46</v>
    <v>91.74</v>
  </a>
  <a r="1" c="5">
    <v>87.65</v>
    <v>87.72</v>
    <v>87.01</v>
    <v>87.84</v>
    <v>88.36</v>
  </a>
  <a r="1" c="4">
    <v>84.55</v>
    <v>86.63</v>
    <v>87.2</v>
    <v>87.92</v>
  </a>
  <a r="1" c="4">
    <v>83.12</v>
    <v>82.62</v>
    <v>83.15</v>
    <v>82.9</v>
  </a>
  <a r="1" c="5">
    <v>81.13</v>
    <v>82.5</v>
    <v>81.459999999999994</v>
    <v>82.11</v>
    <v>82.11</v>
  </a>
  <a r="1" c="5">
    <v>79.239999999999995</v>
    <v>78.87</v>
    <v>80.09</v>
    <v>80.81</v>
    <v>83.15</v>
  </a>
  <a r="1" c="5">
    <v>80.849999999999994</v>
    <v>76.41</v>
    <v>76.78</v>
    <v>77.84</v>
    <v>78.14</v>
  </a>
  <a r="1" c="4">
    <v>79.06</v>
    <v>80.02</v>
    <v>80.650000000000006</v>
    <v>81.8</v>
  </a>
  <a r="1" c="5">
    <v>80.83</v>
    <v>81.61</v>
    <v>80.31</v>
    <v>82.02</v>
    <v>82.37</v>
  </a>
  <a r="1" c="5">
    <v>79.92</v>
    <v>80.069999999999993</v>
    <v>78.56</v>
    <v>80.349999999999994</v>
    <v>79.5</v>
  </a>
  <a r="1" c="5">
    <v>80.150000000000006</v>
    <v>80.39</v>
    <v>79.73</v>
    <v>80.150000000000006</v>
    <v>79.23</v>
  </a>
  <a r="1" c="5">
    <v>87.99</v>
    <v>88.33</v>
    <v>87.42</v>
    <v>85.47</v>
    <v>85.09</v>
  </a>
  <a r="1" c="5">
    <v>85.67</v>
    <v>86.89</v>
    <v>86.47</v>
    <v>87.91</v>
    <v>89.67</v>
  </a>
  <a r="1" c="5">
    <v>87.93</v>
    <v>86.3</v>
    <v>88.11</v>
    <v>87.84</v>
    <v>86.56</v>
  </a>
  <a r="1" c="5">
    <v>90.63</v>
    <v>89.58</v>
    <v>90.67</v>
    <v>89.06</v>
    <v>87.87</v>
  </a>
  <a r="1" c="4">
    <v>92.09</v>
    <v>93.35</v>
    <v>92.97</v>
    <v>94.46</v>
  </a>
  <a r="1" c="5">
    <v>93.32</v>
    <v>91.56</v>
    <v>90.25</v>
    <v>91.08</v>
    <v>92.53</v>
  </a>
  <a r="1" c="5">
    <v>93.04</v>
    <v>91.35</v>
    <v>91.95</v>
    <v>91.81</v>
    <v>92.62</v>
  </a>
  <a r="1" c="5">
    <v>90.1</v>
    <v>88.9</v>
    <v>89.9</v>
    <v>90.45</v>
    <v>91.62</v>
  </a>
  <a r="1" c="5">
    <v>87.33</v>
    <v>88.79</v>
    <v>89.01</v>
    <v>91.04</v>
    <v>89.3</v>
  </a>
  <a r="1" c="5">
    <v>83.12</v>
    <v>82.9</v>
    <v>85.52</v>
    <v>86.85</v>
    <v>86.99</v>
  </a>
  <a r="1" c="5">
    <v>85.52</v>
    <v>86</v>
    <v>85.14</v>
    <v>85.75</v>
    <v>84.63</v>
  </a>
  <a r="1" c="4">
    <v>83.69</v>
    <v>84.29</v>
    <v>84.57</v>
    <v>86.11</v>
  </a>
  <a r="1" c="5">
    <v>79.47</v>
    <v>80.89</v>
    <v>80.16</v>
    <v>82.81</v>
    <v>83.07</v>
  </a>
  <a r="1" c="4">
    <v>80.31</v>
    <v>79.87</v>
    <v>79.56</v>
    <v>80.010000000000005</v>
  </a>
  <a r="1" c="5">
    <v>80.44</v>
    <v>81.180000000000007</v>
    <v>80.61</v>
    <v>79.45</v>
    <v>79.8</v>
  </a>
  <a r="1" c="4">
    <v>78.94</v>
    <v>77.23</v>
    <v>78.47</v>
    <v>80.489999999999995</v>
  </a>
  <a r="1" c="5">
    <v>75.7</v>
    <v>74.75</v>
    <v>75.8</v>
    <v>77.209999999999994</v>
    <v>78.34</v>
  </a>
  <a r="1" c="5">
    <v>118.46</v>
    <v>128.1</v>
    <v>130.18</v>
    <v>128.12</v>
    <v>129.52000000000001</v>
  </a>
  <a r="1" c="4">
    <v>92.62</v>
    <v>98.4</v>
    <v>92.71</v>
    <v>93.78</v>
  </a>
  <a r="1" c="5">
    <v>123.77</v>
    <v>108.86</v>
    <v>110.48</v>
    <v>119.15</v>
    <v>117.3</v>
  </a>
  <a r="1" c="5">
    <v>87.35</v>
    <v>83.89</v>
    <v>86.1</v>
    <v>87.39</v>
    <v>90.96</v>
  </a>
  <a r="1" c="5">
    <v>114.65</v>
    <v>116.08</v>
    <v>118.44</v>
    <v>116.2</v>
    <v>124.28</v>
  </a>
  <a r="1" c="4">
    <v>124.62</v>
    <v>112.06</v>
    <v>106.27</v>
    <v>101.35</v>
  </a>
  <a r="1" c="5">
    <v>90.8</v>
    <v>93.99</v>
    <v>100.82</v>
    <v>107.78</v>
    <v>112.78</v>
  </a>
  <a r="1" c="5">
    <v>64.98</v>
    <v>65.91</v>
    <v>68.14</v>
    <v>69.239999999999995</v>
    <v>71.77</v>
  </a>
  <a r="1" c="5">
    <v>75.75</v>
    <v>74.39</v>
    <v>71.510000000000005</v>
    <v>74.209999999999994</v>
    <v>80.55</v>
  </a>
  <a r="1" c="5">
    <v>77.84</v>
    <v>77.319999999999993</v>
    <v>92.01</v>
    <v>88.59</v>
    <v>88.55</v>
  </a>
  <a r="1" c="5">
    <v>84.4</v>
    <v>84.68</v>
    <v>87.45</v>
    <v>83.6</v>
    <v>74.010000000000005</v>
  </a>
  <a r="1" c="5">
    <v>60.24</v>
    <v>59.85</v>
    <v>60.7</v>
    <v>59.18</v>
    <v>65.77</v>
  </a>
  <a r="1" c="5">
    <v>43.4</v>
    <v>42.43</v>
    <v>41.93</v>
    <v>42</v>
    <v>42.97</v>
  </a>
  <a r="1" c="5">
    <v>96.75</v>
    <v>96.5</v>
    <v>92.28</v>
    <v>90.09</v>
    <v>85.85</v>
  </a>
  <a r="1" c="5">
    <v>36.31</v>
    <v>36.450000000000003</v>
    <v>36.380000000000003</v>
    <v>36.83</v>
    <v>37.200000000000003</v>
  </a>
  <a r="1" c="5">
    <v>76.38</v>
    <v>78.05</v>
    <v>83.65</v>
    <v>79.62</v>
    <v>86.24</v>
  </a>
  <a r="1" c="5">
    <v>29.38</v>
    <v>30.39</v>
    <v>31</v>
    <v>31.22</v>
    <v>32.08</v>
  </a>
  <a r="1" c="5">
    <v>28.67</v>
    <v>28.67</v>
    <v>28.22</v>
    <v>28.64</v>
    <v>28.58</v>
  </a>
  <a r="1" c="5">
    <v>83.42</v>
    <v>84.4</v>
    <v>90.13</v>
    <v>80.459999999999994</v>
    <v>84.91</v>
  </a>
  <a r="1" c="4">
    <v>25.02</v>
    <v>25.82</v>
    <v>25.56</v>
    <v>23.84</v>
  </a>
  <a r="1" c="5">
    <v>90.68</v>
    <v>87.84</v>
    <v>89.31</v>
    <v>84.77</v>
    <v>84.92</v>
  </a>
  <a r="1" c="5">
    <v>20.94</v>
    <v>21.44</v>
    <v>21.67</v>
    <v>21.65</v>
    <v>21.76</v>
  </a>
  <a r="1" c="5">
    <v>21.9</v>
    <v>21.88</v>
    <v>21.31</v>
    <v>21.13</v>
    <v>20.47</v>
  </a>
  <a r="1" c="5">
    <v>116.65</v>
    <v>112.62</v>
    <v>117.39</v>
    <v>117.91</v>
    <v>119.16</v>
  </a>
  <a r="1" c="5">
    <v>83.74</v>
    <v>103.83</v>
    <v>101.36</v>
    <v>111.28</v>
    <v>110.85</v>
  </a>
  <a r="1" c="5">
    <v>25.35</v>
    <v>24.7</v>
    <v>25</v>
    <v>24.43</v>
    <v>23.49</v>
  </a>
  <a r="1" c="5">
    <v>25.05</v>
    <v>24.01</v>
    <v>25.19</v>
    <v>25.41</v>
    <v>24.44</v>
  </a>
  <a r="1" c="5">
    <v>75.44</v>
    <v>80.23</v>
    <v>79.760000000000005</v>
    <v>81.22</v>
    <v>82.49</v>
  </a>
  <a r="1" c="4">
    <v>73.069999999999993</v>
    <v>76.87</v>
    <v>78.98</v>
    <v>78.98</v>
  </a>
  <a r="1" c="4">
    <v>16.53</v>
    <v>16.39</v>
    <v>16.399999999999999</v>
    <v>16.78</v>
  </a>
  <a r="1" c="5">
    <v>17.77</v>
    <v>17.5</v>
    <v>17.87</v>
    <v>18.21</v>
    <v>18.2</v>
  </a>
  <a r="1" c="5">
    <v>19.71</v>
    <v>19.940000000000001</v>
    <v>19.95</v>
    <v>19.77</v>
    <v>20.49</v>
  </a>
  <a r="1" c="4">
    <v>75.92</v>
    <v>69.989999999999995</v>
    <v>68.23</v>
    <v>67.260000000000005</v>
  </a>
  <a r="1" c="4">
    <v>77.180000000000007</v>
    <v>75.63</v>
    <v>75.19</v>
    <v>79.89</v>
  </a>
  <a r="1" c="5">
    <v>17.36</v>
    <v>17.84</v>
    <v>17.2</v>
    <v>17.059999999999999</v>
    <v>16.11</v>
  </a>
  <a r="1" c="5">
    <v>15.79</v>
    <v>15.59</v>
    <v>15.6</v>
    <v>15.83</v>
    <v>15.33</v>
  </a>
  <a r="1" c="4">
    <v>80.69</v>
    <v>82.38</v>
    <v>82.14</v>
    <v>79.08</v>
  </a>
  <a r="1" c="5">
    <v>15.72</v>
    <v>15.37</v>
    <v>15.45</v>
    <v>14.15</v>
    <v>14.4</v>
  </a>
  <a r="1" c="5">
    <v>17.399999999999999</v>
    <v>18.079999999999998</v>
    <v>18.05</v>
    <v>17.13</v>
    <v>16.43</v>
  </a>
  <a r="1" c="5">
    <v>66.39</v>
    <v>70.959999999999994</v>
    <v>69.849999999999994</v>
    <v>71.87</v>
    <v>76.34</v>
  </a>
  <a r="1" c="5">
    <v>72.459999999999994</v>
    <v>70.89</v>
    <v>72.510000000000005</v>
    <v>73.2</v>
    <v>76.069999999999993</v>
  </a>
  <a r="1" c="5">
    <v>15.65</v>
    <v>16</v>
    <v>15.91</v>
    <v>16.600000000000001</v>
    <v>16.3</v>
  </a>
  <a r="1" c="4">
    <v>64.650000000000006</v>
    <v>65.739999999999995</v>
    <v>66.05</v>
    <v>67.08</v>
  </a>
  <a r="1" c="5">
    <v>9.52</v>
    <v>9.4700000000000006</v>
    <v>10.25</v>
    <v>11.74</v>
    <v>11.71</v>
  </a>
  <a r="1" c="5">
    <v>8.8000000000000007</v>
    <v>8.73</v>
    <v>8.49</v>
    <v>8.15</v>
    <v>8.18</v>
  </a>
  <a r="1" c="5">
    <v>61.26</v>
    <v>62.98</v>
    <v>62.12</v>
    <v>61.36</v>
    <v>64.349999999999994</v>
  </a>
  <a r="1" c="5">
    <v>7.87</v>
    <v>7.89</v>
    <v>7.9</v>
    <v>7.98</v>
    <v>7.88</v>
  </a>
  <a r="1" c="5">
    <v>7.61</v>
    <v>9.2200000000000006</v>
    <v>10.11</v>
    <v>9.7100000000000009</v>
    <v>9.1999999999999993</v>
  </a>
  <a r="1" c="4">
    <v>7.07</v>
    <v>6.9</v>
    <v>6.73</v>
    <v>7.02</v>
  </a>
  <a r="1" c="5">
    <v>41.41</v>
    <v>51.13</v>
    <v>55.53</v>
    <v>55.88</v>
    <v>58.39</v>
  </a>
  <a r="1" c="5">
    <v>44.97</v>
    <v>44.93</v>
    <v>43.69</v>
    <v>41.56</v>
    <v>41.92</v>
  </a>
  <a r="1" c="5">
    <v>42.7</v>
    <v>42.94</v>
    <v>42.59</v>
    <v>43.56</v>
    <v>44.86</v>
  </a>
  <a r="1" c="5">
    <v>7.29</v>
    <v>7.5</v>
    <v>7.35</v>
    <v>7.01</v>
    <v>6.9</v>
  </a>
  <a r="1" c="5">
    <v>8.1</v>
    <v>8.34</v>
    <v>8.06</v>
    <v>7.62</v>
    <v>7.39</v>
  </a>
  <a r="1" c="5">
    <v>7.94</v>
    <v>8.16</v>
    <v>7.91</v>
    <v>8.0399999999999991</v>
    <v>8.2899999999999991</v>
  </a>
  <a r="1" c="5">
    <v>38.89</v>
    <v>41.45</v>
    <v>43.13</v>
    <v>43.52</v>
    <v>43.51</v>
  </a>
  <a r="1" c="5">
    <v>8.01</v>
    <v>7.48</v>
    <v>7.63</v>
    <v>8.01</v>
    <v>7.78</v>
  </a>
  <a r="1" c="5">
    <v>37.200000000000003</v>
    <v>36.46</v>
    <v>37.49</v>
    <v>39.24</v>
    <v>40.01</v>
  </a>
  <a r="1" c="5">
    <v>37.950000000000003</v>
    <v>36.9</v>
    <v>37.119999999999997</v>
    <v>37.1</v>
    <v>36.840000000000003</v>
  </a>
  <a r="1" c="5">
    <v>9.91</v>
    <v>9.74</v>
    <v>9.43</v>
    <v>9.15</v>
    <v>8.51</v>
  </a>
  <a r="1" c="5">
    <v>9.56</v>
    <v>9.49</v>
    <v>9.2799999999999994</v>
    <v>8.9</v>
    <v>9.0399999999999991</v>
  </a>
  <a r="1" c="5">
    <v>7.64</v>
    <v>7.82</v>
    <v>8.1199999999999992</v>
    <v>7.67</v>
    <v>8.24</v>
  </a>
  <a r="1" c="5">
    <v>34.6</v>
    <v>34.76</v>
    <v>34.85</v>
    <v>34.909999999999997</v>
    <v>35.590000000000003</v>
  </a>
  <a r="1" c="4">
    <v>30.51</v>
    <v>30.59</v>
    <v>30.16</v>
    <v>30.33</v>
  </a>
  <a r="1" c="5">
    <v>8.0399999999999991</v>
    <v>8.36</v>
    <v>8.01</v>
    <v>8.31</v>
    <v>8.08</v>
  </a>
  <a r="1" c="4">
    <v>12.66</v>
    <v>12.46</v>
    <v>12.9</v>
    <v>12.42</v>
  </a>
  <a r="1" c="5">
    <v>30.85</v>
    <v>30.84</v>
    <v>30.36</v>
    <v>31</v>
    <v>31.48</v>
  </a>
  <a r="1" c="5">
    <v>10.5</v>
    <v>10.77</v>
    <v>11.79</v>
    <v>12.32</v>
    <v>12.82</v>
  </a>
  <a r="1" c="5">
    <v>32.5</v>
    <v>32.32</v>
    <v>32.54</v>
    <v>31.92</v>
    <v>31.78</v>
  </a>
  <a r="1" c="5">
    <v>13.26</v>
    <v>14.17</v>
    <v>13.97</v>
    <v>11.77</v>
    <v>11.02</v>
  </a>
  <a r="1" c="4">
    <v>14.97</v>
    <v>14.56</v>
    <v>14.62</v>
    <v>13.53</v>
  </a>
  <a r="1" c="5">
    <v>24.09</v>
    <v>26.59</v>
    <v>26.32</v>
    <v>29.28</v>
    <v>30.01</v>
  </a>
  <a r="1" c="5">
    <v>18.399999999999999</v>
    <v>18.64</v>
    <v>18.86</v>
    <v>18.34</v>
    <v>19.059999999999999</v>
  </a>
  <a r="1" c="5">
    <v>27.08</v>
    <v>26.37</v>
    <v>26.89</v>
    <v>26.08</v>
    <v>24.74</v>
  </a>
  <a r="1" c="5">
    <v>23.41</v>
    <v>23.13</v>
    <v>22.49</v>
    <v>21.5</v>
    <v>21.41</v>
  </a>
  <a r="1" c="5">
    <v>28.46</v>
    <v>28.81</v>
    <v>26.6</v>
    <v>26.63</v>
    <v>27.18</v>
  </a>
  <a r="1" c="5">
    <v>23.53</v>
    <v>23.69</v>
    <v>24.13</v>
    <v>24.35</v>
    <v>24</v>
  </a>
  <a r="1" c="5">
    <v>25.83</v>
    <v>26.26</v>
    <v>27.08</v>
    <v>28.63</v>
    <v>28.71</v>
  </a>
  <a r="1" c="5">
    <v>24.5</v>
    <v>23.97</v>
    <v>25.28</v>
    <v>24.16</v>
    <v>24.01</v>
  </a>
  <a r="1" c="5">
    <v>27.7</v>
    <v>27.39</v>
    <v>28.42</v>
    <v>27.64</v>
    <v>28.07</v>
  </a>
  <a r="1" c="4">
    <v>25.88</v>
    <v>25.83</v>
    <v>25.85</v>
    <v>27.23</v>
  </a>
  <a r="1" c="5">
    <v>22.95</v>
    <v>22.45</v>
    <v>21.56</v>
    <v>21.47</v>
    <v>21.37</v>
  </a>
  <a r="1" c="5">
    <v>25</v>
    <v>24.41</v>
    <v>24.8</v>
    <v>25.45</v>
    <v>25.37</v>
  </a>
  <a r="1" c="5">
    <v>24.16</v>
    <v>24.56</v>
    <v>24.1</v>
    <v>25.22</v>
    <v>25.33</v>
  </a>
  <a r="1" c="5">
    <v>20.46</v>
    <v>21.24</v>
    <v>20.67</v>
    <v>20.61</v>
    <v>20.75</v>
  </a>
  <a r="1" c="5">
    <v>23.13</v>
    <v>23.85</v>
    <v>23.77</v>
    <v>23.27</v>
    <v>23.57</v>
  </a>
  <a r="1" c="5">
    <v>23.34</v>
    <v>25.42</v>
    <v>23.7</v>
    <v>23.15</v>
    <v>22.47</v>
  </a>
  <a r="1" c="5">
    <v>26.79</v>
    <v>25.61</v>
    <v>25.21</v>
    <v>23.98</v>
    <v>24.32</v>
  </a>
  <a r="1" c="5">
    <v>21.32</v>
    <v>22.1</v>
    <v>22.96</v>
    <v>23.79</v>
    <v>23.31</v>
  </a>
  <a r="1" c="4">
    <v>21.05</v>
    <v>20.94</v>
    <v>21.73</v>
    <v>21.68</v>
  </a>
  <a r="1" c="4">
    <v>27.84</v>
    <v>27.08</v>
    <v>25.17</v>
    <v>29</v>
  </a>
  <a r="1" c="5">
    <v>21.62</v>
    <v>21.24</v>
    <v>21.17</v>
    <v>20.72</v>
    <v>21.01</v>
  </a>
  <a r="1" c="5">
    <v>25.93</v>
    <v>26.18</v>
    <v>25.5</v>
    <v>24.92</v>
    <v>25.64</v>
  </a>
  <a r="1" c="5">
    <v>25.21</v>
    <v>21.4</v>
    <v>21.56</v>
    <v>21.14</v>
    <v>20.6</v>
  </a>
  <a r="1" c="5">
    <v>27.24</v>
    <v>26.43</v>
    <v>25.92</v>
    <v>27.23</v>
    <v>25.97</v>
  </a>
  <a r="1" c="5">
    <v>15.93</v>
    <v>17.850000000000001</v>
    <v>17.899999999999999</v>
    <v>18.98</v>
    <v>18.149999999999999</v>
  </a>
  <a r="1" c="5">
    <v>22.83</v>
    <v>21.97</v>
    <v>22.12</v>
    <v>22.55</v>
    <v>23.33</v>
  </a>
  <a r="1" c="5">
    <v>9.89</v>
    <v>9.4700000000000006</v>
    <v>9.34</v>
    <v>9.91</v>
    <v>9.7100000000000009</v>
  </a>
  <a r="1" c="5">
    <v>20.97</v>
    <v>21.64</v>
    <v>21.59</v>
    <v>21.71</v>
    <v>22.52</v>
  </a>
  <a r="1" c="5">
    <v>23</v>
    <v>22.81</v>
    <v>22.42</v>
    <v>22.84</v>
    <v>22.67</v>
  </a>
  <a r="1" c="5">
    <v>22.86</v>
    <v>22.72</v>
    <v>22.7</v>
    <v>22.48</v>
    <v>22.96</v>
  </a>
  <a r="1" c="4">
    <v>24.51</v>
    <v>24.89</v>
    <v>24.51</v>
    <v>23.01</v>
  </a>
  <a r="1" c="5">
    <v>24</v>
    <v>23.8</v>
    <v>24.57</v>
    <v>24.49</v>
    <v>24.18</v>
  </a>
  <a r="1" c="5">
    <v>24.04</v>
    <v>23.81</v>
    <v>26.16</v>
    <v>26.46</v>
    <v>26.04</v>
  </a>
  <a r="1" c="5">
    <v>23.56</v>
    <v>24.53</v>
    <v>24.42</v>
    <v>25.08</v>
    <v>24.93</v>
  </a>
  <a r="1" c="4">
    <v>23.4</v>
    <v>22.74</v>
    <v>23.59</v>
    <v>22.97</v>
  </a>
  <a r="1" c="5">
    <v>16.72</v>
    <v>21.87</v>
    <v>23.6</v>
    <v>24.51</v>
    <v>24.38</v>
  </a>
  <a r="1" c="5">
    <v>17.09</v>
    <v>16.739999999999998</v>
    <v>16.09</v>
    <v>16.329999999999998</v>
    <v>17.02</v>
  </a>
  <a r="1" c="5">
    <v>17.600000000000001</v>
    <v>17.329999999999998</v>
    <v>16.75</v>
    <v>16.46</v>
    <v>16.350000000000001</v>
  </a>
  <a r="1" c="5">
    <v>16.670000000000002</v>
    <v>16.39</v>
    <v>16.79</v>
    <v>16.68</v>
    <v>16.760000000000002</v>
  </a>
  <a r="1" c="4">
    <v>16.579999999999998</v>
    <v>16.09</v>
    <v>16.25</v>
    <v>15.98</v>
  </a>
  <a r="1" c="4">
    <v>17.68</v>
    <v>17.47</v>
    <v>17.559999999999999</v>
    <v>17.170000000000002</v>
  </a>
  <a r="1" c="5">
    <v>17.84</v>
    <v>17.95</v>
    <v>17.25</v>
    <v>17.59</v>
    <v>17.41</v>
  </a>
  <a r="1" c="5">
    <v>19.079999999999998</v>
    <v>19.71</v>
    <v>19.84</v>
    <v>20.05</v>
    <v>20.27</v>
  </a>
  <a r="1" c="5">
    <v>18.399999999999999</v>
    <v>18.3</v>
    <v>17.13</v>
    <v>17.22</v>
    <v>17.77</v>
  </a>
  <a r="1" c="4">
    <v>21.34</v>
    <v>19.8</v>
    <v>19.690000000000001</v>
    <v>19.2</v>
  </a>
  <a r="1" c="5">
    <v>18.54</v>
    <v>18.8</v>
    <v>18.489999999999998</v>
    <v>18.27</v>
    <v>19.670000000000002</v>
  </a>
  <a r="1" c="5">
    <v>14.69</v>
    <v>14.8</v>
    <v>14.92</v>
    <v>17.97</v>
    <v>18.89</v>
  </a>
  <a r="1" c="5">
    <v>16.2</v>
    <v>16.64</v>
    <v>15.59</v>
    <v>15.29</v>
    <v>15.07</v>
  </a>
  <a r="1" c="5">
    <v>17.61</v>
    <v>17.8</v>
    <v>17.920000000000002</v>
    <v>17.940000000000001</v>
    <v>17.36</v>
  </a>
  <a r="1" c="5">
    <v>15.88</v>
    <v>14.9</v>
    <v>15.73</v>
    <v>15.81</v>
    <v>16.61</v>
  </a>
  <a r="1" c="5">
    <v>14.22</v>
    <v>13.96</v>
    <v>14.85</v>
    <v>15.77</v>
    <v>16</v>
  </a>
  <a r="1" c="5">
    <v>15.46</v>
    <v>15.15</v>
    <v>14.74</v>
    <v>14</v>
    <v>14.13</v>
  </a>
  <a r="1" c="4">
    <v>15.21</v>
    <v>15.3</v>
    <v>15.21</v>
    <v>15.13</v>
  </a>
  <a r="1" c="5">
    <v>14.64</v>
    <v>15.4</v>
    <v>16.329999999999998</v>
    <v>14.98</v>
    <v>15.18</v>
  </a>
  <a r="1" c="5">
    <v>14.5</v>
    <v>14.67</v>
    <v>15.3</v>
    <v>14.14</v>
    <v>14.53</v>
  </a>
  <a r="1" c="5">
    <v>17.989999999999998</v>
    <v>17.04</v>
    <v>15.25</v>
    <v>15.41</v>
    <v>15.41</v>
  </a>
  <a r="1" c="5">
    <v>19.84</v>
    <v>19.989999999999998</v>
    <v>18.97</v>
    <v>18.71</v>
    <v>18.2</v>
  </a>
  <a r="1" c="5">
    <v>16.32</v>
    <v>16.55</v>
    <v>16.43</v>
    <v>16.149999999999999</v>
    <v>17.809999999999999</v>
  </a>
  <a r="1" c="5">
    <v>16.3</v>
    <v>16.489999999999998</v>
    <v>16.59</v>
    <v>16.739999999999998</v>
    <v>16.399999999999999</v>
  </a>
  <a r="1" c="4">
    <v>15.52</v>
    <v>15.7</v>
    <v>15.13</v>
    <v>15.34</v>
  </a>
  <a r="1" c="5">
    <v>13.94</v>
    <v>14.61</v>
    <v>15.28</v>
    <v>15.2</v>
    <v>15.33</v>
  </a>
  <a r="1" c="4">
    <v>15.79</v>
    <v>14.64</v>
    <v>14.05</v>
    <v>14.03</v>
  </a>
  <a r="1" c="5">
    <v>15.24</v>
    <v>15.46</v>
    <v>14.69</v>
    <v>15.19</v>
    <v>15.02</v>
  </a>
  <a r="1" c="4">
    <v>14.71</v>
    <v>14.71</v>
    <v>14.54</v>
    <v>14.52</v>
  </a>
  <a r="1" c="5">
    <v>11.84</v>
    <v>12.64</v>
    <v>12.23</v>
    <v>12.84</v>
    <v>13.65</v>
  </a>
  <a r="1" c="5">
    <v>210.79</v>
    <v>212.93</v>
    <v>212.33</v>
    <v>211.45</v>
    <v>211.26</v>
  </a>
  <a r="1" c="5">
    <v>198.89</v>
    <v>198.51</v>
    <v>196.25</v>
    <v>197.49</v>
    <v>198.53</v>
  </a>
  <a r="1" c="4">
    <v>202.52</v>
    <v>202.14</v>
    <v>194.27</v>
    <v>196.98</v>
  </a>
  <a r="1" c="5">
    <v>214</v>
    <v>212.69</v>
    <v>215.24</v>
    <v>214.1</v>
    <v>218.27</v>
  </a>
  <a r="1" c="5">
    <v>210.14</v>
    <v>211.21</v>
    <v>212.5</v>
    <v>213.32</v>
    <v>205.35</v>
  </a>
  <a r="1" c="4">
    <v>244.47</v>
    <v>244.87</v>
    <v>245.83</v>
    <v>245.55</v>
  </a>
  <a r="1" c="5">
    <v>234.4</v>
    <v>233.28</v>
    <v>237.87</v>
    <v>228.26</v>
    <v>229.98</v>
  </a>
  <a r="1" c="5">
    <v>193.16</v>
    <v>199.74</v>
    <v>204.6</v>
    <v>208.37</v>
    <v>209.28</v>
  </a>
  <a r="1" c="5">
    <v>251.04</v>
    <v>253.48</v>
    <v>248.05</v>
    <v>249.79</v>
    <v>254.49</v>
  </a>
  <a r="1" c="5">
    <v>181.46</v>
    <v>172.42</v>
    <v>198.85</v>
    <v>190.42</v>
    <v>198.15</v>
  </a>
  <a r="1" c="5">
    <v>224.23</v>
    <v>224.23</v>
    <v>225.12</v>
    <v>228.22</v>
    <v>225</v>
  </a>
  <a r="1" c="5">
    <v>222.13</v>
    <v>223.19</v>
    <v>223.89</v>
    <v>203.19</v>
    <v>188.38</v>
  </a>
  <a r="1" c="5">
    <v>231.3</v>
    <v>233.85</v>
    <v>231.78</v>
    <v>232.15</v>
    <v>235</v>
  </a>
  <a r="1" c="5">
    <v>216.32</v>
    <v>216.79</v>
    <v>220.69</v>
    <v>228.87</v>
    <v>228.2</v>
  </a>
  <a r="1" c="5">
    <v>220.73</v>
    <v>223.75</v>
    <v>221.53</v>
    <v>223.85</v>
    <v>217.9</v>
  </a>
  <a r="1" c="5">
    <v>217.53</v>
    <v>221.27</v>
    <v>221.72</v>
    <v>224.72</v>
    <v>226.05</v>
  </a>
  <a r="1" c="5">
    <v>227.48</v>
    <v>220.84</v>
    <v>216.98</v>
    <v>209.68</v>
    <v>213.49</v>
  </a>
  <a r="1" c="5">
    <v>234.4</v>
    <v>234.82</v>
    <v>228.88</v>
    <v>224.18</v>
    <v>224.31</v>
  </a>
  <a r="1" c="5">
    <v>247.1</v>
    <v>247.04</v>
    <v>240.36</v>
    <v>237.3</v>
    <v>241.84</v>
  </a>
  <a r="1" c="5">
    <v>238.03</v>
    <v>235.93</v>
    <v>235.74</v>
    <v>235.33</v>
    <v>239.07</v>
  </a>
  <a r="1" c="4">
    <v>216.67</v>
    <v>214.29</v>
    <v>209.68</v>
    <v>207.49</v>
  </a>
  <a r="1" c="5">
    <v>186.28</v>
    <v>187.43</v>
    <v>189.72</v>
    <v>189.84</v>
    <v>189.87</v>
  </a>
  <a r="1" c="5">
    <v>172.69</v>
    <v>169.38</v>
    <v>168</v>
    <v>167.04</v>
    <v>165</v>
  </a>
  <a r="1" c="5">
    <v>227.65</v>
    <v>232.62</v>
    <v>236.87</v>
    <v>241.53</v>
    <v>244.6</v>
  </a>
  <a r="1" c="5">
    <v>172.75</v>
    <v>173.23</v>
    <v>171.13</v>
    <v>173</v>
    <v>172.62</v>
  </a>
  <a r="1" c="5">
    <v>228.01</v>
    <v>232.8</v>
    <v>232.47</v>
    <v>233.22</v>
    <v>227.63</v>
  </a>
  <a r="1" c="5">
    <v>187.15</v>
    <v>185.04</v>
    <v>184.15</v>
    <v>183.86</v>
    <v>182.31</v>
  </a>
  <a r="1" c="4">
    <v>183.63</v>
    <v>182.68</v>
    <v>188.63</v>
    <v>191.56</v>
  </a>
  <a r="1" c="5">
    <v>229.86</v>
    <v>238.26</v>
    <v>239.36</v>
    <v>237.59</v>
    <v>236</v>
  </a>
  <a r="1" c="4">
    <v>222.64</v>
    <v>223.83</v>
    <v>223.66</v>
    <v>222.78</v>
  </a>
  <a r="1" c="5">
    <v>193.18</v>
    <v>194.71</v>
    <v>197.96</v>
    <v>198.11</v>
    <v>197.57</v>
  </a>
  <a r="1" c="5">
    <v>184.8</v>
    <v>187.44</v>
    <v>188.01</v>
    <v>189.71</v>
    <v>189.69</v>
  </a>
  <a r="1" c="5">
    <v>178.72</v>
    <v>177.15</v>
    <v>175.84</v>
    <v>175.46</v>
    <v>172.88</v>
  </a>
  <a r="1" c="4">
    <v>245</v>
    <v>242.21</v>
    <v>242.7</v>
    <v>236.85</v>
  </a>
  <a r="1" c="4">
    <v>252.2</v>
    <v>250.42</v>
    <v>243.85</v>
    <v>243.36</v>
  </a>
  <a r="1" c="4">
    <v>255.27</v>
    <v>258.2</v>
    <v>259.02</v>
    <v>255.59</v>
  </a>
  <a r="1" c="5">
    <v>179.36</v>
    <v>176.3</v>
    <v>174.21</v>
    <v>175.74</v>
    <v>175.01</v>
  </a>
  <a r="1" c="5">
    <v>179.46</v>
    <v>177.45</v>
    <v>176.57</v>
    <v>174</v>
    <v>174.49</v>
  </a>
  <a r="1" c="5">
    <v>193.99</v>
    <v>193.73</v>
    <v>195.1</v>
    <v>193.13</v>
    <v>191.94</v>
  </a>
  <a r="1" c="5">
    <v>246.75</v>
    <v>247.77</v>
    <v>246.49</v>
    <v>247.96</v>
    <v>248.13</v>
  </a>
  <a r="1" c="5">
    <v>183.79</v>
    <v>183.31</v>
    <v>183.95</v>
    <v>186.01</v>
    <v>184.92</v>
  </a>
  <a r="1" c="5">
    <v>239.59</v>
    <v>242.65</v>
    <v>243.01</v>
    <v>243.04</v>
    <v>242.84</v>
  </a>
  <a r="1" c="5">
    <v>172.07</v>
    <v>172.07</v>
    <v>172.69</v>
    <v>175.05</v>
    <v>175.16</v>
  </a>
  <a r="1" c="4">
    <v>232.87</v>
    <v>235.06</v>
    <v>234.93</v>
    <v>237.33</v>
  </a>
  <a r="1" c="5">
    <v>165.23</v>
    <v>166.47</v>
    <v>167.63</v>
    <v>166.65</v>
    <v>165.02</v>
  </a>
  <a r="1" c="5">
    <v>228.02</v>
    <v>228.28</v>
    <v>229</v>
    <v>228.52</v>
    <v>229.87</v>
  </a>
  <a r="1" c="5">
    <v>150.47</v>
    <v>152.59</v>
    <v>152.99</v>
    <v>155.85</v>
    <v>155</v>
  </a>
  <a r="1" c="5">
    <v>153.85</v>
    <v>153.19999999999999</v>
    <v>155.33000000000001</v>
    <v>153.71</v>
    <v>152.55000000000001</v>
  </a>
  <a r="1" c="5">
    <v>222.01</v>
    <v>223.45</v>
    <v>222.72</v>
    <v>227.48</v>
    <v>226.96</v>
  </a>
  <a r="1" c="4">
    <v>135.94</v>
    <v>135.21</v>
    <v>135.27000000000001</v>
    <v>137.87</v>
  </a>
  <a r="1" c="5">
    <v>233.4</v>
    <v>233.67</v>
    <v>230.1</v>
    <v>225.91</v>
    <v>222.91</v>
  </a>
  <a r="1" c="5">
    <v>144.49</v>
    <v>145.47</v>
    <v>143.21</v>
    <v>136.5</v>
    <v>134.51</v>
  </a>
  <a r="1" c="5">
    <v>148.28</v>
    <v>150.04</v>
    <v>148.79</v>
    <v>150.72</v>
    <v>151.29</v>
  </a>
  <a r="1" c="5">
    <v>236.48</v>
    <v>235.86</v>
    <v>230.76</v>
    <v>230.57</v>
    <v>231.41</v>
  </a>
  <a r="1" c="5">
    <v>142.41</v>
    <v>143.75</v>
    <v>143.86000000000001</v>
    <v>143.38999999999999</v>
    <v>147.27000000000001</v>
  </a>
  <a r="1" c="5">
    <v>163.43</v>
    <v>153.84</v>
    <v>155.31</v>
    <v>152.37</v>
    <v>150.69999999999999</v>
  </a>
  <a r="1" c="5">
    <v>221.69</v>
    <v>225.77</v>
    <v>229.54</v>
    <v>229.04</v>
    <v>227.55</v>
  </a>
  <a r="1" c="5">
    <v>173.19</v>
    <v>173.03</v>
    <v>174.55</v>
    <v>174.15</v>
    <v>171.52</v>
  </a>
  <a r="1" c="5">
    <v>233</v>
    <v>226.21</v>
    <v>226.78</v>
    <v>225.67</v>
    <v>226.8</v>
  </a>
  <a r="1" c="5">
    <v>226.47</v>
    <v>227.37</v>
    <v>226.37</v>
    <v>227.52</v>
    <v>227.79</v>
  </a>
  <a r="1" c="5">
    <v>144.87</v>
    <v>145.86000000000001</v>
    <v>145.49</v>
    <v>148.47</v>
    <v>150.16999999999999</v>
  </a>
  <a r="1" c="5">
    <v>131.88</v>
    <v>132.76</v>
    <v>135.43</v>
    <v>130.06</v>
    <v>131.56</v>
  </a>
  <a r="1" c="5">
    <v>220.91</v>
    <v>220.11</v>
    <v>222.66</v>
    <v>222.77</v>
    <v>222.5</v>
  </a>
  <a r="1" c="5">
    <v>145.54</v>
    <v>149.24</v>
    <v>140.82</v>
    <v>137.35</v>
    <v>137.59</v>
  </a>
  <a r="1" c="4">
    <v>222.77</v>
    <v>220.85</v>
    <v>222.38</v>
    <v>220.82</v>
  </a>
  <a r="1" c="4">
    <v>165.75</v>
    <v>167.66</v>
    <v>170.4</v>
    <v>165.29</v>
  </a>
  <a r="1" c="5">
    <v>227.18</v>
    <v>228.03</v>
    <v>226.49</v>
    <v>229.79</v>
    <v>229</v>
  </a>
  <a r="1" c="5">
    <v>150.62</v>
    <v>155.09</v>
    <v>159.59</v>
    <v>160.62</v>
    <v>163.98</v>
  </a>
  <a r="1" c="5">
    <v>168.88</v>
    <v>172.79</v>
    <v>172.55</v>
    <v>168.88</v>
    <v>167.3</v>
  </a>
  <a r="1" c="5">
    <v>225.89</v>
    <v>226.51</v>
    <v>226.4</v>
    <v>224.53</v>
    <v>226.84</v>
  </a>
  <a r="1" c="4">
    <v>169.8</v>
    <v>166.23</v>
    <v>164.51</v>
    <v>162.41</v>
  </a>
  <a r="1" c="5">
    <v>209.27</v>
    <v>207.23</v>
    <v>209.82</v>
    <v>213.31</v>
    <v>216.24</v>
  </a>
  <a r="1" c="5">
    <v>175.74</v>
    <v>174.33</v>
    <v>179.3</v>
    <v>172.26</v>
    <v>171.14</v>
  </a>
  <a r="1" c="5">
    <v>218.24</v>
    <v>218.8</v>
    <v>222.08</v>
    <v>218.36</v>
    <v>219.86</v>
  </a>
  <a r="1" c="5">
    <v>223.96</v>
    <v>225.01</v>
    <v>218.54</v>
    <v>217.49</v>
    <v>217.96</v>
  </a>
  <a r="1" c="5">
    <v>150</v>
    <v>151</v>
    <v>153.49</v>
    <v>157.87</v>
    <v>160.55000000000001</v>
  </a>
  <a r="1" c="5">
    <v>142.81</v>
    <v>141.51</v>
    <v>140.91</v>
    <v>143.76</v>
    <v>144.84</v>
  </a>
  <a r="1" c="5">
    <v>149.55000000000001</v>
    <v>148.12</v>
    <v>149.03</v>
    <v>148.79</v>
    <v>146.06</v>
  </a>
  <a r="1" c="4">
    <v>216.75</v>
    <v>220.27</v>
    <v>221.55</v>
    <v>226.34</v>
  </a>
  <a r="1" c="5">
    <v>227.82</v>
    <v>228.68</v>
    <v>232.98</v>
    <v>227.57</v>
    <v>230.54</v>
  </a>
  <a r="1" c="5">
    <v>151.12</v>
    <v>150.19</v>
    <v>146.36000000000001</v>
    <v>146.69999999999999</v>
    <v>148.19</v>
  </a>
  <a r="1" c="5">
    <v>144.5</v>
    <v>145.63999999999999</v>
    <v>149.15</v>
    <v>148.47999999999999</v>
    <v>146.38999999999999</v>
  </a>
  <a r="1" c="5">
    <v>208.14</v>
    <v>209.07</v>
    <v>213.25</v>
    <v>214.1</v>
    <v>210.62</v>
  </a>
  <a r="1" c="5">
    <v>130.47999999999999</v>
    <v>129.63999999999999</v>
    <v>130.15</v>
    <v>131.79</v>
    <v>130.46</v>
  </a>
  <a r="1" c="5">
    <v>193.12</v>
    <v>207.15</v>
    <v>213.07</v>
    <v>214.24</v>
    <v>212.49</v>
  </a>
  <a r="1" c="5">
    <v>126.27</v>
    <v>124.85</v>
    <v>124.69</v>
    <v>127.31</v>
    <v>125.43</v>
  </a>
  <a r="1" c="5">
    <v>131.24</v>
    <v>134.43</v>
    <v>132.03</v>
    <v>134.5</v>
    <v>134.16</v>
  </a>
  <a r="1" c="5">
    <v>123.99</v>
    <v>125.57</v>
    <v>124.76</v>
    <v>120.53</v>
    <v>119.99</v>
  </a>
  <a r="1" c="4">
    <v>189.99</v>
    <v>190.29</v>
    <v>191.29</v>
    <v>192.25</v>
  </a>
  <a r="1" c="5">
    <v>194.03</v>
    <v>194.35</v>
    <v>195.87</v>
    <v>194.48</v>
    <v>196.89</v>
  </a>
  <a r="1" c="5">
    <v>191.04</v>
    <v>192.35</v>
    <v>190.9</v>
    <v>186.88</v>
    <v>189.98</v>
  </a>
  <a r="1" c="4">
    <v>133.19</v>
    <v>130.84</v>
    <v>129.71</v>
    <v>129.87</v>
  </a>
  <a r="1" c="5">
    <v>128.97999999999999</v>
    <v>128.80000000000001</v>
    <v>130.88999999999999</v>
    <v>128.91</v>
    <v>127.14</v>
  </a>
  <a r="1" c="5">
    <v>121.78</v>
    <v>127.88</v>
    <v>127.81</v>
    <v>128.69999999999999</v>
    <v>126.655</v>
  </a>
  <a r="1" c="5">
    <v>181.71</v>
    <v>182.4</v>
    <v>182.74</v>
    <v>184.57</v>
    <v>183.05</v>
  </a>
  <a r="1" c="5">
    <v>173.5</v>
    <v>170.33</v>
    <v>169.3</v>
    <v>173.03</v>
    <v>183.38</v>
  </a>
  <a r="1" c="5">
    <v>120.3</v>
    <v>119.39</v>
    <v>118.03</v>
    <v>118.64</v>
    <v>117.34</v>
  </a>
  <a r="1" c="5">
    <v>124.4</v>
    <v>121.1</v>
    <v>121.19</v>
    <v>120.71</v>
    <v>119.02</v>
  </a>
  <a r="1" c="5">
    <v>165.84</v>
    <v>166.9</v>
    <v>169.02</v>
    <v>169.89</v>
    <v>169.3</v>
  </a>
  <a r="1" c="5">
    <v>115.355</v>
    <v>115.54</v>
    <v>112.13</v>
    <v>110.34</v>
    <v>106.84</v>
  </a>
  <a r="1" c="5">
    <v>168.45</v>
    <v>169.67</v>
    <v>167.78</v>
    <v>175.04</v>
    <v>176.55</v>
  </a>
  <a r="1" c="5">
    <v>114.6075</v>
    <v>115.5625</v>
    <v>115.7075</v>
    <v>118.27500000000001</v>
    <v>124.37</v>
  </a>
  <a r="1" c="5">
    <v>95.477500000000006</v>
    <v>97.057500000000005</v>
    <v>97.724999999999994</v>
    <v>96.522499999999994</v>
    <v>96.327500000000001</v>
  </a>
  <a r="1" c="4">
    <v>170.85</v>
    <v>169.71</v>
    <v>173.31</v>
    <v>171.48</v>
  </a>
  <a r="1" c="5">
    <v>85.747500000000002</v>
    <v>88.02</v>
    <v>87.897499999999994</v>
    <v>87.932500000000005</v>
    <v>87.43</v>
  </a>
  <a r="1" c="5">
    <v>170.03</v>
    <v>168.84</v>
    <v>169.65</v>
    <v>168.82</v>
    <v>169.58</v>
  </a>
  <a r="1" c="5">
    <v>173.72</v>
    <v>176.08</v>
    <v>178.67</v>
    <v>171.37</v>
    <v>172.28</v>
  </a>
  <a r="1" c="5">
    <v>175.1</v>
    <v>170.12</v>
    <v>169.12</v>
    <v>169</v>
    <v>170.73</v>
  </a>
  <a r="1" c="5">
    <v>181.16</v>
    <v>182.63</v>
    <v>181.42</v>
    <v>180.75</v>
    <v>179.66</v>
  </a>
  <a r="1" c="4">
    <v>181.56</v>
    <v>182.32</v>
    <v>184.37</v>
    <v>182.52</v>
  </a>
  <a r="1" c="5">
    <v>187.68</v>
    <v>189.3</v>
    <v>189.41</v>
    <v>188.32</v>
    <v>188.85</v>
  </a>
  <a r="1" c="5">
    <v>193.89</v>
    <v>195.18</v>
    <v>194.5</v>
    <v>194.17</v>
    <v>192.42</v>
  </a>
  <a r="1" c="5">
    <v>191.73</v>
    <v>188.04</v>
    <v>184.4</v>
    <v>186.86</v>
    <v>185.85</v>
  </a>
  <a r="1" c="5">
    <v>185.56</v>
    <v>185.14</v>
    <v>186.19</v>
    <v>185.59</v>
    <v>185.92</v>
  </a>
  <a r="1" c="4">
    <v>185.64</v>
    <v>184.25</v>
    <v>181.91</v>
    <v>181.18</v>
  </a>
  <a r="1" c="4">
    <v>193.05</v>
    <v>193.15</v>
    <v>193.58</v>
    <v>192.53</v>
  </a>
  <a r="1" c="5">
    <v>195.89</v>
    <v>196.94</v>
    <v>194.83</v>
    <v>194.68</v>
    <v>193.6</v>
  </a>
  <a r="1" c="5">
    <v>189.43</v>
    <v>193.42</v>
    <v>192.32</v>
    <v>194.27</v>
    <v>195.71</v>
  </a>
  <a r="1" c="5">
    <v>189.79</v>
    <v>190.4</v>
    <v>189.37</v>
    <v>189.95</v>
    <v>191.24</v>
  </a>
  <a r="1" c="4">
    <v>191.45</v>
    <v>190.64</v>
    <v>191.31</v>
    <v>189.97</v>
  </a>
  <a r="1" c="5">
    <v>179.23</v>
    <v>181.82</v>
    <v>182.89</v>
    <v>182.41</v>
    <v>186.4</v>
  </a>
  <a r="1" c="5">
    <v>173</v>
    <v>173.44</v>
    <v>171.1</v>
    <v>166.89</v>
    <v>168.22</v>
  </a>
  <a r="1" c="5">
    <v>170.29</v>
    <v>170.77</v>
    <v>173.97</v>
    <v>177.57</v>
    <v>176.65</v>
  </a>
  <a r="1" c="5">
    <v>178.99</v>
    <v>178.39</v>
    <v>179.8</v>
    <v>180.71</v>
    <v>178.85</v>
  </a>
  <a r="1" c="5">
    <v>173.75</v>
    <v>172.4</v>
    <v>173.66</v>
    <v>174.91</v>
    <v>177.49</v>
  </a>
  <a r="1" c="5">
    <v>176.08</v>
    <v>171.96</v>
    <v>170.43</v>
    <v>170.69</v>
    <v>171.21</v>
  </a>
  <a r="1" c="5">
    <v>177.97</v>
    <v>179.07</v>
    <v>175.49</v>
    <v>173.93</v>
    <v>174.79</v>
  </a>
  <a r="1" c="4">
    <v>189.7</v>
    <v>182.91</v>
    <v>177.56</v>
    <v>178.18</v>
  </a>
  <a r="1" c="5">
    <v>180.19</v>
    <v>184.12</v>
    <v>187.65</v>
    <v>187.87</v>
    <v>189.46</v>
  </a>
  <a r="1" c="5">
    <v>175.84</v>
    <v>177.23</v>
    <v>181.12</v>
    <v>176.38</v>
    <v>178.61</v>
  </a>
  <a r="1" c="5">
    <v>178.85</v>
    <v>179.8</v>
    <v>178.19</v>
    <v>177.97</v>
    <v>177.79</v>
  </a>
  <a r="1" c="5">
    <v>196.45</v>
    <v>195.60499999999999</v>
    <v>192.58</v>
    <v>191.17</v>
    <v>181.99</v>
  </a>
  <a r="1" c="5">
    <v>192.75</v>
    <v>193.62</v>
    <v>194.5</v>
    <v>193.22</v>
    <v>195.83</v>
  </a>
  <a r="1" c="5">
    <v>188.61</v>
    <v>188.08</v>
    <v>189.77</v>
    <v>190.54</v>
    <v>190.69</v>
  </a>
  <a r="1" c="5">
    <v>185.27</v>
    <v>188.06</v>
    <v>189.25</v>
    <v>189.59</v>
    <v>193.97</v>
  </a>
  <a r="1" c="4">
    <v>192.46</v>
    <v>191.33</v>
    <v>191.81</v>
    <v>190.68</v>
  </a>
  <a r="1" c="4">
    <v>185.01</v>
    <v>183.96</v>
    <v>187</v>
    <v>186.68</v>
  </a>
  <a r="1" c="5">
    <v>179.58</v>
    <v>179.21</v>
    <v>177.82</v>
    <v>180.57</v>
    <v>180.96</v>
  </a>
  <a r="1" c="4">
    <v>177.3</v>
    <v>177.25</v>
    <v>180.09</v>
    <v>180.95</v>
  </a>
  <a r="1" c="5">
    <v>174.2</v>
    <v>171.56</v>
    <v>171.84</v>
    <v>172.99</v>
    <v>175.43</v>
  </a>
  <a r="1" c="5">
    <v>28.85</v>
    <v>32.03</v>
    <v>37.01</v>
    <v>37.409999999999997</v>
    <v>37.72</v>
  </a>
  <a r="1" c="4">
    <v>22.55</v>
    <v>23</v>
    <v>21.56</v>
    <v>21.98</v>
  </a>
  <a r="1" c="5">
    <v>25.47</v>
    <v>28.66</v>
    <v>27.12</v>
    <v>26.95</v>
    <v>28.09</v>
  </a>
  <a r="1" c="5">
    <v>28</v>
    <v>26.02</v>
    <v>28.05</v>
    <v>27.77</v>
    <v>27.16</v>
  </a>
  <a r="1" c="4">
    <v>50.19</v>
    <v>45.12</v>
    <v>42.66</v>
    <v>38.79</v>
  </a>
  <a r="1" c="5">
    <v>24.49</v>
    <v>24.44</v>
    <v>23.74</v>
    <v>26.31</v>
    <v>26.24</v>
  </a>
  <a r="1" c="5">
    <v>22.88</v>
    <v>22.81</v>
    <v>24.17</v>
    <v>24.23</v>
    <v>26.05</v>
  </a>
  <a r="1" c="5">
    <v>20.39</v>
    <v>21.53</v>
    <v>23.37</v>
    <v>24.32</v>
    <v>23.74</v>
  </a>
  <a r="1" c="5">
    <v>18.48</v>
    <v>19.100000000000001</v>
    <v>18.38</v>
    <v>20.96</v>
    <v>21.52</v>
  </a>
  <a r="1" c="5">
    <v>21.63</v>
    <v>22.53</v>
    <v>22.7</v>
    <v>21.89</v>
    <v>19.8</v>
  </a>
  <a r="1" c="5">
    <v>21.93</v>
    <v>20.23</v>
    <v>24.08</v>
    <v>22.72</v>
    <v>22.5</v>
  </a>
  <a r="1" c="5">
    <v>24.06</v>
    <v>22.59</v>
    <v>23.08</v>
    <v>23.88</v>
    <v>18</v>
  </a>
  <a r="1" c="5">
    <v>10.039999999999999</v>
    <v>11.65</v>
    <v>16.54</v>
    <v>15.73</v>
    <v>18.23</v>
  </a>
  <a r="1" c="5">
    <v>30.91</v>
    <v>28.93</v>
    <v>26.37</v>
    <v>23.82</v>
    <v>22.39</v>
  </a>
  <a r="1" c="5">
    <v>6.21</v>
    <v>6.3</v>
    <v>6.22</v>
    <v>6.61</v>
    <v>8.41</v>
  </a>
  <a r="1" c="5">
    <v>23.69</v>
    <v>25.47</v>
    <v>26.19</v>
    <v>23.95</v>
    <v>27.72</v>
  </a>
  <a r="1" c="5">
    <v>7.05</v>
    <v>7.42</v>
    <v>7.61</v>
    <v>7.47</v>
    <v>7.51</v>
  </a>
  <a r="1" c="5">
    <v>8.7200000000000006</v>
    <v>8.81</v>
    <v>8.8800000000000008</v>
    <v>8.4700000000000006</v>
    <v>8.61</v>
  </a>
  <a r="1" c="5">
    <v>29.38</v>
    <v>30.92</v>
    <v>30.29</v>
    <v>25.97</v>
    <v>26.27</v>
  </a>
  <a r="1" c="5">
    <v>34.08</v>
    <v>32.07</v>
    <v>35.19</v>
    <v>32.39</v>
    <v>33.39</v>
  </a>
  <a r="1" c="4">
    <v>9.4</v>
    <v>9.89</v>
    <v>9.34</v>
    <v>9.02</v>
  </a>
  <a r="1" c="5">
    <v>9.77</v>
    <v>11.17</v>
    <v>10.27</v>
    <v>9.64</v>
    <v>9.01</v>
  </a>
  <a r="1" c="5">
    <v>53.73</v>
    <v>50.08</v>
    <v>54.38</v>
    <v>55.03</v>
    <v>52.62</v>
  </a>
  <a r="1" c="5">
    <v>12.5</v>
    <v>12.72</v>
    <v>12.7</v>
    <v>12.67</v>
    <v>12.5</v>
  </a>
  <a r="1" c="5">
    <v>10.8</v>
    <v>10.79</v>
    <v>10.79</v>
    <v>10.8</v>
    <v>10.74</v>
  </a>
  <a r="1" c="5">
    <v>45.93</v>
    <v>46.89</v>
    <v>50.5</v>
    <v>47.76</v>
    <v>55.49</v>
  </a>
  <a r="1" c="5">
    <v>10.66</v>
    <v>10.63</v>
    <v>10.63</v>
    <v>10.66</v>
    <v>10.63</v>
  </a>
  <a r="1" c="4">
    <v>10.62</v>
    <v>10.62</v>
    <v>10.635</v>
    <v>10.63</v>
  </a>
  <a r="1" c="4">
    <v>31.25</v>
    <v>34.17</v>
    <v>38.78</v>
    <v>41.82</v>
  </a>
  <a r="1" c="5">
    <v>31.11</v>
    <v>34.119999999999997</v>
    <v>35.299999999999997</v>
    <v>41.91</v>
    <v>41.61</v>
  </a>
  <a r="1" c="5">
    <v>10.38</v>
    <v>10.47</v>
    <v>10.6</v>
    <v>10.58</v>
    <v>10.38</v>
  </a>
  <a r="1" c="5">
    <v>10.29</v>
    <v>10.3</v>
    <v>10.33</v>
    <v>10.32</v>
    <v>10.31</v>
  </a>
  <a r="1" c="5">
    <v>10.3</v>
    <v>10.31</v>
    <v>10.32</v>
    <v>10.3</v>
    <v>10.32</v>
  </a>
  <a r="1" c="4">
    <v>30</v>
    <v>29.5</v>
    <v>26.12</v>
    <v>25.24</v>
  </a>
  <a r="1" c="5">
    <v>10.36</v>
    <v>10.38</v>
    <v>10.38</v>
    <v>10.36</v>
    <v>10.33</v>
  </a>
  <a r="1" c="4">
    <v>22.02</v>
    <v>23.61</v>
    <v>24.04</v>
    <v>22.78</v>
  </a>
  <a r="1" c="4">
    <v>23.65</v>
    <v>21.23</v>
    <v>21.85</v>
    <v>27.25</v>
  </a>
  <a r="1" c="5">
    <v>10.33</v>
    <v>10.33</v>
    <v>10.33</v>
    <v>10.33</v>
    <v>10.33</v>
  </a>
  <a r="1" c="5">
    <v>10.35</v>
    <v>10.35</v>
    <v>10.35</v>
    <v>10.34</v>
    <v>10.36</v>
  </a>
  <a r="1" c="5">
    <v>20.09</v>
    <v>18.420000000000002</v>
    <v>19.27</v>
    <v>18.37</v>
    <v>18.53</v>
  </a>
  <a r="1" c="5">
    <v>10.565</v>
    <v>10.61</v>
    <v>10.64</v>
    <v>10.61</v>
    <v>10.605</v>
  </a>
  <a r="1" c="4">
    <v>22.91</v>
    <v>22.04</v>
    <v>21.95</v>
    <v>23.54</v>
  </a>
  <a r="1" c="5">
    <v>10.445</v>
    <v>10.48</v>
    <v>10.48</v>
    <v>10.53</v>
    <v>10.57</v>
  </a>
  <a r="1" c="5">
    <v>22.23</v>
    <v>20.13</v>
    <v>20.34</v>
    <v>20.079999999999998</v>
    <v>21.91</v>
  </a>
  <a r="1" c="5">
    <v>20.67</v>
    <v>21.8</v>
    <v>20.95</v>
    <v>25.23</v>
    <v>25.2</v>
  </a>
  <a r="1" c="5">
    <v>10.125</v>
    <v>10.130000000000001</v>
    <v>10.119999999999999</v>
    <v>10.24</v>
    <v>10.27</v>
  </a>
  <a r="1" c="5">
    <v>10.1</v>
    <v>10.1</v>
    <v>10.1</v>
    <v>10.11</v>
    <v>10.11</v>
  </a>
  <a r="1" c="5">
    <v>10.119999999999999</v>
    <v>10.09</v>
    <v>10.1</v>
    <v>10.1</v>
    <v>10.1</v>
  </a>
  <a r="1" c="4">
    <v>9.98</v>
    <v>10</v>
    <v>10</v>
    <v>10</v>
  </a>
  <a r="1" c="5">
    <v>21.05</v>
    <v>20.58</v>
    <v>21.72</v>
    <v>26.56</v>
    <v>24.47</v>
  </a>
  <a r="1" c="5">
    <v>24.5</v>
    <v>24.84</v>
    <v>22.89</v>
    <v>22.46</v>
    <v>21.67</v>
  </a>
  <a r="1" c="5">
    <v>9.8899000000000008</v>
    <v>9.89</v>
    <v>9.8800000000000008</v>
    <v>9.8798999999999992</v>
    <v>9.86</v>
  </a>
  <a r="1" c="5">
    <v>22.31</v>
    <v>20.83</v>
    <v>18.3</v>
    <v>18.059999999999999</v>
    <v>19.11</v>
  </a>
  <a r="1" c="5">
    <v>9.82</v>
    <v>9.83</v>
    <v>9.85</v>
    <v>9.86</v>
    <v>9.86</v>
  </a>
  <a r="1" c="5">
    <v>9.76</v>
    <v>9.7799999999999994</v>
    <v>-99999901</v>
    <v>-99999901</v>
    <v>9.8000000000000007</v>
  </a>
  <a r="1" c="5">
    <v>10.54</v>
    <v>10</v>
    <v>9.6</v>
    <v>9.81</v>
    <v>9.15</v>
  </a>
  <a r="1" c="5">
    <v>9.74</v>
    <v>9.74</v>
    <v>9.75</v>
    <v>9.7449999999999992</v>
    <v>9.7200000000000006</v>
  </a>
  <a r="1" c="5">
    <v>9.76</v>
    <v>9.77</v>
    <v>9.73</v>
    <v>9.74</v>
    <v>9.75</v>
  </a>
  <a r="1" c="5">
    <v>8.09</v>
    <v>8.6</v>
    <v>9.5</v>
    <v>9.41</v>
    <v>11.19</v>
  </a>
  <a r="1" c="5">
    <v>8.31</v>
    <v>8.31</v>
    <v>8.23</v>
    <v>8.58</v>
    <v>8.84</v>
  </a>
  <a r="1" c="5">
    <v>9.69</v>
    <v>9.6999999999999993</v>
    <v>9.6999999999999993</v>
    <v>-99999901</v>
    <v>-99999901</v>
  </a>
  <a r="1" c="5">
    <v>9.7100000000000009</v>
    <v>9.69</v>
    <v>9.6999999999999993</v>
    <v>9.69</v>
    <v>9.69</v>
  </a>
  <a r="1" c="5">
    <v>-99999901</v>
    <v>-99999901</v>
    <v>9.67</v>
    <v>9.66</v>
    <v>9.66</v>
  </a>
  <a r="1" c="5">
    <v>5.65</v>
    <v>6.09</v>
    <v>6.1</v>
    <v>6.23</v>
    <v>6.31</v>
  </a>
  <a r="1" c="4">
    <v>5.59</v>
    <v>5.82</v>
    <v>5.82</v>
    <v>5.59</v>
  </a>
  <a r="1" c="4">
    <v>9.75</v>
    <v>9.7502999999999993</v>
    <v>9.76</v>
    <v>9.75</v>
  </a>
  <a r="1" c="5">
    <v>6.95</v>
    <v>6.91</v>
    <v>6.39</v>
    <v>6.44</v>
    <v>5.97</v>
  </a>
  <a r="1" c="5">
    <v>9.7100000000000009</v>
    <v>9.7200000000000006</v>
    <v>9.7012999999999998</v>
    <v>9.73</v>
    <v>9.7513000000000005</v>
  </a>
  <a r="1" c="5">
    <v>7.27</v>
    <v>6.92</v>
    <v>7.09</v>
    <v>6.77</v>
    <v>7.05</v>
  </a>
  <a r="1" c="5">
    <v>9.6549999999999994</v>
    <v>9.68</v>
    <v>9.68</v>
    <v>9.6999999999999993</v>
    <v>9.68</v>
  </a>
  <a r="1" c="5">
    <v>7.64</v>
    <v>7.88</v>
    <v>7.46</v>
    <v>7.28</v>
    <v>7.49</v>
  </a>
  <a r="1" c="4">
    <v>9.8699999999999992</v>
    <v>9.81</v>
    <v>9.7799999999999994</v>
    <v>9.69</v>
  </a>
  <a r="1" c="5">
    <v>9.89</v>
    <v>9.8800000000000008</v>
    <v>9.8000000000000007</v>
    <v>9.8000000000000007</v>
    <v>9.8000000000000007</v>
  </a>
  <a r="1" c="5">
    <v>8.7899999999999991</v>
    <v>8.86</v>
    <v>9.1</v>
    <v>8.3800000000000008</v>
    <v>8.19</v>
  </a>
  <a r="1" c="5">
    <v>9.91</v>
    <v>9.92</v>
    <v>9.89</v>
    <v>9.9149999999999991</v>
    <v>9.89</v>
  </a>
  <a r="1" c="5">
    <v>9.7899999999999991</v>
    <v>9.7899999999999991</v>
    <v>-99999901</v>
    <v>9.8000000000000007</v>
    <v>9.7899999999999991</v>
  </a>
  <a r="1" c="5">
    <v>9.01</v>
    <v>9.24</v>
    <v>8.67</v>
    <v>8.41</v>
    <v>9.1999999999999993</v>
  </a>
  <a r="1" c="5">
    <v>9.77</v>
    <v>9.83</v>
    <v>9.83</v>
    <v>9.83</v>
    <v>9.83</v>
  </a>
  <a r="1" c="5">
    <v>7.42</v>
    <v>7.68</v>
    <v>7.78</v>
    <v>7.51</v>
    <v>8.61</v>
  </a>
  <a r="1" c="5">
    <v>9.84</v>
    <v>9.84</v>
    <v>9.84</v>
    <v>9.86</v>
    <v>9.83</v>
  </a>
  <a r="1" c="4">
    <v>8</v>
    <v>8.0299999999999994</v>
    <v>8.25</v>
    <v>7.65</v>
  </a>
  <a r="1" c="5">
    <v>10.050000000000001</v>
    <v>10.01</v>
    <v>9.9700000000000006</v>
    <v>9.99</v>
    <v>9.9700000000000006</v>
  </a>
  <a r="1" c="5">
    <v>9.52</v>
    <v>9.41</v>
    <v>8.94</v>
    <v>8.56</v>
    <v>8.4700000000000006</v>
  </a>
  <a r="1" c="5">
    <v>9.0500000000000007</v>
    <v>9.4499999999999993</v>
    <v>10.199999999999999</v>
    <v>10.210000000000001</v>
    <v>9.4600000000000009</v>
  </a>
  <a r="1" c="5">
    <v>9.2899999999999991</v>
    <v>8.57</v>
    <v>9.09</v>
    <v>8.48</v>
    <v>8.35</v>
  </a>
  <a r="1" c="4">
    <v>10.79</v>
    <v>11.03</v>
    <v>10.28</v>
    <v>10.07</v>
  </a>
  <a r="1" c="5">
    <v>7.76</v>
    <v>7.44</v>
    <v>7.16</v>
    <v>7.59</v>
    <v>10.15</v>
  </a>
  <a r="1" c="5">
    <v>14.95</v>
    <v>14.34</v>
    <v>15.17</v>
    <v>18.23</v>
    <v>8.4499999999999993</v>
  </a>
  <a r="1" c="5">
    <v>14.42</v>
    <v>13.74</v>
    <v>13.94</v>
    <v>12.81</v>
    <v>14.83</v>
  </a>
  <a r="1" c="5">
    <v>12.58</v>
    <v>13</v>
    <v>13.4</v>
    <v>13</v>
    <v>12.81</v>
  </a>
  <a r="1" c="5">
    <v>16.05</v>
    <v>14.16</v>
    <v>13.17</v>
    <v>13.41</v>
    <v>12.76</v>
  </a>
  <a r="1" c="4">
    <v>10.85</v>
    <v>11.05</v>
    <v>11.15</v>
    <v>11.42</v>
  </a>
  <a r="1" c="5">
    <v>12.18</v>
    <v>12.6</v>
    <v>12.87</v>
    <v>12.9</v>
    <v>13.1</v>
  </a>
  <a r="1" c="5">
    <v>10.89</v>
    <v>10.85</v>
    <v>10.83</v>
    <v>10.74</v>
    <v>10.8</v>
  </a>
  <a r="1" c="5">
    <v>10.65</v>
    <v>10.68</v>
    <v>10.73</v>
    <v>10.74</v>
    <v>10.76</v>
  </a>
  <a r="1" c="4">
    <v>10.63</v>
    <v>10.64</v>
    <v>10.62</v>
    <v>10.64</v>
  </a>
  <a r="1" c="5">
    <v>10.64</v>
    <v>10.64</v>
    <v>10.65</v>
    <v>10.64</v>
    <v>10.63</v>
  </a>
  <a r="1" c="5">
    <v>10.64</v>
    <v>10.66</v>
    <v>10.63</v>
    <v>10.61</v>
    <v>10.61</v>
  </a>
  <a r="1" c="5">
    <v>11.26</v>
    <v>11.22</v>
    <v>11.12</v>
    <v>11.15</v>
    <v>10.63</v>
  </a>
  <a r="1" c="5">
    <v>10.65</v>
    <v>10.78</v>
    <v>10.79</v>
    <v>10.78</v>
    <v>10.75</v>
  </a>
  <a r="1" c="5">
    <v>10.64</v>
    <v>10.645</v>
    <v>10.62</v>
    <v>10.64</v>
    <v>10.64</v>
  </a>
  <a r="1" c="4">
    <v>10.6</v>
    <v>10.65</v>
    <v>10.65</v>
    <v>10.66</v>
  </a>
  <a r="1" c="4">
    <v>10.63</v>
    <v>10.63</v>
    <v>10.54</v>
    <v>10.56</v>
  </a>
  <a r="1" c="5">
    <v>10.63</v>
    <v>10.64</v>
    <v>10.63</v>
    <v>10.64</v>
    <v>10.6</v>
  </a>
  <a r="1" c="5">
    <v>10.35</v>
    <v>10.34</v>
    <v>10.36</v>
    <v>10.37</v>
    <v>10.36</v>
  </a>
  <a r="1" c="5">
    <v>10.33</v>
    <v>10.33</v>
    <v>10.35</v>
    <v>10.35</v>
    <v>10.38</v>
  </a>
  <a r="1" c="4">
    <v>10.32</v>
    <v>10.33</v>
    <v>10.345000000000001</v>
    <v>10.34</v>
  </a>
  <a r="1" c="5">
    <v>10.31</v>
    <v>10.3</v>
    <v>10.29</v>
    <v>10.29</v>
    <v>10.3</v>
  </a>
  <a r="1" c="5">
    <v>10.295</v>
    <v>10.32</v>
    <v>10.31</v>
    <v>10.3</v>
    <v>10.3</v>
  </a>
  <a r="1" c="5">
    <v>10.32</v>
    <v>10.31</v>
    <v>10.31</v>
    <v>10.32</v>
    <v>10.29</v>
  </a>
  <a r="1" c="5">
    <v>10.3</v>
    <v>10.33</v>
    <v>10.33</v>
    <v>10.33</v>
    <v>10.3</v>
  </a>
  <a r="1" c="5">
    <v>10.33</v>
    <v>10.33</v>
    <v>10.32</v>
    <v>10.32</v>
    <v>10.32</v>
  </a>
  <a r="1" c="5">
    <v>10.35</v>
    <v>10.37</v>
    <v>10.36</v>
    <v>10.37</v>
    <v>10.35</v>
  </a>
  <a r="1" c="5">
    <v>10.35</v>
    <v>10.34</v>
    <v>10.35</v>
    <v>10.35</v>
    <v>10.35</v>
  </a>
  <a r="1" c="4">
    <v>10.33</v>
    <v>10.36</v>
    <v>10.33</v>
    <v>10.36</v>
  </a>
  <a r="1" c="5">
    <v>10.34</v>
    <v>10.33</v>
    <v>10.35</v>
    <v>10.36</v>
    <v>10.34</v>
  </a>
  <a r="1" c="5">
    <v>10.35</v>
    <v>10.35</v>
    <v>10.36</v>
    <v>10.36</v>
    <v>10.34</v>
  </a>
  <a r="1" c="5">
    <v>10.35</v>
    <v>10.33</v>
    <v>10.33</v>
    <v>10.34</v>
    <v>10.35</v>
  </a>
  <a r="1" c="5">
    <v>10.33</v>
    <v>10.33</v>
    <v>10.35</v>
    <v>10.35</v>
    <v>10.34</v>
  </a>
  <a r="1" c="5">
    <v>10.32</v>
    <v>10.32</v>
    <v>10.34</v>
    <v>10.34</v>
    <v>10.33</v>
  </a>
  <a r="1" c="5">
    <v>10.53</v>
    <v>10.38</v>
    <v>10.38</v>
    <v>10.36</v>
    <v>10.37</v>
  </a>
  <a r="1" c="4">
    <v>10.42</v>
    <v>10.49</v>
    <v>10.48</v>
    <v>10.5</v>
  </a>
  <a r="1" c="5">
    <v>10.57</v>
    <v>10.54</v>
    <v>10.42</v>
    <v>10.44</v>
    <v>10.43</v>
  </a>
  <a r="1" c="4">
    <v>10.6</v>
    <v>10.57</v>
    <v>10.605</v>
    <v>10.5982</v>
  </a>
  <a r="1" c="5">
    <v>10.65</v>
    <v>10.38</v>
    <v>10.57</v>
    <v>10.55</v>
    <v>10.54</v>
  </a>
  <a r="1" c="4">
    <v>10.7</v>
    <v>10.695</v>
    <v>10.69</v>
    <v>10.675000000000001</v>
  </a>
  <a r="1" c="5">
    <v>10.58</v>
    <v>10.585000000000001</v>
    <v>10.585000000000001</v>
    <v>10.63</v>
    <v>10.65</v>
  </a>
  <a r="1" c="5">
    <v>164.83</v>
    <v>163.82</v>
    <v>164.03</v>
    <v>169.14</v>
    <v>170.44</v>
  </a>
  <a r="1" c="4">
    <v>157.59</v>
    <v>160.09</v>
    <v>160.47999999999999</v>
    <v>163.21</v>
  </a>
  <a r="1" c="5">
    <v>173.19</v>
    <v>174.08</v>
    <v>175.36</v>
    <v>172</v>
    <v>169.7</v>
  </a>
  <a r="1" c="5">
    <v>155.71</v>
    <v>153.84</v>
    <v>154.29</v>
    <v>152.47</v>
    <v>151.47999999999999</v>
  </a>
  <a r="1" c="5">
    <v>169.17</v>
    <v>170.26</v>
    <v>171.36</v>
    <v>170.05</v>
    <v>170.86</v>
  </a>
  <a r="1" c="4">
    <v>148.80000000000001</v>
    <v>149.80000000000001</v>
    <v>151.57</v>
    <v>154.4</v>
  </a>
  <a r="1" c="5">
    <v>162.18</v>
    <v>164.11</v>
    <v>168.11</v>
    <v>170.07</v>
    <v>170.24</v>
  </a>
  <a r="1" c="5">
    <v>117.55</v>
    <v>118.47</v>
    <v>118.51</v>
    <v>119.8</v>
    <v>121.59</v>
  </a>
  <a r="1" c="5">
    <v>125.94</v>
    <v>126.04</v>
    <v>124.55</v>
    <v>122.17</v>
    <v>124.22</v>
  </a>
  <a r="1" c="5">
    <v>158.72999999999999</v>
    <v>158.09</v>
    <v>156.16999999999999</v>
    <v>162.07</v>
    <v>150.62</v>
  </a>
  <a r="1" c="5">
    <v>151.22999999999999</v>
    <v>149.22999999999999</v>
    <v>151.80000000000001</v>
    <v>151.16999999999999</v>
    <v>153.88999999999999</v>
  </a>
  <a r="1" c="5">
    <v>124.95</v>
    <v>124.22</v>
    <v>125.24</v>
    <v>128.19999999999999</v>
    <v>128.59</v>
  </a>
  <a r="1" c="5">
    <v>120.08</v>
    <v>120.42</v>
    <v>120.89</v>
    <v>120.14</v>
    <v>120.21</v>
  </a>
  <a r="1" c="5">
    <v>151.55000000000001</v>
    <v>152.21</v>
    <v>154.33000000000001</v>
    <v>155.01</v>
    <v>155.16</v>
  </a>
  <a r="1" c="5">
    <v>125.97</v>
    <v>123.23</v>
    <v>120.96</v>
    <v>119.74</v>
    <v>120.79</v>
  </a>
  <a r="1" c="5">
    <v>116.09</v>
    <v>117.91</v>
    <v>117.2</v>
    <v>117.89</v>
    <v>118.06</v>
  </a>
  <a r="1" c="5">
    <v>150.59</v>
    <v>152.1</v>
    <v>151.32</v>
    <v>150.49</v>
    <v>151.88</v>
  </a>
  <a r="1" c="5">
    <v>105.07</v>
    <v>106.1</v>
    <v>108.31</v>
    <v>107.46</v>
    <v>107.12</v>
  </a>
  <a r="1" c="5">
    <v>158.79</v>
    <v>153.94999999999999</v>
    <v>153.13999999999999</v>
    <v>153.55000000000001</v>
    <v>150.94999999999999</v>
  </a>
  <a r="1" c="4">
    <v>102.05</v>
    <v>101.24</v>
    <v>101.2</v>
    <v>99.92</v>
  </a>
  <a r="1" c="5">
    <v>156.28</v>
    <v>157.41999999999999</v>
    <v>154.74</v>
    <v>154.02000000000001</v>
    <v>155.28</v>
  </a>
  <a r="1" c="5">
    <v>99.29</v>
    <v>99.84</v>
    <v>100.57</v>
    <v>100.66</v>
    <v>99.83</v>
  </a>
  <a r="1" c="5">
    <v>146.57</v>
    <v>147.97999999999999</v>
    <v>149.88999999999999</v>
    <v>149.18</v>
    <v>150.46</v>
  </a>
  <a r="1" c="5">
    <v>88.6</v>
    <v>89.5</v>
    <v>90.58</v>
    <v>91.2</v>
    <v>93.77</v>
  </a>
  <a r="1" c="5">
    <v>94.41</v>
    <v>94.67</v>
    <v>95.32</v>
    <v>93.95</v>
    <v>94.27</v>
  </a>
  <a r="1" c="5">
    <v>90</v>
    <v>89.19</v>
    <v>89.22</v>
    <v>88.98</v>
    <v>89.65</v>
  </a>
  <a r="1" c="5">
    <v>130.38999999999999</v>
    <v>130.38999999999999</v>
    <v>130.97999999999999</v>
    <v>145.32</v>
    <v>144.41</v>
  </a>
  <a r="1" c="4">
    <v>123.81</v>
    <v>122.89</v>
    <v>125.43</v>
    <v>127.28</v>
  </a>
  <a r="1" c="5">
    <v>130.43</v>
    <v>128.96</v>
    <v>129.59</v>
    <v>130.32</v>
    <v>130.19999999999999</v>
  </a>
  <a r="1" c="4">
    <v>94.51</v>
    <v>93.71</v>
    <v>93.19</v>
    <v>92.32</v>
  </a>
  <a r="1" c="5">
    <v>92.99</v>
    <v>92.88</v>
    <v>94.4</v>
    <v>94.67</v>
    <v>94.46</v>
  </a>
  <a r="1" c="5">
    <v>90</v>
    <v>90.4</v>
    <v>91.73</v>
    <v>91.28</v>
    <v>91.95</v>
  </a>
  <a r="1" c="4">
    <v>121</v>
    <v>121.4</v>
    <v>121.86</v>
    <v>117.15</v>
  </a>
  <a r="1" c="5">
    <v>93.12</v>
    <v>93.39</v>
    <v>93.21</v>
    <v>90.73</v>
    <v>92.56</v>
  </a>
  <a r="1" c="4">
    <v>123.78</v>
    <v>122.91</v>
    <v>121.71</v>
    <v>121.45</v>
  </a>
  <a r="1" c="4">
    <v>120.01</v>
    <v>120.35</v>
    <v>121.1</v>
    <v>122.02</v>
  </a>
  <a r="1" c="5">
    <v>94.53</v>
    <v>94.45</v>
    <v>95.25</v>
    <v>96.31</v>
    <v>95.79</v>
  </a>
  <a r="1" c="5">
    <v>95.85</v>
    <v>94.63</v>
    <v>93.99</v>
    <v>93.4</v>
    <v>94.36</v>
  </a>
  <a r="1" c="5">
    <v>98.95</v>
    <v>98.35</v>
    <v>98.77</v>
    <v>98.18</v>
    <v>97.52</v>
  </a>
  <a r="1" c="5">
    <v>128.71</v>
    <v>128.97999999999999</v>
    <v>126.82</v>
    <v>127</v>
    <v>126.62</v>
  </a>
  <a r="1" c="5">
    <v>92.65</v>
    <v>93.3</v>
    <v>93.06</v>
    <v>94.73</v>
    <v>94.89</v>
  </a>
  <a r="1" c="5">
    <v>131.02000000000001</v>
    <v>129.69</v>
    <v>130.47999999999999</v>
    <v>132.49</v>
    <v>130.56</v>
  </a>
  <a r="1" c="4">
    <v>130.71</v>
    <v>132.28</v>
    <v>131.82</v>
    <v>133.06</v>
  </a>
  <a r="1" c="5">
    <v>95</v>
    <v>93.86</v>
    <v>93.49</v>
    <v>92.6</v>
    <v>93.19</v>
  </a>
  <a r="1" c="5">
    <v>99.94</v>
    <v>101.33</v>
    <v>101.51</v>
    <v>96.71</v>
    <v>97.77</v>
  </a>
  <a r="1" c="5">
    <v>131.72</v>
    <v>129.54</v>
    <v>130.38999999999999</v>
    <v>131.21</v>
    <v>129.99</v>
  </a>
  <a r="1" c="5">
    <v>97.37</v>
    <v>97.35</v>
    <v>96.18</v>
    <v>95.39</v>
    <v>94.79</v>
  </a>
  <a r="1" c="5">
    <v>103.71</v>
    <v>101.71</v>
    <v>101.11</v>
    <v>100.3</v>
    <v>101.82</v>
  </a>
  <a r="1" c="4">
    <v>101.23</v>
    <v>99.26</v>
    <v>101.19</v>
    <v>101.82</v>
  </a>
  <a r="1" c="5">
    <v>130.5</v>
    <v>131.57</v>
    <v>132.11000000000001</v>
    <v>132.69999999999999</v>
    <v>130.65</v>
  </a>
  <a r="1" c="5">
    <v>130.33000000000001</v>
    <v>132.19</v>
    <v>125.31</v>
    <v>123.78</v>
    <v>126.24</v>
  </a>
  <a r="1" c="5">
    <v>102.6</v>
    <v>102.32</v>
    <v>102.46</v>
    <v>101.27</v>
    <v>100.28</v>
  </a>
  <a r="1" c="5">
    <v>93.93</v>
    <v>94.67</v>
    <v>94.71</v>
    <v>95.16</v>
    <v>96.28</v>
  </a>
  <a r="1" c="5">
    <v>118.96</v>
    <v>131.41</v>
    <v>131.41</v>
    <v>132.80000000000001</v>
    <v>129.86000000000001</v>
  </a>
  <a r="1" c="5">
    <v>85.57</v>
    <v>86.31</v>
    <v>86.47</v>
    <v>85.03</v>
    <v>86.51</v>
  </a>
  <a r="1" c="5">
    <v>97.66</v>
    <v>94.02</v>
    <v>93.7</v>
    <v>94.04</v>
    <v>95.56</v>
  </a>
  <a r="1" c="5">
    <v>118.91</v>
    <v>118.8</v>
    <v>120.18</v>
    <v>119.39</v>
    <v>120.1</v>
  </a>
  <a r="1" c="5">
    <v>121.4</v>
    <v>120.59</v>
    <v>119.6</v>
    <v>118.38</v>
    <v>119.1</v>
  </a>
  <a r="1" c="5">
    <v>101</v>
    <v>101.72</v>
    <v>101.17</v>
    <v>100.5</v>
    <v>100.13</v>
  </a>
  <a r="1" c="5">
    <v>121.09</v>
    <v>121.21</v>
    <v>121.69</v>
    <v>120.85</v>
    <v>120.62</v>
  </a>
  <a r="1" c="5">
    <v>93.23</v>
    <v>93.8</v>
    <v>90.65</v>
    <v>89.62</v>
    <v>90.18</v>
  </a>
  <a r="1" c="5">
    <v>98.5</v>
    <v>98.97</v>
    <v>98.21</v>
    <v>98.27</v>
    <v>97.95</v>
  </a>
  <a r="1" c="5">
    <v>105.91</v>
    <v>106.3</v>
    <v>106.18</v>
    <v>100.5</v>
    <v>101.15</v>
  </a>
  <a r="1" c="5">
    <v>127.45</v>
    <v>126.75</v>
    <v>125.26</v>
    <v>124.65</v>
    <v>125.62</v>
  </a>
  <a r="1" c="4">
    <v>125.71</v>
    <v>126.61</v>
    <v>125.18</v>
    <v>125.81</v>
  </a>
  <a r="1" c="4">
    <v>101.24</v>
    <v>100.49</v>
    <v>101.2</v>
    <v>101.77</v>
  </a>
  <a r="1" c="5">
    <v>121.25</v>
    <v>122.41</v>
    <v>122.57</v>
    <v>122.55</v>
    <v>123.29</v>
  </a>
  <a r="1" c="5">
    <v>89.59</v>
    <v>92.66</v>
    <v>93.77</v>
    <v>93.33</v>
    <v>93.9</v>
  </a>
  <a r="1" c="5">
    <v>109.24</v>
    <v>109.67</v>
    <v>111.57</v>
    <v>111.9</v>
    <v>111.61</v>
  </a>
  <a r="1" c="5">
    <v>118.45</v>
    <v>118.98</v>
    <v>120</v>
    <v>120.1</v>
    <v>120.15</v>
  </a>
  <a r="1" c="4">
    <v>101.25</v>
    <v>101.64</v>
    <v>101.42</v>
    <v>102.12</v>
  </a>
  <a r="1" c="5">
    <v>101.87</v>
    <v>102.04</v>
    <v>101.96</v>
    <v>101.57</v>
    <v>101.33</v>
  </a>
  <a r="1" c="5">
    <v>98.55</v>
    <v>97.71</v>
    <v>99.56</v>
    <v>99.31</v>
    <v>98.9</v>
  </a>
  <a r="1" c="5">
    <v>100.5</v>
    <v>100.46</v>
    <v>99.92</v>
    <v>100</v>
    <v>99.5</v>
  </a>
  <a r="1" c="5">
    <v>97.55</v>
    <v>97.69</v>
    <v>96.31</v>
    <v>97.42</v>
    <v>97.42</v>
  </a>
  <a r="1" c="5">
    <v>103.68</v>
    <v>103.82</v>
    <v>102.65</v>
    <v>101.98</v>
    <v>102.2</v>
  </a>
  <a r="1" c="5">
    <v>91.39</v>
    <v>90.78</v>
    <v>91.07</v>
    <v>91.83</v>
    <v>92.91</v>
  </a>
  <a r="1" c="5">
    <v>87.68</v>
    <v>88.2</v>
    <v>89.2</v>
    <v>90.56</v>
    <v>89.25</v>
  </a>
  <a r="1" c="5">
    <v>102.96</v>
    <v>103.79</v>
    <v>104.07</v>
    <v>104.24</v>
    <v>103.61</v>
  </a>
  <a r="1" c="4">
    <v>100.05</v>
    <v>99.6</v>
    <v>99.41</v>
    <v>101.38</v>
  </a>
  <a r="1" c="4">
    <v>86</v>
    <v>86.61</v>
    <v>86.33</v>
    <v>85.45</v>
  </a>
  <a r="1" c="5">
    <v>82.31</v>
    <v>81.069999999999993</v>
    <v>81.209999999999994</v>
    <v>81.180000000000007</v>
    <v>80.94</v>
  </a>
  <a r="1" c="5">
    <v>99.59</v>
    <v>100.23</v>
    <v>101.07</v>
    <v>99.65</v>
    <v>99.93</v>
  </a>
  <a r="1" c="5">
    <v>84.4</v>
    <v>84.29</v>
    <v>85.63</v>
    <v>85.67</v>
    <v>86.09</v>
  </a>
  <a r="1" c="5">
    <v>97.45</v>
    <v>97.53</v>
    <v>98.25</v>
    <v>99.46</v>
    <v>99.66</v>
  </a>
  <a r="1" c="5">
    <v>78.63</v>
    <v>78.38</v>
    <v>77.47</v>
    <v>77.510000000000005</v>
    <v>76.73</v>
  </a>
  <a r="1" c="5">
    <v>95.6</v>
    <v>94.94</v>
    <v>96.05</v>
    <v>97.31</v>
    <v>97.4</v>
  </a>
  <a r="1" c="5">
    <v>94.06</v>
    <v>97.66</v>
    <v>99.02</v>
    <v>96.09</v>
    <v>95.02</v>
  </a>
  <a r="1" c="5">
    <v>79.319999999999993</v>
    <v>79.209999999999994</v>
    <v>78.91</v>
    <v>79.14</v>
    <v>79.27</v>
  </a>
  <a r="1" c="5">
    <v>81.94</v>
    <v>81.400000000000006</v>
    <v>80.599999999999994</v>
    <v>79.47</v>
    <v>78.08</v>
  </a>
  <a r="1" c="5">
    <v>90.32</v>
    <v>91.07</v>
    <v>89.72</v>
    <v>89.43</v>
    <v>88.85</v>
  </a>
  <a r="1" c="5">
    <v>78.260000000000005</v>
    <v>79.180000000000007</v>
    <v>78.7</v>
    <v>78.22</v>
    <v>78.06</v>
  </a>
  <a r="1" c="5">
    <v>91.44</v>
    <v>91.82</v>
    <v>91</v>
    <v>90.1</v>
    <v>89.48</v>
  </a>
  <a r="1" c="5">
    <v>73.5</v>
    <v>74.31</v>
    <v>75</v>
    <v>75.349999999999994</v>
    <v>75.03</v>
  </a>
  <a r="1" c="4">
    <v>91.15</v>
    <v>90.38</v>
    <v>92.23</v>
    <v>91.62</v>
  </a>
  <a r="1" c="5">
    <v>72.2</v>
    <v>74.66</v>
    <v>74.09</v>
    <v>74.599999999999994</v>
    <v>72.2</v>
  </a>
  <a r="1" c="5">
    <v>95.33</v>
    <v>94.98</v>
    <v>93.64</v>
    <v>92.2</v>
    <v>90.88</v>
  </a>
  <a r="1" c="5">
    <v>90.31</v>
    <v>90.57</v>
    <v>91.09</v>
    <v>91.51</v>
    <v>92.68</v>
  </a>
  <a r="1" c="5">
    <v>90.42</v>
    <v>90.18</v>
    <v>90.42</v>
    <v>89.96</v>
    <v>89.83</v>
  </a>
  <a r="1" c="4">
    <v>89.64</v>
    <v>90.57</v>
    <v>91.19</v>
    <v>91.56</v>
  </a>
  <a r="1" c="5">
    <v>91.63</v>
    <v>91.66</v>
    <v>91.44</v>
    <v>89.01</v>
    <v>89.12</v>
  </a>
  <a r="1" c="5">
    <v>91.7</v>
    <v>91.76</v>
    <v>90.85</v>
    <v>93.29</v>
    <v>92.99</v>
  </a>
  <a r="1" c="5">
    <v>92.43</v>
    <v>91.8</v>
    <v>90.88</v>
    <v>91.21</v>
    <v>90.85</v>
  </a>
  <a r="1" c="5">
    <v>96.29</v>
    <v>95.59</v>
    <v>94.47</v>
    <v>95.15</v>
    <v>95.27</v>
  </a>
  <a r="1" c="4">
    <v>95.56</v>
    <v>95.42</v>
    <v>95.66</v>
    <v>95.3</v>
  </a>
  <a r="1" c="4">
    <v>93.25</v>
    <v>93.78</v>
    <v>94.08</v>
    <v>94.08</v>
  </a>
  <a r="1" c="5">
    <v>94.88</v>
    <v>95.27</v>
    <v>91.99</v>
    <v>92.83</v>
    <v>92.94</v>
  </a>
  <a r="1" c="5">
    <v>92.93</v>
    <v>92.54</v>
    <v>91.1</v>
    <v>91.12</v>
    <v>91.31</v>
  </a>
  <a r="1" c="5">
    <v>94.05</v>
    <v>94.15</v>
    <v>93.65</v>
    <v>93.36</v>
    <v>94.05</v>
  </a>
  <a r="1" c="4">
    <v>92.38</v>
    <v>92.8</v>
    <v>93.82</v>
    <v>94.34</v>
  </a>
  <a r="1" c="5">
    <v>90.97</v>
    <v>91.28</v>
    <v>90.2</v>
    <v>89.8</v>
    <v>89.7</v>
  </a>
  <a r="1" c="5">
    <v>89.39</v>
    <v>89.16</v>
    <v>89.01</v>
    <v>90.94</v>
    <v>91.52</v>
  </a>
  <a r="1" c="5">
    <v>90.92</v>
    <v>90.83</v>
    <v>90.03</v>
    <v>89.71</v>
    <v>87.47</v>
  </a>
  <a r="1" c="5">
    <v>91.41</v>
    <v>90.27</v>
    <v>91.33</v>
    <v>91.98</v>
    <v>92.17</v>
  </a>
  <a r="1" c="5">
    <v>92.31</v>
    <v>94.05</v>
    <v>93.15</v>
    <v>91.87</v>
    <v>92.26</v>
  </a>
  <a r="1" c="5">
    <v>93.72</v>
    <v>91.07</v>
    <v>90.32</v>
    <v>93.05</v>
    <v>92.58</v>
  </a>
  <a r="1" c="5">
    <v>96.96</v>
    <v>97.32</v>
    <v>97.71</v>
    <v>95.92</v>
    <v>94.93</v>
  </a>
  <a r="1" c="4">
    <v>94.51</v>
    <v>93.55</v>
    <v>93.28</v>
    <v>93.67</v>
  </a>
  <a r="1" c="5">
    <v>95.88</v>
    <v>96.25</v>
    <v>96.76</v>
    <v>96.06</v>
    <v>95.68</v>
  </a>
  <a r="1" c="5">
    <v>94.33</v>
    <v>94.03</v>
    <v>94.32</v>
    <v>94.08</v>
    <v>95.07</v>
  </a>
  <a r="1" c="5">
    <v>97.21</v>
    <v>97.15</v>
    <v>97.12</v>
    <v>96.84</v>
    <v>96.16</v>
  </a>
  <a r="1" c="5">
    <v>99.72</v>
    <v>98.25</v>
    <v>97.94</v>
    <v>97.42</v>
    <v>96.21</v>
  </a>
  <a r="1" c="5">
    <v>97.62</v>
    <v>97.19</v>
    <v>98.23</v>
    <v>98.58</v>
    <v>99.86</v>
  </a>
  <a r="1" c="5">
    <v>97.75</v>
    <v>98.6</v>
    <v>99</v>
    <v>100.49</v>
    <v>99.5</v>
  </a>
  <a r="1" c="4">
    <v>98.48</v>
    <v>97.45</v>
    <v>97.5</v>
    <v>97.7</v>
  </a>
  <a r="1" c="5">
    <v>96.77</v>
    <v>96.56</v>
    <v>96.2</v>
    <v>97.69</v>
    <v>97.62</v>
  </a>
  <a r="1" c="4">
    <v>94.82</v>
    <v>96.35</v>
    <v>95.69</v>
    <v>96.3</v>
  </a>
  <a r="1" c="5">
    <v>90.05</v>
    <v>91.62</v>
    <v>92.25</v>
    <v>92.17</v>
    <v>92.59</v>
  </a>
  <a r="1" c="4">
    <v>90.21</v>
    <v>90.01</v>
    <v>90.16</v>
    <v>91.78</v>
  </a>
  <a r="1" c="5">
    <v>93.07</v>
    <v>92.94</v>
    <v>92.35</v>
    <v>90.76</v>
    <v>90.84</v>
  </a>
  <a r="1" c="4">
    <v>101.73</v>
    <v>101.49</v>
    <v>102.02</v>
    <v>102.92</v>
  </a>
  <a r="1" c="5">
    <v>113.56</v>
    <v>114.2</v>
    <v>115.74</v>
    <v>116.29</v>
    <v>116.01</v>
  </a>
  <a r="1" c="5">
    <v>91.67</v>
    <v>91.92</v>
    <v>92.73</v>
    <v>94.38</v>
    <v>93.45</v>
  </a>
  <a r="1" c="5">
    <v>95.36</v>
    <v>93.07</v>
    <v>93.59</v>
    <v>91.55</v>
    <v>90.4</v>
  </a>
  <a r="1" c="5">
    <v>114.4</v>
    <v>114.7</v>
    <v>115.16</v>
    <v>117.46</v>
    <v>117.82</v>
  </a>
  <a r="1" c="5">
    <v>95.12</v>
    <v>95.58</v>
    <v>97.47</v>
    <v>98.85</v>
    <v>98.37</v>
  </a>
  <a r="1" c="5">
    <v>107.22</v>
    <v>109.56</v>
    <v>111.44</v>
    <v>113.2</v>
    <v>113.36</v>
  </a>
  <a r="1" c="5">
    <v>102.59</v>
    <v>101.96</v>
    <v>104</v>
    <v>102.83</v>
    <v>101.86</v>
  </a>
  <a r="1" c="5">
    <v>102.59</v>
    <v>101.67</v>
    <v>102.76</v>
    <v>105</v>
    <v>105.95</v>
  </a>
  <a r="1" c="5">
    <v>102.39</v>
    <v>102.5</v>
    <v>100.95</v>
    <v>101.42</v>
    <v>101.42</v>
  </a>
  <a r="1" c="5">
    <v>111.21</v>
    <v>112.84</v>
    <v>125.32</v>
    <v>113.59</v>
    <v>113.23</v>
  </a>
  <a r="1" c="5">
    <v>116.33</v>
    <v>109.99</v>
    <v>105.53</v>
    <v>107.83</v>
    <v>108.46</v>
  </a>
  <a r="1" c="4">
    <v>98.26</v>
    <v>96.46</v>
    <v>95.38</v>
    <v>96.16</v>
  </a>
  <a r="1" c="5">
    <v>125.56</v>
    <v>110.1</v>
    <v>109.91</v>
    <v>108.75</v>
    <v>115.7</v>
  </a>
  <a r="1" c="5">
    <v>121.21</v>
    <v>122.14</v>
    <v>116.57</v>
    <v>118.79</v>
    <v>113.83</v>
  </a>
  <a r="1" c="4">
    <v>187.13</v>
    <v>189.66</v>
    <v>175.44</v>
    <v>166.4</v>
  </a>
  <a r="1" c="5">
    <v>94.15</v>
    <v>101.66</v>
    <v>107.17</v>
    <v>112.25</v>
    <v>118.1</v>
  </a>
  <a r="1" c="5">
    <v>164.65</v>
    <v>164.82</v>
    <v>170.69</v>
    <v>174.87</v>
    <v>175.33</v>
  </a>
  <a r="1" c="5">
    <v>178.1</v>
    <v>168.79</v>
    <v>160.65</v>
    <v>163.72</v>
    <v>170.71</v>
  </a>
  <a r="1" c="5">
    <v>129.22999999999999</v>
    <v>127.75</v>
    <v>132.06</v>
    <v>131.88</v>
    <v>124.78</v>
  </a>
  <a r="1" c="5">
    <v>104.9</v>
    <v>110.05</v>
    <v>109.5</v>
    <v>96.9</v>
    <v>86.91</v>
  </a>
  <a r="1" c="5">
    <v>93</v>
    <v>88.89</v>
    <v>110.86</v>
    <v>102.01</v>
    <v>101.15</v>
  </a>
  <a r="1" c="5">
    <v>74.87</v>
    <v>75.17</v>
    <v>77.260000000000005</v>
    <v>76.290000000000006</v>
    <v>80.900000000000006</v>
  </a>
  <a r="1" c="5">
    <v>59.15</v>
    <v>61.89</v>
    <v>63.66</v>
    <v>64.56</v>
    <v>66.17</v>
  </a>
  <a r="1" c="5">
    <v>124.94</v>
    <v>125.43</v>
    <v>120.2</v>
    <v>110.23</v>
    <v>107.71</v>
  </a>
  <a r="1" c="5">
    <v>52.51</v>
    <v>54.52</v>
    <v>54.95</v>
    <v>55.55</v>
    <v>54.92</v>
  </a>
  <a r="1" c="5">
    <v>107.29</v>
    <v>122.73</v>
    <v>130.68</v>
    <v>121.53</v>
    <v>128.21</v>
  </a>
  <a r="1" c="5">
    <v>72.98</v>
    <v>70.44</v>
    <v>65.209999999999994</v>
    <v>65.92</v>
    <v>64.7</v>
  </a>
  <a r="1" c="4">
    <v>60.35</v>
    <v>60.21</v>
    <v>57.42</v>
    <v>57.3</v>
  </a>
  <a r="1" c="5">
    <v>162.44999999999999</v>
    <v>159.16999999999999</v>
    <v>168.52</v>
    <v>150.72</v>
    <v>133.97999999999999</v>
  </a>
  <a r="1" c="5">
    <v>165.57</v>
    <v>159.99</v>
    <v>168.1</v>
    <v>159.78</v>
    <v>161.78</v>
  </a>
  <a r="1" c="5">
    <v>58.19</v>
    <v>62.34</v>
    <v>59.63</v>
    <v>56.38</v>
    <v>62.04</v>
  </a>
  <a r="1" c="5">
    <v>40</v>
    <v>41.14</v>
    <v>39.17</v>
    <v>41.72</v>
    <v>40.880000000000003</v>
  </a>
  <a r="1" c="5">
    <v>224.93</v>
    <v>213.76</v>
    <v>216.47</v>
    <v>204.95</v>
    <v>196.38</v>
  </a>
  <a r="1" c="5">
    <v>202.31</v>
    <v>215.31</v>
    <v>221.16</v>
    <v>216.51</v>
    <v>225.23</v>
  </a>
  <a r="1" c="5">
    <v>180.83</v>
    <v>194.75</v>
    <v>202</v>
    <v>198.93</v>
    <v>199.55</v>
  </a>
  <a r="1" c="4">
    <v>188.32</v>
    <v>183.74</v>
    <v>181.99</v>
    <v>182.4</v>
  </a>
  <a r="1" c="4">
    <v>179.49</v>
    <v>172.32</v>
    <v>172.01</v>
    <v>167.08</v>
  </a>
  <a r="1" c="4">
    <v>165.53</v>
    <v>163.44</v>
    <v>165.91</v>
    <v>177.74</v>
  </a>
  <a r="1" c="4">
    <v>168.61</v>
    <v>177.41</v>
    <v>176.74</v>
    <v>173.54</v>
  </a>
  <a r="1" c="5">
    <v>167.17</v>
    <v>155.93</v>
    <v>165.92</v>
    <v>163.51</v>
    <v>172.65</v>
  </a>
  <a r="1" c="5">
    <v>141.63999999999999</v>
    <v>149.83000000000001</v>
    <v>154.22999999999999</v>
    <v>153.09</v>
    <v>162.76</v>
  </a>
  <a r="1" c="4">
    <v>141.9</v>
    <v>135.61000000000001</v>
    <v>140.04</v>
    <v>140.69</v>
  </a>
  <a r="1" c="5">
    <v>129.41999999999999</v>
    <v>137.16</v>
    <v>136.27000000000001</v>
    <v>158.02000000000001</v>
    <v>146.66999999999999</v>
  </a>
  <a r="1" c="5">
    <v>79.680000000000007</v>
    <v>81.739999999999995</v>
    <v>116.05</v>
    <v>119.3</v>
    <v>112.98</v>
  </a>
  <a r="1" c="5">
    <v>109.03</v>
    <v>122.57</v>
    <v>121.08</v>
    <v>131.44</v>
    <v>134.80000000000001</v>
  </a>
  <a r="1" c="5">
    <v>78.55</v>
    <v>77.290000000000006</v>
    <v>77.680000000000007</v>
    <v>78.599999999999994</v>
    <v>81.36</v>
  </a>
  <a r="1" c="5">
    <v>70.44</v>
    <v>70.77</v>
    <v>71</v>
    <v>69.900000000000006</v>
    <v>73.25</v>
  </a>
  <a r="1" c="5">
    <v>65.92</v>
    <v>65.97</v>
    <v>67.78</v>
    <v>67.47</v>
    <v>72.38</v>
  </a>
  <a r="1" c="5">
    <v>65</v>
    <v>66.959999999999994</v>
    <v>67.88</v>
    <v>66.52</v>
    <v>67.08</v>
  </a>
  <a r="1" c="5">
    <v>57.46</v>
    <v>56.87</v>
    <v>59.87</v>
    <v>59.63</v>
    <v>59.09</v>
  </a>
  <a r="1" c="4">
    <v>57.53</v>
    <v>57</v>
    <v>58.71</v>
    <v>56.85</v>
  </a>
  <a r="1" c="5">
    <v>58.26</v>
    <v>59</v>
    <v>56.14</v>
    <v>58.75</v>
    <v>60.03</v>
  </a>
  <a r="1" c="5">
    <v>54.36</v>
    <v>55.02</v>
    <v>56.89</v>
    <v>56.43</v>
    <v>59.21</v>
  </a>
  <a r="1" c="5">
    <v>59.98</v>
    <v>58.44</v>
    <v>60.85</v>
    <v>59.38</v>
    <v>57.58</v>
  </a>
  <a r="1" c="5">
    <v>56.81</v>
    <v>54.36</v>
    <v>50.69</v>
    <v>54.94</v>
    <v>52.91</v>
  </a>
  <a r="1" c="5">
    <v>68.13</v>
    <v>67.84</v>
    <v>62.95</v>
    <v>62.06</v>
    <v>62.36</v>
  </a>
  <a r="1" c="5">
    <v>72.81</v>
    <v>70.59</v>
    <v>69.400000000000006</v>
    <v>70.290000000000006</v>
    <v>73.849999999999994</v>
  </a>
  <a r="1" c="4">
    <v>66.59</v>
    <v>73.510000000000005</v>
    <v>73.62</v>
    <v>72.97</v>
  </a>
  <a r="1" c="5">
    <v>56.48</v>
    <v>61.38</v>
    <v>63.61</v>
    <v>63.58</v>
    <v>63.89</v>
  </a>
  <a r="1" c="5">
    <v>59.63</v>
    <v>61.55</v>
    <v>65.930000000000007</v>
    <v>63.96</v>
    <v>60.94</v>
  </a>
  <a r="1" c="5">
    <v>55.8</v>
    <v>54.5</v>
    <v>60.07</v>
    <v>63.46</v>
    <v>59.8</v>
  </a>
  <a r="1" c="4">
    <v>58.49</v>
    <v>57.64</v>
    <v>56.3</v>
    <v>54.24</v>
  </a>
  <a r="1" c="5">
    <v>61.22</v>
    <v>59.31</v>
    <v>56.69</v>
    <v>54.16</v>
    <v>54.72</v>
  </a>
  <a r="1" c="5">
    <v>48.27</v>
    <v>49.4</v>
    <v>51.4</v>
    <v>50.11</v>
    <v>53.53</v>
  </a>
  <a r="1" c="5">
    <v>46.28</v>
    <v>44.44</v>
    <v>45.88</v>
    <v>47.7</v>
    <v>46.64</v>
  </a>
  <a r="1" c="5">
    <v>42.04</v>
    <v>42.82</v>
    <v>43.15</v>
    <v>42.45</v>
    <v>45.43</v>
  </a>
  <a r="1" c="5">
    <v>46.15</v>
    <v>45</v>
    <v>42.09</v>
    <v>44.53</v>
    <v>42.27</v>
  </a>
  <a r="1" c="5">
    <v>45.97</v>
    <v>50.45</v>
    <v>46.99</v>
    <v>45.78</v>
    <v>47.56</v>
  </a>
  <a r="1" c="5">
    <v>-99999901</v>
    <v>-99999901</v>
    <v>-99999901</v>
    <v>50.44</v>
    <v>46</v>
  </a>
  <a r="1" c="4">
    <v>59.8</v>
    <v>65.11</v>
    <v>57.75</v>
    <v>49.32</v>
  </a>
</arrayData>
</file>

<file path=xl/richData/rdrichvalue.xml><?xml version="1.0" encoding="utf-8"?>
<rvData xmlns="http://schemas.microsoft.com/office/spreadsheetml/2017/richdata" count="3099">
  <rv s="0">
    <fb>266.45999999999998</fb>
    <v>0</v>
  </rv>
  <rv s="0">
    <fb>209.15</fb>
    <v>0</v>
  </rv>
  <rv s="0">
    <fb>454.27</fb>
    <v>0</v>
  </rv>
  <rv s="0">
    <fb>135.4</fb>
    <v>0</v>
  </rv>
  <rv s="0">
    <fb>211.26</fb>
    <v>0</v>
  </rv>
  <rv s="0">
    <fb>349.98</fb>
    <v>0</v>
  </rv>
  <rv s="0">
    <fb>129.52000000000001</fb>
    <v>0</v>
  </rv>
  <rv s="0">
    <fb>37.72</fb>
    <v>0</v>
  </rv>
  <rv s="0">
    <fb>170.44</fb>
    <v>0</v>
  </rv>
  <rv s="0">
    <fb>113.23</fb>
    <v>0</v>
  </rv>
  <rv s="0">
    <fb>267.56</fb>
    <v>0</v>
  </rv>
  <rv s="0">
    <fb>5958.38</fb>
    <v>0</v>
  </rv>
  <rv s="0">
    <fb>199.32</fb>
    <v>0</v>
  </rv>
  <rv s="0">
    <fb>185.6</fb>
    <v>0</v>
  </rv>
  <rv s="0">
    <fb>438.73</fb>
    <v>0</v>
  </rv>
  <rv s="0">
    <fb>116.65</fb>
    <v>0</v>
  </rv>
  <rv s="0">
    <fb>198.53</fb>
    <v>0</v>
  </rv>
  <rv s="0">
    <fb>298.26</fb>
    <v>0</v>
  </rv>
  <rv s="0">
    <fb>117.3</fb>
    <v>0</v>
  </rv>
  <rv s="0">
    <fb>28.09</fb>
    <v>0</v>
  </rv>
  <rv s="0">
    <fb>169.7</fb>
    <v>0</v>
  </rv>
  <rv s="0">
    <fb>108.46</fb>
    <v>0</v>
  </rv>
  <rv s="0">
    <fb>253.08</fb>
    <v>0</v>
  </rv>
  <rv s="0">
    <fb>5659.91</fb>
    <v>0</v>
  </rv>
  <rv s="0">
    <fb>204.93</fb>
    <v>0</v>
  </rv>
  <rv s="0">
    <fb>181.55</fb>
    <v>0</v>
  </rv>
  <rv s="0">
    <fb>435.28</fb>
    <v>0</v>
  </rv>
  <rv s="0">
    <fb>114.5</fb>
    <v>0</v>
  </rv>
  <rv s="0">
    <fb>205.35</fb>
    <v>0</v>
  </rv>
  <rv s="0">
    <fb>287.20999999999998</fb>
    <v>0</v>
  </rv>
  <rv s="0">
    <fb>124.28</fb>
    <v>0</v>
  </rv>
  <rv s="0">
    <fb>26.24</fb>
    <v>0</v>
  </rv>
  <rv s="0">
    <fb>170.86</fb>
    <v>0</v>
  </rv>
  <rv s="0">
    <fb>113.83</fb>
    <v>0</v>
  </rv>
  <rv s="0">
    <fb>252.51</fb>
    <v>0</v>
  </rv>
  <rv s="0">
    <fb>5686.67</fb>
    <v>0</v>
  </rv>
  <rv s="0">
    <fb>209.64</fb>
    <v>0</v>
  </rv>
  <rv s="0">
    <fb>169.28</fb>
    <v>0</v>
  </rv>
  <rv s="0">
    <fb>391.85</fb>
    <v>0</v>
  </rv>
  <rv s="0">
    <fb>111.01</fb>
    <v>0</v>
  </rv>
  <rv s="0">
    <fb>209.28</fb>
    <v>0</v>
  </rv>
  <rv s="0">
    <fb>284.95</fb>
    <v>0</v>
  </rv>
  <rv s="0">
    <fb>112.78</fb>
    <v>0</v>
  </rv>
  <rv s="0">
    <fb>23.74</fb>
    <v>0</v>
  </rv>
  <rv s="0">
    <fb>170.24</fb>
    <v>0</v>
  </rv>
  <rv s="0">
    <fb>118.1</fb>
    <v>0</v>
  </rv>
  <rv s="0">
    <fb>243.55</fb>
    <v>0</v>
  </rv>
  <rv s="0">
    <fb>5525.21</fb>
    <v>0</v>
  </rv>
  <rv s="0">
    <fb>175.03</fb>
    <v>0</v>
  </rv>
  <rv s="0">
    <fb>159.52000000000001</fb>
    <v>0</v>
  </rv>
  <rv s="0">
    <fb>367.78</fb>
    <v>0</v>
  </rv>
  <rv s="0">
    <fb>101.49</fb>
    <v>0</v>
  </rv>
  <rv s="0">
    <fb>196.98</fb>
    <v>0</v>
  </rv>
  <rv s="0">
    <fb>241.37</fb>
    <v>0</v>
  </rv>
  <rv s="0">
    <fb>93.78</fb>
    <v>0</v>
  </rv>
  <rv s="0">
    <fb>21.98</fb>
    <v>0</v>
  </rv>
  <rv s="0">
    <fb>163.21</fb>
    <v>0</v>
  </rv>
  <rv s="0">
    <fb>96.16</fb>
    <v>0</v>
  </rv>
  <rv s="0">
    <fb>231.96</fb>
    <v>0</v>
  </rv>
  <rv s="0">
    <fb>5282.7</fb>
    <v>0</v>
  </rv>
  <rv s="0">
    <fb>175.5</fb>
    <v>0</v>
  </rv>
  <rv s="0">
    <fb>171.35</fb>
    <v>0</v>
  </rv>
  <rv s="0">
    <fb>388.45</fb>
    <v>0</v>
  </rv>
  <rv s="0">
    <fb>110.93</fb>
    <v>0</v>
  </rv>
  <rv s="0">
    <fb>198.15</fb>
    <v>0</v>
  </rv>
  <rv s="0">
    <fb>252.31</fb>
    <v>0</v>
  </rv>
  <rv s="0">
    <fb>88.55</fb>
    <v>0</v>
  </rv>
  <rv s="0">
    <fb>22.5</fb>
    <v>0</v>
  </rv>
  <rv s="0">
    <fb>153.88999999999999</fb>
    <v>0</v>
  </rv>
  <rv s="0">
    <fb>101.15</fb>
    <v>0</v>
  </rv>
  <rv s="0">
    <fb>236.2</fb>
    <v>0</v>
  </rv>
  <rv s="0">
    <fb>5363.36</fb>
    <v>0</v>
  </rv>
  <rv s="0">
    <fb>160.55000000000001</fb>
    <v>0</v>
  </rv>
  <rv s="0">
    <fb>146.08000000000001</fb>
    <v>0</v>
  </rv>
  <rv s="0">
    <fb>359.84</fb>
    <v>0</v>
  </rv>
  <rv s="0">
    <fb>94.31</fb>
    <v>0</v>
  </rv>
  <rv s="0">
    <fb>188.38</fb>
    <v>0</v>
  </rv>
  <rv s="0">
    <fb>239.43</fb>
    <v>0</v>
  </rv>
  <rv s="0">
    <fb>74.010000000000005</fb>
    <v>0</v>
  </rv>
  <rv s="0">
    <fb>19.8</fb>
    <v>0</v>
  </rv>
  <rv s="0">
    <fb>150.62</fb>
    <v>0</v>
  </rv>
  <rv s="0">
    <fb>86.91</fb>
    <v>0</v>
  </rv>
  <rv s="0">
    <fb>210.28</fb>
    <v>0</v>
  </rv>
  <rv s="0">
    <fb>5074.08</fb>
    <v>0</v>
  </rv>
  <rv s="0">
    <fb>173.93</fb>
    <v>0</v>
  </rv>
  <rv s="0">
    <fb>164.72</fb>
    <v>0</v>
  </rv>
  <rv s="0">
    <fb>378.8</fb>
    <v>0</v>
  </rv>
  <rv s="0">
    <fb>109.67</fb>
    <v>0</v>
  </rv>
  <rv s="0">
    <fb>217.9</fb>
    <v>0</v>
  </rv>
  <rv s="0">
    <fb>263.55</fb>
    <v>0</v>
  </rv>
  <rv s="0">
    <fb>85.85</fb>
    <v>0</v>
  </rv>
  <rv s="0">
    <fb>22.39</fb>
    <v>0</v>
  </rv>
  <rv s="0">
    <fb>155.16</fb>
    <v>0</v>
  </rv>
  <rv s="0">
    <fb>107.71</fb>
    <v>0</v>
  </rv>
  <rv s="0">
    <fb>242.85</fb>
    <v>0</v>
  </rv>
  <rv s="0">
    <fb>5580.94</fb>
    <v>0</v>
  </rv>
  <rv s="0">
    <fb>189.86</fb>
    <v>0</v>
  </rv>
  <rv s="0">
    <fb>173.36</fb>
    <v>0</v>
  </rv>
  <rv s="0">
    <fb>391.26</fb>
    <v>0</v>
  </rv>
  <rv s="0">
    <fb>117.7</fb>
    <v>0</v>
  </rv>
  <rv s="0">
    <fb>218.27</fb>
    <v>0</v>
  </rv>
  <rv s="0">
    <fb>248.71</fb>
    <v>0</v>
  </rv>
  <rv s="0">
    <fb>90.96</fb>
    <v>0</v>
  </rv>
  <rv s="0">
    <fb>27.16</fb>
    <v>0</v>
  </rv>
  <rv s="0">
    <fb>151.47999999999999</fb>
    <v>0</v>
  </rv>
  <rv s="0">
    <fb>115.7</fb>
    <v>0</v>
  </rv>
  <rv s="0">
    <fb>241.63</fb>
    <v>0</v>
  </rv>
  <rv s="0">
    <fb>5667.56</fb>
    <v>0</v>
  </rv>
  <rv s="0">
    <fb>183.12</fb>
    <v>0</v>
  </rv>
  <rv s="0">
    <fb>168.11</fb>
    <v>0</v>
  </rv>
  <rv s="0">
    <fb>388.56</fb>
    <v>0</v>
  </rv>
  <rv s="0">
    <fb>121.67</fb>
    <v>0</v>
  </rv>
  <rv s="0">
    <fb>213.49</fb>
    <v>0</v>
  </rv>
  <rv s="0">
    <fb>249.98</fb>
    <v>0</v>
  </rv>
  <rv s="0">
    <fb>86.24</fb>
    <v>0</v>
  </rv>
  <rv s="0">
    <fb>27.72</fb>
    <v>0</v>
  </rv>
  <rv s="0">
    <fb>151.88</fb>
    <v>0</v>
  </rv>
  <rv s="0">
    <fb>128.21</fb>
    <v>0</v>
  </rv>
  <rv s="0">
    <fb>232.44</fb>
    <v>0</v>
  </rv>
  <rv s="0">
    <fb>5638.94</fb>
    <v>0</v>
  </rv>
  <rv s="0">
    <fb>217.45</fb>
    <v>0</v>
  </rv>
  <rv s="0">
    <fb>192.17</fb>
    <v>0</v>
  </rv>
  <rv s="0">
    <fb>393.31</fb>
    <v>0</v>
  </rv>
  <rv s="0">
    <fb>112.69</fb>
    <v>0</v>
  </rv>
  <rv s="0">
    <fb>239.07</fb>
    <v>0</v>
  </rv>
  <rv s="0">
    <fb>262.67</fb>
    <v>0</v>
  </rv>
  <rv s="0">
    <fb>84.91</fb>
    <v>0</v>
  </rv>
  <rv s="0">
    <fb>26.27</fb>
    <v>0</v>
  </rv>
  <rv s="0">
    <fb>150.94999999999999</fb>
    <v>0</v>
  </rv>
  <rv s="0">
    <fb>133.97999999999999</fb>
    <v>0</v>
  </rv>
  <rv s="0">
    <fb>242.28</fb>
    <v>0</v>
  </rv>
  <rv s="0">
    <fb>5770.2</fb>
    <v>0</v>
  </rv>
  <rv s="0">
    <fb>215.62</fb>
    <v>0</v>
  </rv>
  <rv s="0">
    <fb>204.4</fb>
    <v>0</v>
  </rv>
  <rv s="0">
    <fb>396.99</fb>
    <v>0</v>
  </rv>
  <rv s="0">
    <fb>124.92</fb>
    <v>0</v>
  </rv>
  <rv s="0">
    <fb>241.84</fb>
    <v>0</v>
  </rv>
  <rv s="0">
    <fb>292.98</fb>
    <v>0</v>
  </rv>
  <rv s="0">
    <fb>84.92</fb>
    <v>0</v>
  </rv>
  <rv s="0">
    <fb>33.39</fb>
    <v>0</v>
  </rv>
  <rv s="0">
    <fb>155.28</fb>
    <v>0</v>
  </rv>
  <rv s="0">
    <fb>161.78</fb>
    <v>0</v>
  </rv>
  <rv s="0">
    <fb>264.64999999999998</fb>
    <v>0</v>
  </rv>
  <rv s="0">
    <fb>5954.5</fb>
    <v>0</v>
  </rv>
  <rv s="0">
    <fb>235.38</fb>
    <v>0</v>
  </rv>
  <rv s="0">
    <fb>218.73</fb>
    <v>0</v>
  </rv>
  <rv s="0">
    <fb>408.21</fb>
    <v>0</v>
  </rv>
  <rv s="0">
    <fb>134.43</fb>
    <v>0</v>
  </rv>
  <rv s="0">
    <fb>245.55</fb>
    <v>0</v>
  </rv>
  <rv s="0">
    <fb>337.8</fb>
    <v>0</v>
  </rv>
  <rv s="0">
    <fb>101.35</fb>
    <v>0</v>
  </rv>
  <rv s="0">
    <fb>38.79</fb>
    <v>0</v>
  </rv>
  <rv s="0">
    <fb>154.4</fb>
    <v>0</v>
  </rv>
  <rv s="0">
    <fb>166.4</fb>
    <v>0</v>
  </rv>
  <rv s="0">
    <fb>264.24</fb>
    <v>0</v>
  </rv>
  <rv s="0">
    <fb>6013.13</fb>
    <v>0</v>
  </rv>
  <rv s="0">
    <fb>274.31</fb>
    <v>0</v>
  </rv>
  <rv s="0">
    <fb>234.12</fb>
    <v>0</v>
  </rv>
  <rv s="0">
    <fb>408.43</fb>
    <v>0</v>
  </rv>
  <rv s="0">
    <fb>138.85</fb>
    <v>0</v>
  </rv>
  <rv s="0">
    <fb>244.6</fb>
    <v>0</v>
  </rv>
  <rv s="0">
    <fb>355.84</fb>
    <v>0</v>
  </rv>
  <rv s="0">
    <fb>119.16</fb>
    <v>0</v>
  </rv>
  <rv s="0">
    <fb>52.62</fb>
    <v>0</v>
  </rv>
  <rv s="0">
    <fb>150.46</fb>
    <v>0</v>
  </rv>
  <rv s="0">
    <fb>196.38</fb>
    <v>0</v>
  </rv>
  <rv s="0">
    <fb>276.58999999999997</fb>
    <v>0</v>
  </rv>
  <rv s="0">
    <fb>6114.63</fb>
    <v>0</v>
  </rv>
  <rv s="0">
    <fb>274.49</fb>
    <v>0</v>
  </rv>
  <rv s="0">
    <fb>231.14</fb>
    <v>0</v>
  </rv>
  <rv s="0">
    <fb>409.75</fb>
    <v>0</v>
  </rv>
  <rv s="0">
    <fb>129.84</fb>
    <v>0</v>
  </rv>
  <rv s="0">
    <fb>227.63</fb>
    <v>0</v>
  </rv>
  <rv s="0">
    <fb>361.62</fb>
    <v>0</v>
  </rv>
  <rv s="0">
    <fb>110.85</fb>
    <v>0</v>
  </rv>
  <rv s="0">
    <fb>55.49</fb>
    <v>0</v>
  </rv>
  <rv s="0">
    <fb>144.41</fb>
    <v>0</v>
  </rv>
  <rv s="0">
    <fb>225.23</fb>
    <v>0</v>
  </rv>
  <rv s="0">
    <fb>275.8</fb>
    <v>0</v>
  </rv>
  <rv s="0">
    <fb>6025.99</fb>
    <v>0</v>
  </rv>
  <rv s="0">
    <fb>291.33</fb>
    <v>0</v>
  </rv>
  <rv s="0">
    <fb>217.44</fb>
    <v>0</v>
  </rv>
  <rv s="0">
    <fb>415.06</fb>
    <v>0</v>
  </rv>
  <rv s="0">
    <fb>120.07</fb>
    <v>0</v>
  </rv>
  <rv s="0">
    <fb>236</fb>
    <v>0</v>
  </rv>
  <rv s="0">
    <fb>404.6</fb>
    <v>0</v>
  </rv>
  <rv s="0">
    <fb>82.49</fb>
    <v>0</v>
  </rv>
  <rv s="0">
    <fb>41.61</fb>
    <v>0</v>
  </rv>
  <rv s="0">
    <fb>130.19999999999999</fb>
    <v>0</v>
  </rv>
  <rv s="0">
    <fb>199.55</fb>
    <v>0</v>
  </rv>
  <rv s="0">
    <fb>267.3</fb>
    <v>0</v>
  </rv>
  <rv s="0">
    <fb>6040.53</fb>
    <v>0</v>
  </rv>
  <rv s="0">
    <fb>298</fb>
    <v>0</v>
  </rv>
  <rv s="0">
    <fb>218.99</fb>
    <v>0</v>
  </rv>
  <rv s="0">
    <fb>444.06</fb>
    <v>0</v>
  </rv>
  <rv s="0">
    <fb>142.62</fb>
    <v>0</v>
  </rv>
  <rv s="0">
    <fb>222.78</fb>
    <v>0</v>
  </rv>
  <rv s="0">
    <fb>406.58</fb>
    <v>0</v>
  </rv>
  <rv s="0">
    <fb>78.98</fb>
    <v>0</v>
  </rv>
  <rv s="0">
    <fb>41.82</fb>
    <v>0</v>
  </rv>
  <rv s="0">
    <fb>127.28</fb>
    <v>0</v>
  </rv>
  <rv s="0">
    <fb>182.4</fb>
    <v>0</v>
  </rv>
  <rv s="0">
    <fb>264.83999999999997</fb>
    <v>0</v>
  </rv>
  <rv s="0">
    <fb>6101.24</fb>
    <v>0</v>
  </rv>
  <rv s="0">
    <fb>295.48</fb>
    <v>0</v>
  </rv>
  <rv s="0">
    <fb>190.09</fb>
    <v>0</v>
  </rv>
  <rv s="0">
    <fb>429.03</fb>
    <v>0</v>
  </rv>
  <rv s="0">
    <fb>137.71</fb>
    <v>0</v>
  </rv>
  <rv s="0">
    <fb>229.98</fb>
    <v>0</v>
  </rv>
  <rv s="0">
    <fb>426.5</fb>
    <v>0</v>
  </rv>
  <rv s="0">
    <fb>71.77</fb>
    <v>0</v>
  </rv>
  <rv s="0">
    <fb>26.05</fb>
    <v>0</v>
  </rv>
  <rv s="0">
    <fb>121.59</fb>
    <v>0</v>
  </rv>
  <rv s="0">
    <fb>175.33</fb>
    <v>0</v>
  </rv>
  <rv s="0">
    <fb>259.16000000000003</fb>
    <v>0</v>
  </rv>
  <rv s="0">
    <fb>5996.66</fb>
    <v>0</v>
  </rv>
  <rv s="0">
    <fb>258.77999999999997</fb>
    <v>0</v>
  </rv>
  <rv s="0">
    <fb>185.21</fb>
    <v>0</v>
  </rv>
  <rv s="0">
    <fb>418.95</fb>
    <v>0</v>
  </rv>
  <rv s="0">
    <fb>135.91</fb>
    <v>0</v>
  </rv>
  <rv s="0">
    <fb>236.85</fb>
    <v>0</v>
  </rv>
  <rv s="0">
    <fb>394.74</fb>
    <v>0</v>
  </rv>
  <rv s="0">
    <fb>67.260000000000005</fb>
    <v>0</v>
  </rv>
  <rv s="0">
    <fb>25.24</fb>
    <v>0</v>
  </rv>
  <rv s="0">
    <fb>117.15</fb>
    <v>0</v>
  </rv>
  <rv s="0">
    <fb>167.08</fb>
    <v>0</v>
  </rv>
  <rv s="0">
    <fb>239.87</fb>
    <v>0</v>
  </rv>
  <rv s="0">
    <fb>5827.04</fb>
    <v>0</v>
  </rv>
  <rv s="0">
    <fb>270.64999999999998</fb>
    <v>0</v>
  </rv>
  <rv s="0">
    <fb>183.72</fb>
    <v>0</v>
  </rv>
  <rv s="0">
    <fb>423.35</fb>
    <v>0</v>
  </rv>
  <rv s="0">
    <fb>144.47</fb>
    <v>0</v>
  </rv>
  <rv s="0">
    <fb>243.36</fb>
    <v>0</v>
  </rv>
  <rv s="0">
    <fb>410.44</fb>
    <v>0</v>
  </rv>
  <rv s="0">
    <fb>79.89</fb>
    <v>0</v>
  </rv>
  <rv s="0">
    <fb>27.25</fb>
    <v>0</v>
  </rv>
  <rv s="0">
    <fb>122.02</fb>
    <v>0</v>
  </rv>
  <rv s="0">
    <fb>177.74</fb>
    <v>0</v>
  </rv>
  <rv s="0">
    <fb>243.28</fb>
    <v>0</v>
  </rv>
  <rv s="0">
    <fb>5942.47</fb>
    <v>0</v>
  </rv>
  <rv s="0">
    <fb>265.70999999999998</fb>
    <v>0</v>
  </rv>
  <rv s="0">
    <fb>179</fb>
    <v>0</v>
  </rv>
  <rv s="0">
    <fb>430.53</fb>
    <v>0</v>
  </rv>
  <rv s="0">
    <fb>137.01</fb>
    <v>0</v>
  </rv>
  <rv s="0">
    <fb>255.59</fb>
    <v>0</v>
  </rv>
  <rv s="0">
    <fb>431.66</fb>
    <v>0</v>
  </rv>
  <rv s="0">
    <fb>79.08</fb>
    <v>0</v>
  </rv>
  <rv s="0">
    <fb>22.78</fb>
    <v>0</v>
  </rv>
  <rv s="0">
    <fb>121.45</fb>
    <v>0</v>
  </rv>
  <rv s="0">
    <fb>173.54</fb>
    <v>0</v>
  </rv>
  <rv s="0">
    <fb>241.17</fb>
    <v>0</v>
  </rv>
  <rv s="0">
    <fb>5970.84</fb>
    <v>0</v>
  </rv>
  <rv s="0">
    <fb>278.70999999999998</fb>
    <v>0</v>
  </rv>
  <rv s="0">
    <fb>175.92</fb>
    <v>0</v>
  </rv>
  <rv s="0">
    <fb>436.6</fb>
    <v>0</v>
  </rv>
  <rv s="0">
    <fb>134.69999999999999</fb>
    <v>0</v>
  </rv>
  <rv s="0">
    <fb>254.49</fb>
    <v>0</v>
  </rv>
  <rv s="0">
    <fb>421.06</fb>
    <v>0</v>
  </rv>
  <rv s="0">
    <fb>80.55</fb>
    <v>0</v>
  </rv>
  <rv s="0">
    <fb>21.52</fb>
    <v>0</v>
  </rv>
  <rv s="0">
    <fb>124.22</fb>
    <v>0</v>
  </rv>
  <rv s="0">
    <fb>170.71</fb>
    <v>0</v>
  </rv>
  <rv s="0">
    <fb>237.6</fb>
    <v>0</v>
  </rv>
  <rv s="0">
    <fb>5930.85</fb>
    <v>0</v>
  </rv>
  <rv s="0">
    <fb>310.58</fb>
    <v>0</v>
  </rv>
  <rv s="0">
    <fb>179.49</fb>
    <v>0</v>
  </rv>
  <rv s="0">
    <fb>447.27</fb>
    <v>0</v>
  </rv>
  <rv s="0">
    <fb>134.25</fb>
    <v>0</v>
  </rv>
  <rv s="0">
    <fb>248.13</fb>
    <v>0</v>
  </rv>
  <rv s="0">
    <fb>436.23</fb>
    <v>0</v>
  </rv>
  <rv s="0">
    <fb>76.069999999999993</fb>
    <v>0</v>
  </rv>
  <rv s="0">
    <fb>18.53</fb>
    <v>0</v>
  </rv>
  <rv s="0">
    <fb>126.62</fb>
    <v>0</v>
  </rv>
  <rv s="0">
    <fb>172.65</fb>
    <v>0</v>
  </rv>
  <rv s="0">
    <fb>239.94</fb>
    <v>0</v>
  </rv>
  <rv s="0">
    <fb>6051.09</fb>
    <v>0</v>
  </rv>
  <rv s="0">
    <fb>343.62</fb>
    <v>0</v>
  </rv>
  <rv s="0">
    <fb>186.96</fb>
    <v>0</v>
  </rv>
  <rv s="0">
    <fb>443.57</fb>
    <v>0</v>
  </rv>
  <rv s="0">
    <fb>142.44</fb>
    <v>0</v>
  </rv>
  <rv s="0">
    <fb>242.84</fb>
    <v>0</v>
  </rv>
  <rv s="0">
    <fb>389.22</fb>
    <v>0</v>
  </rv>
  <rv s="0">
    <fb>76.34</fb>
    <v>0</v>
  </rv>
  <rv s="0">
    <fb>21.91</fb>
    <v>0</v>
  </rv>
  <rv s="0">
    <fb>130.56</fb>
    <v>0</v>
  </rv>
  <rv s="0">
    <fb>162.76</fb>
    <v>0</v>
  </rv>
  <rv s="0">
    <fb>247.36</fb>
    <v>0</v>
  </rv>
  <rv s="0">
    <fb>6090.27</fb>
    <v>0</v>
  </rv>
  <rv s="0">
    <fb>296.2</fb>
    <v>0</v>
  </rv>
  <rv s="0">
    <fb>191.09</fb>
    <v>0</v>
  </rv>
  <rv s="0">
    <fb>423.46</fb>
    <v>0</v>
  </rv>
  <rv s="0">
    <fb>138.25</fb>
    <v>0</v>
  </rv>
  <rv s="0">
    <fb>237.33</fb>
    <v>0</v>
  </rv>
  <rv s="0">
    <fb>345.16</fb>
    <v>0</v>
  </rv>
  <rv s="0">
    <fb>67.08</fb>
    <v>0</v>
  </rv>
  <rv s="0">
    <fb>23.54</fb>
    <v>0</v>
  </rv>
  <rv s="0">
    <fb>133.06</fb>
    <v>0</v>
  </rv>
  <rv s="0">
    <fb>140.69</fb>
    <v>0</v>
  </rv>
  <rv s="0">
    <fb>249.72</fb>
    <v>0</v>
  </rv>
  <rv s="0">
    <fb>6032.38</fb>
    <v>0</v>
  </rv>
  <rv s="0">
    <fb>304.64</fb>
    <v>0</v>
  </rv>
  <rv s="0">
    <fb>191.62</fb>
    <v>0</v>
  </rv>
  <rv s="0">
    <fb>417</fb>
    <v>0</v>
  </rv>
  <rv s="0">
    <fb>141.94999999999999</fb>
    <v>0</v>
  </rv>
  <rv s="0">
    <fb>229.87</fb>
    <v>0</v>
  </rv>
  <rv s="0">
    <fb>352.56</fb>
    <v>0</v>
  </rv>
  <rv s="0">
    <fb>64.349999999999994</fb>
    <v>0</v>
  </rv>
  <rv s="0">
    <fb>25.2</fb>
    <v>0</v>
  </rv>
  <rv s="0">
    <fb>129.99</fb>
    <v>0</v>
  </rv>
  <rv s="0">
    <fb>146.66999999999999</fb>
    <v>0</v>
  </rv>
  <rv s="0">
    <fb>248.55</fb>
    <v>0</v>
  </rv>
  <rv s="0">
    <fb>5969.34</fb>
    <v>0</v>
  </rv>
  <rv s="0">
    <fb>305.85000000000002</fb>
    <v>0</v>
  </rv>
  <rv s="0">
    <fb>180.21</fb>
    <v>0</v>
  </rv>
  <rv s="0">
    <fb>415</fb>
    <v>0</v>
  </rv>
  <rv s="0">
    <fb>141.97999999999999</fb>
    <v>0</v>
  </rv>
  <rv s="0">
    <fb>225</fb>
    <v>0</v>
  </rv>
  <rv s="0">
    <fb>320.72000000000003</fb>
    <v>0</v>
  </rv>
  <rv s="0">
    <fb>65.77</fb>
    <v>0</v>
  </rv>
  <rv s="0">
    <fb>18</fb>
    <v>0</v>
  </rv>
  <rv s="0">
    <fb>128.59</fb>
    <v>0</v>
  </rv>
  <rv s="0">
    <fb>124.78</fb>
    <v>0</v>
  </rv>
  <rv s="0">
    <fb>245.31</fb>
    <v>0</v>
  </rv>
  <rv s="0">
    <fb>5870.62</fb>
    <v>0</v>
  </rv>
  <rv s="0">
    <fb>270.74</fb>
    <v>0</v>
  </rv>
  <rv s="0">
    <fb>169.74</fb>
    <v>0</v>
  </rv>
  <rv s="0">
    <fb>422.54</fb>
    <v>0</v>
  </rv>
  <rv s="0">
    <fb>147.63</fb>
    <v>0</v>
  </rv>
  <rv s="0">
    <fb>226.96</fb>
    <v>0</v>
  </rv>
  <rv s="0">
    <fb>321.22000000000003</fb>
    <v>0</v>
  </rv>
  <rv s="0">
    <fb>58.39</fb>
    <v>0</v>
  </rv>
  <rv s="0">
    <fb>24.47</fb>
    <v>0</v>
  </rv>
  <rv s="0">
    <fb>126.24</fb>
    <v>0</v>
  </rv>
  <rv s="0">
    <fb>134.80000000000001</fb>
    <v>0</v>
  </rv>
  <rv s="0">
    <fb>236.98</fb>
    <v>0</v>
  </rv>
  <rv s="0">
    <fb>5995.54</fb>
    <v>0</v>
  </rv>
  <rv s="0">
    <fb>182.88</fb>
    <v>0</v>
  </rv>
  <rv s="0">
    <fb>153.78</fb>
    <v>0</v>
  </rv>
  <rv s="0">
    <fb>410.37</fb>
    <v>0</v>
  </rv>
  <rv s="0">
    <fb>222.91</fb>
    <v>0</v>
  </rv>
  <rv s="0">
    <fb>248.98</fb>
    <v>0</v>
  </rv>
  <rv s="0">
    <fb>41.92</fb>
    <v>0</v>
  </rv>
  <rv s="0">
    <fb>21.67</fb>
    <v>0</v>
  </rv>
  <rv s="0">
    <fb>130.65</fb>
    <v>0</v>
  </rv>
  <rv s="0">
    <fb>112.98</fb>
    <v>0</v>
  </rv>
  <rv s="0">
    <fb>222.94</fb>
    <v>0</v>
  </rv>
  <rv s="0">
    <fb>5728.8</fb>
    <v>0</v>
  </rv>
  <rv s="0">
    <fb>205.04</fb>
    <v>0</v>
  </rv>
  <rv s="0">
    <fb>147.16999999999999</fb>
    <v>0</v>
  </rv>
  <rv s="0">
    <fb>428.15</fb>
    <v>0</v>
  </rv>
  <rv s="0">
    <fb>141.54</fb>
    <v>0</v>
  </rv>
  <rv s="0">
    <fb>231.41</fb>
    <v>0</v>
  </rv>
  <rv s="0">
    <fb>269.19</fb>
    <v>0</v>
  </rv>
  <rv s="0">
    <fb>44.86</fb>
    <v>0</v>
  </rv>
  <rv s="0">
    <fb>19.11</fb>
    <v>0</v>
  </rv>
  <rv s="0">
    <fb>129.86000000000001</fb>
    <v>0</v>
  </rv>
  <rv s="0">
    <fb>81.36</fb>
    <v>0</v>
  </rv>
  <rv s="0">
    <fb>222.31</fb>
    <v>0</v>
  </rv>
  <rv s="0">
    <fb>5808.12</fb>
    <v>0</v>
  </rv>
  <rv s="0">
    <fb>220.21</fb>
    <v>0</v>
  </rv>
  <rv s="0">
    <fb>148.81</fb>
    <v>0</v>
  </rv>
  <rv s="0">
    <fb>418.16</fb>
    <v>0</v>
  </rv>
  <rv s="0">
    <fb>138</fb>
    <v>0</v>
  </rv>
  <rv s="0">
    <fb>235</fb>
    <v>0</v>
  </rv>
  <rv s="0">
    <fb>220.7</fb>
    <v>0</v>
  </rv>
  <rv s="0">
    <fb>42.97</fb>
    <v>0</v>
  </rv>
  <rv s="0">
    <fb>18.23</fb>
    <v>0</v>
  </rv>
  <rv s="0">
    <fb>120.21</fb>
    <v>0</v>
  </rv>
  <rv s="0">
    <fb>80.900000000000006</fb>
    <v>0</v>
  </rv>
  <rv s="0">
    <fb>225.37</fb>
    <v>0</v>
  </rv>
  <rv s="0">
    <fb>5864.67</fb>
    <v>0</v>
  </rv>
  <rv s="0">
    <fb>176.38</fb>
    <v>0</v>
  </rv>
  <rv s="0">
    <fb>151.13999999999999</fb>
    <v>0</v>
  </rv>
  <rv s="0">
    <fb>416.32</fb>
    <v>0</v>
  </rv>
  <rv s="0">
    <fb>227.55</fb>
    <v>0</v>
  </rv>
  <rv s="0">
    <fb>217.8</fb>
    <v>0</v>
  </rv>
  <rv s="0">
    <fb>43.51</fb>
    <v>0</v>
  </rv>
  <rv s="0">
    <fb>9.15</fb>
    <v>0</v>
  </rv>
  <rv s="0">
    <fb>120.1</fb>
    <v>0</v>
  </rv>
  <rv s="0">
    <fb>73.25</fb>
    <v>0</v>
  </rv>
  <rv s="0">
    <fb>222.29</fb>
    <v>0</v>
  </rv>
  <rv s="0">
    <fb>5815.03</fb>
    <v>0</v>
  </rv>
  <rv s="0">
    <fb>170.91</fb>
    <v>0</v>
  </rv>
  <rv s="0">
    <fb>147.85</fb>
    <v>0</v>
  </rv>
  <rv s="0">
    <fb>416.06</fb>
    <v>0</v>
  </rv>
  <rv s="0">
    <fb>226.8</fb>
    <v>0</v>
  </rv>
  <rv s="0">
    <fb>250.08</fb>
    <v>0</v>
  </rv>
  <rv s="0">
    <fb>40.01</fb>
    <v>0</v>
  </rv>
  <rv s="0">
    <fb>11.19</fb>
    <v>0</v>
  </rv>
  <rv s="0">
    <fb>119.1</fb>
    <v>0</v>
  </rv>
  <rv s="0">
    <fb>72.38</fb>
    <v>0</v>
  </rv>
  <rv s="0">
    <fb>211.22</fb>
    <v>0</v>
  </rv>
  <rv s="0">
    <fb>5751.07</fb>
    <v>0</v>
  </rv>
  <rv s="0">
    <fb>191.23</fb>
    <v>0</v>
  </rv>
  <rv s="0">
    <fb>137.53</fb>
    <v>0</v>
  </rv>
  <rv s="0">
    <fb>428.02</fb>
    <v>0</v>
  </rv>
  <rv s="0">
    <fb>121.4</fb>
    <v>0</v>
  </rv>
  <rv s="0">
    <fb>227.79</fb>
    <v>0</v>
  </rv>
  <rv s="0">
    <fb>260.45999999999998</fb>
    <v>0</v>
  </rv>
  <rv s="0">
    <fb>36.840000000000003</fb>
    <v>0</v>
  </rv>
  <rv s="0">
    <fb>8.84</fb>
    <v>0</v>
  </rv>
  <rv s="0">
    <fb>120.62</fb>
    <v>0</v>
  </rv>
  <rv s="0">
    <fb>210.5</fb>
    <v>0</v>
  </rv>
  <rv s="0">
    <fb>5738.17</fb>
    <v>0</v>
  </rv>
  <rv s="0">
    <fb>170.09</fb>
    <v>0</v>
  </rv>
  <rv s="0">
    <fb>133.02000000000001</fb>
    <v>0</v>
  </rv>
  <rv s="0">
    <fb>435.27</fb>
    <v>0</v>
  </rv>
  <rv s="0">
    <fb>116</fb>
    <v>0</v>
  </rv>
  <rv s="0">
    <fb>228.2</fb>
    <v>0</v>
  </rv>
  <rv s="0">
    <fb>238.25</fb>
    <v>0</v>
  </rv>
  <rv s="0">
    <fb>37.200000000000003</fb>
    <v>0</v>
  </rv>
  <rv s="0">
    <fb>8.41</fb>
    <v>0</v>
  </rv>
  <rv s="0">
    <fb>120.79</fb>
    <v>0</v>
  </rv>
  <rv s="0">
    <fb>66.17</fb>
    <v>0</v>
  </rv>
  <rv s="0">
    <fb>211.09</fb>
    <v>0</v>
  </rv>
  <rv s="0">
    <fb>5702.55</fb>
    <v>0</v>
  </rv>
  <rv s="0">
    <fb>163.05000000000001</fb>
    <v>0</v>
  </rv>
  <rv s="0">
    <fb>128.07</fb>
    <v>0</v>
  </rv>
  <rv s="0">
    <fb>430.59</fb>
    <v>0</v>
  </rv>
  <rv s="0">
    <fb>222.5</fb>
    <v>0</v>
  </rv>
  <rv s="0">
    <fb>230.29</fb>
    <v>0</v>
  </rv>
  <rv s="0">
    <fb>35.590000000000003</fb>
    <v>0</v>
  </rv>
  <rv s="0">
    <fb>6.31</fb>
    <v>0</v>
  </rv>
  <rv s="0">
    <fb>125.62</fb>
    <v>0</v>
  </rv>
  <rv s="0">
    <fb>59.09</fb>
    <v>0</v>
  </rv>
  <rv s="0">
    <fb>204.32</fb>
    <v>0</v>
  </rv>
  <rv s="0">
    <fb>5626.02</fb>
    <v>0</v>
  </rv>
  <rv s="0">
    <fb>147.35</fb>
    <v>0</v>
  </rv>
  <rv s="0">
    <fb>122.54</fb>
    <v>0</v>
  </rv>
  <rv s="0">
    <fb>401.7</fb>
    <v>0</v>
  </rv>
  <rv s="0">
    <fb>102.83</fb>
    <v>0</v>
  </rv>
  <rv s="0">
    <fb>220.82</fb>
    <v>0</v>
  </rv>
  <rv s="0">
    <fb>210.73</fb>
    <v>0</v>
  </rv>
  <rv s="0">
    <fb>30.33</fb>
    <v>0</v>
  </rv>
  <rv s="0">
    <fb>5.59</fb>
    <v>0</v>
  </rv>
  <rv s="0">
    <fb>125.81</fb>
    <v>0</v>
  </rv>
  <rv s="0">
    <fb>56.85</fb>
    <v>0</v>
  </rv>
  <rv s="0">
    <fb>212.46</fb>
    <v>0</v>
  </rv>
  <rv s="0">
    <fb>5408.42</fb>
    <v>0</v>
  </rv>
  <rv s="0">
    <fb>183.36</fb>
    <v>0</v>
  </rv>
  <rv s="0">
    <fb>128.88999999999999</fb>
    <v>0</v>
  </rv>
  <rv s="0">
    <fb>417.14</fb>
    <v>0</v>
  </rv>
  <rv s="0">
    <fb>119.37</fb>
    <v>0</v>
  </rv>
  <rv s="0">
    <fb>229</fb>
    <v>0</v>
  </rv>
  <rv s="0">
    <fb>214.11</fb>
    <v>0</v>
  </rv>
  <rv s="0">
    <fb>31.48</fb>
    <v>0</v>
  </rv>
  <rv s="0">
    <fb>5.97</fb>
    <v>0</v>
  </rv>
  <rv s="0">
    <fb>123.29</fb>
    <v>0</v>
  </rv>
  <rv s="0">
    <fb>60.03</fb>
    <v>0</v>
  </rv>
  <rv s="0">
    <fb>224.8</fb>
    <v>0</v>
  </rv>
  <rv s="0">
    <fb>5648.4</fb>
    <v>0</v>
  </rv>
  <rv s="0">
    <fb>211.4</fb>
    <v>0</v>
  </rv>
  <rv s="0">
    <fb>123.4</fb>
    <v>0</v>
  </rv>
  <rv s="0">
    <fb>416.79</fb>
    <v>0</v>
  </rv>
  <rv s="0">
    <fb>129.37</fb>
    <v>0</v>
  </rv>
  <rv s="0">
    <fb>226.84</fb>
    <v>0</v>
  </rv>
  <rv s="0">
    <fb>220.32</fb>
    <v>0</v>
  </rv>
  <rv s="0">
    <fb>31.78</fb>
    <v>0</v>
  </rv>
  <rv s="0">
    <fb>7.05</fb>
    <v>0</v>
  </rv>
  <rv s="0">
    <fb>120.15</fb>
    <v>0</v>
  </rv>
  <rv s="0">
    <fb>59.21</fb>
    <v>0</v>
  </rv>
  <rv s="0">
    <fb>218.31</fb>
    <v>0</v>
  </rv>
  <rv s="0">
    <fb>5634.61</fb>
    <v>0</v>
  </rv>
  <rv s="0">
    <fb>205.31</fb>
    <v>0</v>
  </rv>
  <rv s="0">
    <fb>120.86</fb>
    <v>0</v>
  </rv>
  <rv s="0">
    <fb>418.47</fb>
    <v>0</v>
  </rv>
  <rv s="0">
    <fb>124.58</fb>
    <v>0</v>
  </rv>
  <rv s="0">
    <fb>226.05</fb>
    <v>0</v>
  </rv>
  <rv s="0">
    <fb>216.12</fb>
    <v>0</v>
  </rv>
  <rv s="0">
    <fb>32.08</fb>
    <v>0</v>
  </rv>
  <rv s="0">
    <fb>7.51</fb>
    <v>0</v>
  </rv>
  <rv s="0">
    <fb>118.06</fb>
    <v>0</v>
  </rv>
  <rv s="0">
    <fb>54.92</fb>
    <v>0</v>
  </rv>
  <rv s="0">
    <fb>213.97</fb>
    <v>0</v>
  </rv>
  <rv s="0">
    <fb>5554.25</fb>
    <v>0</v>
  </rv>
  <rv s="0">
    <fb>196.29</fb>
    <v>0</v>
  </rv>
  <rv s="0">
    <fb>116.55</fb>
    <v>0</v>
  </rv>
  <rv s="0">
    <fb>406.02</fb>
    <v>0</v>
  </rv>
  <rv s="0">
    <fb>104.75</fb>
    <v>0</v>
  </rv>
  <rv s="0">
    <fb>216.24</fb>
    <v>0</v>
  </rv>
  <rv s="0">
    <fb>200</fb>
    <v>0</v>
  </rv>
  <rv s="0">
    <fb>30.01</fb>
    <v>0</v>
  </rv>
  <rv s="0">
    <fb>7.49</fb>
    <v>0</v>
  </rv>
  <rv s="0">
    <fb>116.01</fb>
    <v>0</v>
  </rv>
  <rv s="0">
    <fb>52.91</fb>
    <v>0</v>
  </rv>
  <rv s="0">
    <fb>205.8</fb>
    <v>0</v>
  </rv>
  <rv s="0">
    <fb>5344.16</fb>
    <v>0</v>
  </rv>
  <rv s="0">
    <fb>204.44</fb>
    <v>0</v>
  </rv>
  <rv s="0">
    <fb>112.53</fb>
    <v>0</v>
  </rv>
  <rv s="0">
    <fb>408.49</fb>
    <v>0</v>
  </rv>
  <rv s="0">
    <fb>107.27</fb>
    <v>0</v>
  </rv>
  <rv s="0">
    <fb>219.86</fb>
    <v>0</v>
  </rv>
  <rv s="0">
    <fb>207.67</fb>
    <v>0</v>
  </rv>
  <rv s="0">
    <fb>24.74</fb>
    <v>0</v>
  </rv>
  <rv s="0">
    <fb>8.19</fb>
    <v>0</v>
  </rv>
  <rv s="0">
    <fb>117.82</fb>
    <v>0</v>
  </rv>
  <rv s="0">
    <fb>57.58</fb>
    <v>0</v>
  </rv>
  <rv s="0">
    <fb>199.14</fb>
    <v>0</v>
  </rv>
  <rv s="0">
    <fb>5346.56</fb>
    <v>0</v>
  </rv>
  <rv s="0">
    <fb>242.93</fb>
    <v>0</v>
  </rv>
  <rv s="0">
    <fb>118.8</fb>
    <v>0</v>
  </rv>
  <rv s="0">
    <fb>425.27</fb>
    <v>0</v>
  </rv>
  <rv s="0">
    <fb>113.06</fb>
    <v>0</v>
  </rv>
  <rv s="0">
    <fb>217.96</fb>
    <v>0</v>
  </rv>
  <rv s="0">
    <fb>219.8</fb>
    <v>0</v>
  </rv>
  <rv s="0">
    <fb>27.18</fb>
    <v>0</v>
  </rv>
  <rv s="0">
    <fb>9.1999999999999993</fb>
    <v>0</v>
  </rv>
  <rv s="0">
    <fb>113.36</fb>
    <v>0</v>
  </rv>
  <rv s="0">
    <fb>62.36</fb>
    <v>0</v>
  </rv>
  <rv s="0">
    <fb>212.24</fb>
    <v>0</v>
  </rv>
  <rv s="0">
    <fb>5459.1</fb>
    <v>0</v>
  </rv>
  <rv s="0">
    <fb>257.79000000000002</fb>
    <v>0</v>
  </rv>
  <rv s="0">
    <fb>120.65</fb>
    <v>0</v>
  </rv>
  <rv s="0">
    <fb>437.11</fb>
    <v>0</v>
  </rv>
  <rv s="0">
    <fb>117.93</fb>
    <v>0</v>
  </rv>
  <rv s="0">
    <fb>224.31</fb>
    <v>0</v>
  </rv>
  <rv s="0">
    <fb>239.2</fb>
    <v>0</v>
  </rv>
  <rv s="0">
    <fb>28.58</fb>
    <v>0</v>
  </rv>
  <rv s="0">
    <fb>8.61</fb>
    <v>0</v>
  </rv>
  <rv s="0">
    <fb>107.12</fb>
    <v>0</v>
  </rv>
  <rv s="0">
    <fb>64.7</fb>
    <v>0</v>
  </rv>
  <rv s="0">
    <fb>209.78</fb>
    <v>0</v>
  </rv>
  <rv s="0">
    <fb>5505</fb>
    <v>0</v>
  </rv>
  <rv s="0">
    <fb>218.02</fb>
    <v>0</v>
  </rv>
  <rv s="0">
    <fb>121.61</fb>
    <v>0</v>
  </rv>
  <rv s="0">
    <fb>453.55</fb>
    <v>0</v>
  </rv>
  <rv s="0">
    <fb>129.24</fb>
    <v>0</v>
  </rv>
  <rv s="0">
    <fb>230.54</fb>
    <v>0</v>
  </rv>
  <rv s="0">
    <fb>248.23</fb>
    <v>0</v>
  </rv>
  <rv s="0">
    <fb>28.07</fb>
    <v>0</v>
  </rv>
  <rv s="0">
    <fb>105.95</fb>
    <v>0</v>
  </rv>
  <rv s="0">
    <fb>73.849999999999994</fb>
    <v>0</v>
  </rv>
  <rv s="0">
    <fb>204.94</fb>
    <v>0</v>
  </rv>
  <rv s="0">
    <fb>5615.35</fb>
    <v>0</v>
  </rv>
  <rv s="0">
    <fb>223.68</fb>
    <v>0</v>
  </rv>
  <rv s="0">
    <fb>123.98</fb>
    <v>0</v>
  </rv>
  <rv s="0">
    <fb>467.56</fb>
    <v>0</v>
  </rv>
  <rv s="0">
    <fb>125.83</fb>
    <v>0</v>
  </rv>
  <rv s="0">
    <fb>226.34</fb>
    <v>0</v>
  </rv>
  <rv s="0">
    <fb>251.52</fb>
    <v>0</v>
  </rv>
  <rv s="0">
    <fb>27.23</fb>
    <v>0</v>
  </rv>
  <rv s="0">
    <fb>7.65</fb>
    <v>0</v>
  </rv>
  <rv s="0">
    <fb>102.12</fb>
    <v>0</v>
  </rv>
  <rv s="0">
    <fb>72.97</fb>
    <v>0</v>
  </rv>
  <rv s="0">
    <fb>204.79</fb>
    <v>0</v>
  </rv>
  <rv s="0">
    <fb>5567.19</fb>
    <v>0</v>
  </rv>
  <rv s="0">
    <fb>222.23</fb>
    <v>0</v>
  </rv>
  <rv s="0">
    <fb>122.6</fb>
    <v>0</v>
  </rv>
  <rv s="0">
    <fb>446.95</fb>
    <v>0</v>
  </rv>
  <rv s="0">
    <fb>123.54</fb>
    <v>0</v>
  </rv>
  <rv s="0">
    <fb>210.62</fb>
    <v>0</v>
  </rv>
  <rv s="0">
    <fb>197.88</fb>
    <v>0</v>
  </rv>
  <rv s="0">
    <fb>25.33</fb>
    <v>0</v>
  </rv>
  <rv s="0">
    <fb>8.4700000000000006</fb>
    <v>0</v>
  </rv>
  <rv s="0">
    <fb>101.33</fb>
    <v>0</v>
  </rv>
  <rv s="0">
    <fb>63.89</fb>
    <v>0</v>
  </rv>
  <rv s="0">
    <fb>202.26</fb>
    <v>0</v>
  </rv>
  <rv s="0">
    <fb>5460.48</fb>
    <v>0</v>
  </rv>
  <rv s="0">
    <fb>225.86</fb>
    <v>0</v>
  </rv>
  <rv s="0">
    <fb>120.18</fb>
    <v>0</v>
  </rv>
  <rv s="0">
    <fb>449.78</fb>
    <v>0</v>
  </rv>
  <rv s="0">
    <fb>126.57</fb>
    <v>0</v>
  </rv>
  <rv s="0">
    <fb>207.49</fb>
    <v>0</v>
  </rv>
  <rv s="0">
    <fb>183.01</fb>
    <v>0</v>
  </rv>
  <rv s="0">
    <fb>23.84</fb>
    <v>0</v>
  </rv>
  <rv s="0">
    <fb>9.02</fb>
    <v>0</v>
  </rv>
  <rv s="0">
    <fb>99.92</fb>
    <v>0</v>
  </rv>
  <rv s="0">
    <fb>57.3</fb>
    <v>0</v>
  </rv>
  <rv s="0">
    <fb>196.3</fb>
    <v>0</v>
  </rv>
  <rv s="0">
    <fb>5464.62</fb>
    <v>0</v>
  </rv>
  <rv s="0">
    <fb>244.5</fb>
    <v>0</v>
  </rv>
  <rv s="0">
    <fb>120.14</fb>
    <v>0</v>
  </rv>
  <rv s="0">
    <fb>442.57</fb>
    <v>0</v>
  </rv>
  <rv s="0">
    <fb>131.88</fb>
    <v>0</v>
  </rv>
  <rv s="0">
    <fb>212.49</fb>
    <v>0</v>
  </rv>
  <rv s="0">
    <fb>178.01</fb>
    <v>0</v>
  </rv>
  <rv s="0">
    <fb>23.57</fb>
    <v>0</v>
  </rv>
  <rv s="0">
    <fb>9.4600000000000009</fb>
    <v>0</v>
  </rv>
  <rv s="0">
    <fb>102.2</fb>
    <v>0</v>
  </rv>
  <rv s="0">
    <fb>60.94</fb>
    <v>0</v>
  </rv>
  <rv s="0">
    <fb>193.78</fb>
    <v>0</v>
  </rv>
  <rv s="0">
    <fb>5431.6</fb>
    <v>0</v>
  </rv>
  <rv s="0">
    <fb>244.16</fb>
    <v>0</v>
  </rv>
  <rv s="0">
    <fb>123.74</fb>
    <v>0</v>
  </rv>
  <rv s="0">
    <fb>423.85</fb>
    <v>0</v>
  </rv>
  <rv s="0">
    <fb>120.88800000000001</fb>
    <v>0</v>
  </rv>
  <rv s="0">
    <fb>196.89</fb>
    <v>0</v>
  </rv>
  <rv s="0">
    <fb>177.48</fb>
    <v>0</v>
  </rv>
  <rv s="0">
    <fb>23.31</fb>
    <v>0</v>
  </rv>
  <rv s="0">
    <fb>8.35</fb>
    <v>0</v>
  </rv>
  <rv s="0">
    <fb>103.61</fb>
    <v>0</v>
  </rv>
  <rv s="0">
    <fb>59.8</fb>
    <v>0</v>
  </rv>
  <rv s="0">
    <fb>199.95</fb>
    <v>0</v>
  </rv>
  <rv s="0">
    <fb>5346.99</fb>
    <v>0</v>
  </rv>
  <rv s="0">
    <fb>225.92</fb>
    <v>0</v>
  </rv>
  <rv s="0">
    <fb>125.72</fb>
    <v>0</v>
  </rv>
  <rv s="0">
    <fb>415.13</fb>
    <v>0</v>
  </rv>
  <rv s="0">
    <fb>109.633</fb>
    <v>0</v>
  </rv>
  <rv s="0">
    <fb>192.25</fb>
    <v>0</v>
  </rv>
  <rv s="0">
    <fb>178.08</fb>
    <v>0</v>
  </rv>
  <rv s="0">
    <fb>21.68</fb>
    <v>0</v>
  </rv>
  <rv s="0">
    <fb>10.07</fb>
    <v>0</v>
  </rv>
  <rv s="0">
    <fb>101.38</fb>
    <v>0</v>
  </rv>
  <rv s="0">
    <fb>54.24</fb>
    <v>0</v>
  </rv>
  <rv s="0">
    <fb>202.63</fb>
    <v>0</v>
  </rv>
  <rv s="0">
    <fb>5277.51</fb>
    <v>0</v>
  </rv>
  <rv s="0">
    <fb>237.65</fb>
    <v>0</v>
  </rv>
  <rv s="0">
    <fb>128</fb>
    <v>0</v>
  </rv>
  <rv s="0">
    <fb>430.16</fb>
    <v>0</v>
  </rv>
  <rv s="0">
    <fb>106.46899999999999</fb>
    <v>0</v>
  </rv>
  <rv s="0">
    <fb>189.98</fb>
    <v>0</v>
  </rv>
  <rv s="0">
    <fb>179.24</fb>
    <v>0</v>
  </rv>
  <rv s="0">
    <fb>21.01</fb>
    <v>0</v>
  </rv>
  <rv s="0">
    <fb>10.15</fb>
    <v>0</v>
  </rv>
  <rv s="0">
    <fb>99.93</fb>
    <v>0</v>
  </rv>
  <rv s="0">
    <fb>54.72</fb>
    <v>0</v>
  </rv>
  <rv s="0">
    <fb>200.71</fb>
    <v>0</v>
  </rv>
  <rv s="0">
    <fb>5304.72</fb>
    <v>0</v>
  </rv>
  <rv s="0">
    <fb>207.6</fb>
    <v>0</v>
  </rv>
  <rv s="0">
    <fb>123.82</fb>
    <v>0</v>
  </rv>
  <rv s="0">
    <fb>420.21</fb>
    <v>0</v>
  </rv>
  <rv s="0">
    <fb>92.478999999999999</fb>
    <v>0</v>
  </rv>
  <rv s="0">
    <fb>189.87</fb>
    <v>0</v>
  </rv>
  <rv s="0">
    <fb>177.46</fb>
    <v>0</v>
  </rv>
  <rv s="0">
    <fb>21.76</fb>
    <v>0</v>
  </rv>
  <rv s="0">
    <fb>9.01</fb>
    <v>0</v>
  </rv>
  <rv s="0">
    <fb>99.83</fb>
    <v>0</v>
  </rv>
  <rv s="0">
    <fb>62.04</fb>
    <v>0</v>
  </rv>
  <rv s="0">
    <fb>5303.27</fb>
    <v>0</v>
  </rv>
  <rv s="0">
    <fb>200.92</fb>
    <v>0</v>
  </rv>
  <rv s="0">
    <fb>120.11</fb>
    <v>0</v>
  </rv>
  <rv s="0">
    <fb>414.74</fb>
    <v>0</v>
  </rv>
  <rv s="0">
    <fb>89.878</fb>
    <v>0</v>
  </rv>
  <rv s="0">
    <fb>183.05</fb>
    <v>0</v>
  </rv>
  <rv s="0">
    <fb>168.47</fb>
    <v>0</v>
  </rv>
  <rv s="0">
    <fb>20.6</fb>
    <v>0</v>
  </rv>
  <rv s="0">
    <fb>8.4499999999999993</fb>
    <v>0</v>
  </rv>
  <rv s="0">
    <fb>99.66</fb>
    <v>0</v>
  </rv>
  <rv s="0">
    <fb>53.53</fb>
    <v>0</v>
  </rv>
  <rv s="0">
    <fb>198.77</fb>
    <v>0</v>
  </rv>
  <rv s="0">
    <fb>5222.68</fb>
    <v>0</v>
  </rv>
  <rv s="0">
    <fb>223.25</fb>
    <v>0</v>
  </rv>
  <rv s="0">
    <fb>120.12</fb>
    <v>0</v>
  </rv>
  <rv s="0">
    <fb>406.66</fb>
    <v>0</v>
  </rv>
  <rv s="0">
    <fb>88.789000000000001</fb>
    <v>0</v>
  </rv>
  <rv s="0">
    <fb>183.38</fb>
    <v>0</v>
  </rv>
  <rv s="0">
    <fb>181.19</fb>
    <v>0</v>
  </rv>
  <rv s="0">
    <fb>23.33</fb>
    <v>0</v>
  </rv>
  <rv s="0">
    <fb>14.83</fb>
    <v>0</v>
  </rv>
  <rv s="0">
    <fb>97.4</fb>
    <v>0</v>
  </rv>
  <rv s="0">
    <fb>46.64</fb>
    <v>0</v>
  </rv>
  <rv s="0">
    <fb>190.51</fb>
    <v>0</v>
  </rv>
  <rv s="0">
    <fb>5127.79</fb>
    <v>0</v>
  </rv>
  <rv s="0">
    <fb>236.32</fb>
    <v>0</v>
  </rv>
  <rv s="0">
    <fb>116.15</fb>
    <v>0</v>
  </rv>
  <rv s="0">
    <fb>406.32</fb>
    <v>0</v>
  </rv>
  <rv s="0">
    <fb>87.734999999999999</fb>
    <v>0</v>
  </rv>
  <rv s="0">
    <fb>169.3</fb>
    <v>0</v>
  </rv>
  <rv s="0">
    <fb>168.29</fb>
    <v>0</v>
  </rv>
  <rv s="0">
    <fb>22.52</fb>
    <v>0</v>
  </rv>
  <rv s="0">
    <fb>12.81</fb>
    <v>0</v>
  </rv>
  <rv s="0">
    <fb>95.02</fb>
    <v>0</v>
  </rv>
  <rv s="0">
    <fb>45.43</fb>
    <v>0</v>
  </rv>
  <rv s="0">
    <fb>193.49</fb>
    <v>0</v>
  </rv>
  <rv s="0">
    <fb>5099.96</fb>
    <v>0</v>
  </rv>
  <rv s="0">
    <fb>211.01</fb>
    <v>0</v>
  </rv>
  <rv s="0">
    <fb>111.55</fb>
    <v>0</v>
  </rv>
  <rv s="0">
    <fb>399.12</fb>
    <v>0</v>
  </rv>
  <rv s="0">
    <fb>76.2</fb>
    <v>0</v>
  </rv>
  <rv s="0">
    <fb>165</fb>
    <v>0</v>
  </rv>
  <rv s="0">
    <fb>147.05000000000001</fb>
    <v>0</v>
  </rv>
  <rv s="0">
    <fb>20.47</fb>
    <v>0</v>
  </rv>
  <rv s="0">
    <fb>12.5</fb>
    <v>0</v>
  </rv>
  <rv s="0">
    <fb>93.77</fb>
    <v>0</v>
  </rv>
  <rv s="0">
    <fb>40.880000000000003</fb>
    <v>0</v>
  </rv>
  <rv s="0">
    <fb>185.8</fb>
    <v>0</v>
  </rv>
  <rv s="0">
    <fb>4967.2299999999996</fb>
    <v>0</v>
  </rv>
  <rv s="0">
    <fb>245.75</fb>
    <v>0</v>
  </rv>
  <rv s="0">
    <fb>110.39</fb>
    <v>0</v>
  </rv>
  <rv s="0">
    <fb>421.9</fb>
    <v>0</v>
  </rv>
  <rv s="0">
    <fb>88.186000000000007</fb>
    <v>0</v>
  </rv>
  <rv s="0">
    <fb>176.55</fb>
    <v>0</v>
  </rv>
  <rv s="0">
    <fb>171.05</fb>
    <v>0</v>
  </rv>
  <rv s="0">
    <fb>22.67</fb>
    <v>0</v>
  </rv>
  <rv s="0">
    <fb>12.76</fb>
    <v>0</v>
  </rv>
  <rv s="0">
    <fb>88.85</fb>
    <v>0</v>
  </rv>
  <rv s="0">
    <fb>42.27</fb>
    <v>0</v>
  </rv>
  <rv s="0">
    <fb>182.79</fb>
    <v>0</v>
  </rv>
  <rv s="0">
    <fb>5123.41</fb>
    <v>0</v>
  </rv>
  <rv s="0">
    <fb>240.9</fb>
    <v>0</v>
  </rv>
  <rv s="0">
    <fb>112.67</fb>
    <v>0</v>
  </rv>
  <rv s="0">
    <fb>425.52</fb>
    <v>0</v>
  </rv>
  <rv s="0">
    <fb>88.007999999999996</fb>
    <v>0</v>
  </rv>
  <rv s="0">
    <fb>169.58</fb>
    <v>0</v>
  </rv>
  <rv s="0">
    <fb>164.9</fb>
    <v>0</v>
  </rv>
  <rv s="0">
    <fb>22.96</fb>
    <v>0</v>
  </rv>
  <rv s="0">
    <fb>13.1</fb>
    <v>0</v>
  </rv>
  <rv s="0">
    <fb>89.48</fb>
    <v>0</v>
  </rv>
  <rv s="0">
    <fb>47.56</fb>
    <v>0</v>
  </rv>
  <rv s="0">
    <fb>197.45</fb>
    <v>0</v>
  </rv>
  <rv s="0">
    <fb>5204.34</fb>
    <v>0</v>
  </rv>
  <rv s="0">
    <fb>265.12</fb>
    <v>0</v>
  </rv>
  <rv s="0">
    <fb>111.71</fb>
    <v>0</v>
  </rv>
  <rv s="0">
    <fb>420.72</fb>
    <v>0</v>
  </rv>
  <rv s="0">
    <fb>90.355999999999995</fb>
    <v>0</v>
  </rv>
  <rv s="0">
    <fb>171.48</fb>
    <v>0</v>
  </rv>
  <rv s="0">
    <fb>175.79</fb>
    <v>0</v>
  </rv>
  <rv s="0">
    <fb>23.01</fb>
    <v>0</v>
  </rv>
  <rv s="0">
    <fb>11.42</fb>
    <v>0</v>
  </rv>
  <rv s="0">
    <fb>91.62</fb>
    <v>0</v>
  </rv>
  <rv s="0">
    <fb>49.32</fb>
    <v>0</v>
  </rv>
  <rv s="0">
    <fb>200.3</fb>
    <v>0</v>
  </rv>
  <rv s="0">
    <fb>5254.35</fb>
    <v>0</v>
  </rv>
  <rv s="0">
    <fb>255.51</fb>
    <v>0</v>
  </rv>
  <rv s="0">
    <fb>108.47</fb>
    <v>0</v>
  </rv>
  <rv s="0">
    <fb>428.74</fb>
    <v>0</v>
  </rv>
  <rv s="0">
    <fb>94.289000000000001</fb>
    <v>0</v>
  </rv>
  <rv s="0">
    <fb>172.28</fb>
    <v>0</v>
  </rv>
  <rv s="0">
    <fb>170.83</fb>
    <v>0</v>
  </rv>
  <rv s="0">
    <fb>24.18</fb>
    <v>0</v>
  </rv>
  <rv s="0">
    <fb>10.8</fb>
    <v>0</v>
  </rv>
  <rv s="0">
    <fb>90.88</fb>
    <v>0</v>
  </rv>
  <rv s="0">
    <fb>46</fb>
    <v>0</v>
  </rv>
  <rv s="0">
    <fb>196.62</fb>
    <v>0</v>
  </rv>
  <rv s="0">
    <fb>5234.18</fb>
    <v>0</v>
  </rv>
  <rv s="0">
    <fb>242.36</fb>
    <v>0</v>
  </rv>
  <rv s="0">
    <fb>107.44</fb>
    <v>0</v>
  </rv>
  <rv s="0">
    <fb>416.42</fb>
    <v>0</v>
  </rv>
  <rv s="0">
    <fb>87.836500000000001</fb>
    <v>0</v>
  </rv>
  <rv s="0">
    <fb>172.62</fb>
    <v>0</v>
  </rv>
  <rv s="0">
    <fb>163.57</fb>
    <v>0</v>
  </rv>
  <rv s="0">
    <fb>23.49</fb>
    <v>0</v>
  </rv>
  <rv s="0">
    <fb>10.74</fb>
    <v>0</v>
  </rv>
  <rv s="0">
    <fb>94.27</fb>
    <v>0</v>
  </rv>
  <rv s="0">
    <fb>190.3</fb>
    <v>0</v>
  </rv>
  <rv s="0">
    <fb>5117.09</fb>
    <v>0</v>
  </rv>
  <rv s="0">
    <fb>256.62</fb>
    <v>0</v>
  </rv>
  <rv s="0">
    <fb>107.91</fb>
    <v>0</v>
  </rv>
  <rv s="0">
    <fb>406.22</fb>
    <v>0</v>
  </rv>
  <rv s="0">
    <fb>87.528000000000006</fb>
    <v>0</v>
  </rv>
  <rv s="0">
    <fb>170.73</fb>
    <v>0</v>
  </rv>
  <rv s="0">
    <fb>175.34</fb>
    <v>0</v>
  </rv>
  <rv s="0">
    <fb>26.04</fb>
    <v>0</v>
  </rv>
  <rv s="0">
    <fb>10.76</fb>
    <v>0</v>
  </rv>
  <rv s="0">
    <fb>92.68</fb>
    <v>0</v>
  </rv>
  <rv s="0">
    <fb>188.22</fb>
    <v>0</v>
  </rv>
  <rv s="0">
    <fb>5123.6899999999996</fb>
    <v>0</v>
  </rv>
  <rv s="0">
    <fb>205.77</fb>
    <v>0</v>
  </rv>
  <rv s="0">
    <fb>110.48</fb>
    <v>0</v>
  </rv>
  <rv s="0">
    <fb>415.5</fb>
    <v>0</v>
  </rv>
  <rv s="0">
    <fb>82.278999999999996</fb>
    <v>0</v>
  </rv>
  <rv s="0">
    <fb>179.66</fb>
    <v>0</v>
  </rv>
  <rv s="0">
    <fb>202.64</fb>
    <v>0</v>
  </rv>
  <rv s="0">
    <fb>24.93</fb>
    <v>0</v>
  </rv>
  <rv s="0">
    <fb>10.63</fb>
    <v>0</v>
  </rv>
  <rv s="0">
    <fb>89.83</fb>
    <v>0</v>
  </rv>
  <rv s="0">
    <fb>185.29</fb>
    <v>0</v>
  </rv>
  <rv s="0">
    <fb>5137.08</fb>
    <v>0</v>
  </rv>
  <rv s="0">
    <fb>165.98</fb>
    <v>0</v>
  </rv>
  <rv s="0">
    <fb>106.72</fb>
    <v>0</v>
  </rv>
  <rv s="0">
    <fb>410.34</fb>
    <v>0</v>
  </rv>
  <rv s="0">
    <fb>78.816999999999993</fb>
    <v>0</v>
  </rv>
  <rv s="0">
    <fb>182.52</fb>
    <v>0</v>
  </rv>
  <rv s="0">
    <fb>191.97</fb>
    <v>0</v>
  </rv>
  <rv s="0">
    <fb>22.97</fb>
    <v>0</v>
  </rv>
  <rv s="0">
    <fb>10.64</fb>
    <v>0</v>
  </rv>
  <rv s="0">
    <fb>91.56</fb>
    <v>0</v>
  </rv>
  <rv s="0">
    <fb>183.99</fb>
    <v>0</v>
  </rv>
  <rv s="0">
    <fb>5088.8</fb>
    <v>0</v>
  </rv>
  <rv s="0">
    <fb>180.31</fb>
    <v>0</v>
  </rv>
  <rv s="0">
    <fb>104.53</fb>
    <v>0</v>
  </rv>
  <rv s="0">
    <fb>404.06</fb>
    <v>0</v>
  </rv>
  <rv s="0">
    <fb>72.613</fb>
    <v>0</v>
  </rv>
  <rv s="0">
    <fb>182.31</fb>
    <v>0</v>
  </rv>
  <rv s="0">
    <fb>24.44</fb>
    <v>0</v>
  </rv>
  <rv s="0">
    <fb>89.65</fb>
    <v>0</v>
  </rv>
  <rv s="0">
    <fb>179.03</fb>
    <v>0</v>
  </rv>
  <rv s="0">
    <fb>5005.57</fb>
    <v>0</v>
  </rv>
  <rv s="0">
    <fb>141.99</fb>
    <v>0</v>
  </rv>
  <rv s="0">
    <fb>98.06</fb>
    <v>0</v>
  </rv>
  <rv s="0">
    <fb>420.55</fb>
    <v>0</v>
  </rv>
  <rv s="0">
    <fb>72.132999999999996</fb>
    <v>0</v>
  </rv>
  <rv s="0">
    <fb>188.85</fb>
    <v>0</v>
  </rv>
  <rv s="0">
    <fb>193.57</fb>
    <v>0</v>
  </rv>
  <rv s="0">
    <fb>24.38</fb>
    <v>0</v>
  </rv>
  <rv s="0">
    <fb>10.61</fb>
    <v>0</v>
  </rv>
  <rv s="0">
    <fb>89.12</fb>
    <v>0</v>
  </rv>
  <rv s="0">
    <fb>175.01</fb>
    <v>0</v>
  </rv>
  <rv s="0">
    <fb>5026.6099999999997</fb>
    <v>0</v>
  </rv>
  <rv s="0">
    <fb>129.22</fb>
    <v>0</v>
  </rv>
  <rv s="0">
    <fb>96.13</fb>
    <v>0</v>
  </rv>
  <rv s="0">
    <fb>411.22</fb>
    <v>0</v>
  </rv>
  <rv s="0">
    <fb>66.16</fb>
    <v>0</v>
  </rv>
  <rv s="0">
    <fb>185.85</fb>
    <v>0</v>
  </rv>
  <rv s="0">
    <fb>187.91</fb>
    <v>0</v>
  </rv>
  <rv s="0">
    <fb>17.02</fb>
    <v>0</v>
  </rv>
  <rv s="0">
    <fb>92.99</fb>
    <v>0</v>
  </rv>
  <rv s="0">
    <fb>174.73</fb>
    <v>0</v>
  </rv>
  <rv s="0">
    <fb>4958.6099999999997</fb>
    <v>0</v>
  </rv>
  <rv s="0">
    <fb>125.2</fb>
    <v>0</v>
  </rv>
  <rv s="0">
    <fb>91.74</fb>
    <v>0</v>
  </rv>
  <rv s="0">
    <fb>403.93</fb>
    <v>0</v>
  </rv>
  <rv s="0">
    <fb>61.030999999999999</fb>
    <v>0</v>
  </rv>
  <rv s="0">
    <fb>192.42</fb>
    <v>0</v>
  </rv>
  <rv s="0">
    <fb>183.25</fb>
    <v>0</v>
  </rv>
  <rv s="0">
    <fb>16.350000000000001</fb>
    <v>0</v>
  </rv>
  <rv s="0">
    <fb>10.75</fb>
    <v>0</v>
  </rv>
  <rv s="0">
    <fb>90.85</fb>
    <v>0</v>
  </rv>
  <rv s="0">
    <fb>4890.97</fb>
    <v>0</v>
  </rv>
  <rv s="0">
    <fb>124.75</fb>
    <v>0</v>
  </rv>
  <rv s="0">
    <fb>89.79</fb>
    <v>0</v>
  </rv>
  <rv s="0">
    <fb>398.67</fb>
    <v>0</v>
  </rv>
  <rv s="0">
    <fb>59.491</fb>
    <v>0</v>
  </rv>
  <rv s="0">
    <fb>191.56</fb>
    <v>0</v>
  </rv>
  <rv s="0">
    <fb>212.19</fb>
    <v>0</v>
  </rv>
  <rv s="0">
    <fb>16.78</fb>
    <v>0</v>
  </rv>
  <rv s="0">
    <fb>92.32</fb>
    <v>0</v>
  </rv>
  <rv s="0">
    <fb>170.31</fb>
    <v>0</v>
  </rv>
  <rv s="0">
    <fb>4839.8100000000004</fb>
    <v>0</v>
  </rv>
  <rv s="0">
    <fb>130.78</fb>
    <v>0</v>
  </rv>
  <rv s="0">
    <fb>88.36</fb>
    <v>0</v>
  </rv>
  <rv s="0">
    <fb>388.47</fb>
    <v>0</v>
  </rv>
  <rv s="0">
    <fb>54.71</fb>
    <v>0</v>
  </rv>
  <rv s="0">
    <fb>185.92</fb>
    <v>0</v>
  </rv>
  <rv s="0">
    <fb>218.89</fb>
    <v>0</v>
  </rv>
  <rv s="0">
    <fb>16.760000000000002</fb>
    <v>0</v>
  </rv>
  <rv s="0">
    <fb>95.27</fb>
    <v>0</v>
  </rv>
  <rv s="0">
    <fb>169.05</fb>
    <v>0</v>
  </rv>
  <rv s="0">
    <fb>4783.83</fb>
    <v>0</v>
  </rv>
  <rv s="0">
    <fb>153.97999999999999</fb>
    <v>0</v>
  </rv>
  <rv s="0">
    <fb>87.92</fb>
    <v>0</v>
  </rv>
  <rv s="0">
    <fb>367.75</fb>
    <v>0</v>
  </rv>
  <rv s="0">
    <fb>49.097000000000001</fb>
    <v>0</v>
  </rv>
  <rv s="0">
    <fb>181.18</fb>
    <v>0</v>
  </rv>
  <rv s="0">
    <fb>237.49</fb>
    <v>0</v>
  </rv>
  <rv s="0">
    <fb>15.98</fb>
    <v>0</v>
  </rv>
  <rv s="0">
    <fb>10.66</fb>
    <v>0</v>
  </rv>
  <rv s="0">
    <fb>95.3</fb>
    <v>0</v>
  </rv>
  <rv s="0">
    <fb>172.27</fb>
    <v>0</v>
  </rv>
  <rv s="0">
    <fb>4697.24</fb>
    <v>0</v>
  </rv>
  <rv s="0">
    <fb>173.92</fb>
    <v>0</v>
  </rv>
  <rv s="0">
    <fb>82.9</fb>
    <v>0</v>
  </rv>
  <rv s="0">
    <fb>376.04</fb>
    <v>0</v>
  </rv>
  <rv s="0">
    <fb>49.521999999999998</fb>
    <v>0</v>
  </rv>
  <rv s="0">
    <fb>192.53</fb>
    <v>0</v>
  </rv>
  <rv s="0">
    <fb>248.48</fb>
    <v>0</v>
  </rv>
  <rv s="0">
    <fb>17.170000000000002</fb>
    <v>0</v>
  </rv>
  <rv s="0">
    <fb>10.56</fb>
    <v>0</v>
  </rv>
  <rv s="0">
    <fb>94.08</fb>
    <v>0</v>
  </rv>
  <rv s="0">
    <fb>170.1</fb>
    <v>0</v>
  </rv>
  <rv s="0">
    <fb>4769.83</fb>
    <v>0</v>
  </rv>
  <rv s="0">
    <fb>175.48</fb>
    <v>0</v>
  </rv>
  <rv s="0">
    <fb>82.11</fb>
    <v>0</v>
  </rv>
  <rv s="0">
    <fb>374.58</fb>
    <v>0</v>
  </rv>
  <rv s="0">
    <fb>48.83</fb>
    <v>0</v>
  </rv>
  <rv s="0">
    <fb>193.6</fb>
    <v>0</v>
  </rv>
  <rv s="0">
    <fb>252.54</fb>
    <v>0</v>
  </rv>
  <rv s="0">
    <fb>17.41</fb>
    <v>0</v>
  </rv>
  <rv s="0">
    <fb>10.6</fb>
    <v>0</v>
  </rv>
  <rv s="0">
    <fb>92.94</fb>
    <v>0</v>
  </rv>
  <rv s="0">
    <fb>167.4</fb>
    <v>0</v>
  </rv>
  <rv s="0">
    <fb>4754.63</fb>
    <v>0</v>
  </rv>
  <rv s="0">
    <fb>147.9</fb>
    <v>0</v>
  </rv>
  <rv s="0">
    <fb>79.790000000000006</fb>
    <v>0</v>
  </rv>
  <rv s="0">
    <fb>370.73</fb>
    <v>0</v>
  </rv>
  <rv s="0">
    <fb>48.89</fb>
    <v>0</v>
  </rv>
  <rv s="0">
    <fb>197.57</fb>
    <v>0</v>
  </rv>
  <rv s="0">
    <fb>253.5</fb>
    <v>0</v>
  </rv>
  <rv s="0">
    <fb>18.2</fb>
    <v>0</v>
  </rv>
  <rv s="0">
    <fb>10.38</fb>
    <v>0</v>
  </rv>
  <rv s="0">
    <fb>94.46</fb>
    <v>0</v>
  </rv>
  <rv s="0">
    <fb>165.23</fb>
    <v>0</v>
  </rv>
  <rv s="0">
    <fb>4719.1899999999996</fb>
    <v>0</v>
  </rv>
  <rv s="0">
    <fb>146.62</fb>
    <v>0</v>
  </rv>
  <rv s="0">
    <fb>83.15</fb>
    <v>0</v>
  </rv>
  <rv s="0">
    <fb>374.23</fb>
    <v>0</v>
  </rv>
  <rv s="0">
    <fb>47.506</fb>
    <v>0</v>
  </rv>
  <rv s="0">
    <fb>195.71</fb>
    <v>0</v>
  </rv>
  <rv s="0">
    <fb>243.84</fb>
    <v>0</v>
  </rv>
  <rv s="0">
    <fb>17.77</fb>
    <v>0</v>
  </rv>
  <rv s="0">
    <fb>10.36</fb>
    <v>0</v>
  </rv>
  <rv s="0">
    <fb>91.31</fb>
    <v>0</v>
  </rv>
  <rv s="0">
    <fb>158.52000000000001</fb>
    <v>0</v>
  </rv>
  <rv s="0">
    <fb>4604.37</fb>
    <v>0</v>
  </rv>
  <rv s="0">
    <fb>133.76</fb>
    <v>0</v>
  </rv>
  <rv s="0">
    <fb>78.14</fb>
    <v>0</v>
  </rv>
  <rv s="0">
    <fb>374.51</fb>
    <v>0</v>
  </rv>
  <rv s="0">
    <fb>46.765000000000001</fb>
    <v>0</v>
  </rv>
  <rv s="0">
    <fb>191.24</fb>
    <v>0</v>
  </rv>
  <rv s="0">
    <fb>238.83</fb>
    <v>0</v>
  </rv>
  <rv s="0">
    <fb>20.27</fb>
    <v>0</v>
  </rv>
  <rv s="0">
    <fb>94.05</fb>
    <v>0</v>
  </rv>
  <rv s="0">
    <fb>156.84</fb>
    <v>0</v>
  </rv>
  <rv s="0">
    <fb>4594.63</fb>
    <v>0</v>
  </rv>
  <rv s="0">
    <fb>115.54</fb>
    <v>0</v>
  </rv>
  <rv s="0">
    <fb>81.8</fb>
    <v>0</v>
  </rv>
  <rv s="0">
    <fb>377.43</fb>
    <v>0</v>
  </rv>
  <rv s="0">
    <fb>47.776000000000003</fb>
    <v>0</v>
  </rv>
  <rv s="0">
    <fb>189.97</fb>
    <v>0</v>
  </rv>
  <rv s="0">
    <fb>235.45</fb>
    <v>0</v>
  </rv>
  <rv s="0">
    <fb>19.2</fb>
    <v>0</v>
  </rv>
  <rv s="0">
    <fb>10.34</fb>
    <v>0</v>
  </rv>
  <rv s="0">
    <fb>94.34</fb>
    <v>0</v>
  </rv>
  <rv s="0">
    <fb>153.54</fb>
    <v>0</v>
  </rv>
  <rv s="0">
    <fb>4559.34</fb>
    <v>0</v>
  </rv>
  <rv s="0">
    <fb>99.05</fb>
    <v>0</v>
  </rv>
  <rv s="0">
    <fb>79.19</fb>
    <v>0</v>
  </rv>
  <rv s="0">
    <fb>369.85</fb>
    <v>0</v>
  </rv>
  <rv s="0">
    <fb>49.298000000000002</fb>
    <v>0</v>
  </rv>
  <rv s="0">
    <fb>189.69</fb>
    <v>0</v>
  </rv>
  <rv s="0">
    <fb>234.3</fb>
    <v>0</v>
  </rv>
  <rv s="0">
    <fb>20.49</fb>
    <v>0</v>
  </rv>
  <rv s="0">
    <fb>10.31</fb>
    <v>0</v>
  </rv>
  <rv s="0">
    <fb>91.95</fb>
    <v>0</v>
  </rv>
  <rv s="0">
    <fb>152.82</fb>
    <v>0</v>
  </rv>
  <rv s="0">
    <fb>4514.0200000000004</fb>
    <v>0</v>
  </rv>
  <rv s="0">
    <fb>92.92</fb>
    <v>0</v>
  </rv>
  <rv s="0">
    <fb>82.37</fb>
    <v>0</v>
  </rv>
  <rv s="0">
    <fb>369.67</fb>
    <v>0</v>
  </rv>
  <rv s="0">
    <fb>48.335000000000001</fb>
    <v>0</v>
  </rv>
  <rv s="0">
    <fb>186.4</fb>
    <v>0</v>
  </rv>
  <rv s="0">
    <fb>214.65</fb>
    <v>0</v>
  </rv>
  <rv s="0">
    <fb>19.670000000000002</fb>
    <v>0</v>
  </rv>
  <rv s="0">
    <fb>10.3</fb>
    <v>0</v>
  </rv>
  <rv s="0">
    <fb>89.7</fb>
    <v>0</v>
  </rv>
  <rv s="0">
    <fb>146.43</fb>
    <v>0</v>
  </rv>
  <rv s="0">
    <fb>4415.24</fb>
    <v>0</v>
  </rv>
  <rv s="0">
    <fb>85.8</fb>
    <v>0</v>
  </rv>
  <rv s="0">
    <fb>79.5</fb>
    <v>0</v>
  </rv>
  <rv s="0">
    <fb>352.8</fb>
    <v>0</v>
  </rv>
  <rv s="0">
    <fb>45.005000000000003</fb>
    <v>0</v>
  </rv>
  <rv s="0">
    <fb>176.65</fb>
    <v>0</v>
  </rv>
  <rv s="0">
    <fb>219.96</fb>
    <v>0</v>
  </rv>
  <rv s="0">
    <fb>18.89</fb>
    <v>0</v>
  </rv>
  <rv s="0">
    <fb>91.52</fb>
    <v>0</v>
  </rv>
  <rv s="0">
    <fb>143</fb>
    <v>0</v>
  </rv>
  <rv s="0">
    <fb>4358.34</fb>
    <v>0</v>
  </rv>
  <rv s="0">
    <fb>70.78</fb>
    <v>0</v>
  </rv>
  <rv s="0">
    <fb>79.23</fb>
    <v>0</v>
  </rv>
  <rv s="0">
    <fb>329.81</fb>
    <v>0</v>
  </rv>
  <rv s="0">
    <fb>40.5</fb>
    <v>0</v>
  </rv>
  <rv s="0">
    <fb>168.22</fb>
    <v>0</v>
  </rv>
  <rv s="0">
    <fb>207.3</fb>
    <v>0</v>
  </rv>
  <rv s="0">
    <fb>15.07</fb>
    <v>0</v>
  </rv>
  <rv s="0">
    <fb>10.29</fb>
    <v>0</v>
  </rv>
  <rv s="0">
    <fb>87.47</fb>
    <v>0</v>
  </rv>
  <rv s="0">
    <fb>135.69</fb>
    <v>0</v>
  </rv>
  <rv s="0">
    <fb>4117.37</fb>
    <v>0</v>
  </rv>
  <rv s="0">
    <fb>74.66</fb>
    <v>0</v>
  </rv>
  <rv s="0">
    <fb>80.19</fb>
    <v>0</v>
  </rv>
  <rv s="0">
    <fb>326.67</fb>
    <v>0</v>
  </rv>
  <rv s="0">
    <fb>41.387</fb>
    <v>0</v>
  </rv>
  <rv s="0">
    <fb>172.88</fb>
    <v>0</v>
  </rv>
  <rv s="0">
    <fb>211.99</fb>
    <v>0</v>
  </rv>
  <rv s="0">
    <fb>16.11</fb>
    <v>0</v>
  </rv>
  <rv s="0">
    <fb>10.32</fb>
    <v>0</v>
  </rv>
  <rv s="0">
    <fb>92.56</fb>
    <v>0</v>
  </rv>
  <rv s="0">
    <fb>142.94999999999999</fb>
    <v>0</v>
  </rv>
  <rv s="0">
    <fb>4224.16</fb>
    <v>0</v>
  </rv>
  <rv s="0">
    <fb>73.430000000000007</fb>
    <v>0</v>
  </rv>
  <rv s="0">
    <fb>85.09</fb>
    <v>0</v>
  </rv>
  <rv s="0">
    <fb>327.73</fb>
    <v>0</v>
  </rv>
  <rv s="0">
    <fb>45.460999999999999</fb>
    <v>0</v>
  </rv>
  <rv s="0">
    <fb>178.85</fb>
    <v>0</v>
  </rv>
  <rv s="0">
    <fb>251.12</fb>
    <v>0</v>
  </rv>
  <rv s="0">
    <fb>17.36</fb>
    <v>0</v>
  </rv>
  <rv s="0">
    <fb>92.26</fb>
    <v>0</v>
  </rv>
  <rv s="0">
    <fb>148</fb>
    <v>0</v>
  </rv>
  <rv s="0">
    <fb>4327.78</fb>
    <v>0</v>
  </rv>
  <rv s="0">
    <fb>78.459999999999994</fb>
    <v>0</v>
  </rv>
  <rv s="0">
    <fb>89.67</fb>
    <v>0</v>
  </rv>
  <rv s="0">
    <fb>327.26</fb>
    <v>0</v>
  </rv>
  <rv s="0">
    <fb>45.762</fb>
    <v>0</v>
  </rv>
  <rv s="0">
    <fb>177.49</fb>
    <v>0</v>
  </rv>
  <rv s="0">
    <fb>260.52999999999997</fb>
    <v>0</v>
  </rv>
  <rv s="0">
    <fb>16.61</fb>
    <v>0</v>
  </rv>
  <rv s="0">
    <fb>92.17</fb>
    <v>0</v>
  </rv>
  <rv s="0">
    <fb>145.1</fb>
    <v>0</v>
  </rv>
  <rv s="0">
    <fb>4308.5</fb>
    <v>0</v>
  </rv>
  <rv s="0">
    <fb>75.08</fb>
    <v>0</v>
  </rv>
  <rv s="0">
    <fb>86.56</fb>
    <v>0</v>
  </rv>
  <rv s="0">
    <fb>315.75</fb>
    <v>0</v>
  </rv>
  <rv s="0">
    <fb>43.499000000000002</fb>
    <v>0</v>
  </rv>
  <rv s="0">
    <fb>171.21</fb>
    <v>0</v>
  </rv>
  <rv s="0">
    <fb>250.22</fb>
    <v>0</v>
  </rv>
  <rv s="0">
    <fb>16</fb>
    <v>0</v>
  </rv>
  <rv s="0">
    <fb>10.35</fb>
    <v>0</v>
  </rv>
  <rv s="0">
    <fb>92.58</fb>
    <v>0</v>
  </rv>
  <rv s="0">
    <fb>145.02000000000001</fb>
    <v>0</v>
  </rv>
  <rv s="0">
    <fb>4288.05</fb>
    <v>0</v>
  </rv>
  <rv s="0">
    <fb>70.959999999999994</fb>
    <v>0</v>
  </rv>
  <rv s="0">
    <fb>87.87</fb>
    <v>0</v>
  </rv>
  <rv s="0">
    <fb>317.01</fb>
    <v>0</v>
  </rv>
  <rv s="0">
    <fb>174.79</fb>
    <v>0</v>
  </rv>
  <rv s="0">
    <fb>244.88</fb>
    <v>0</v>
  </rv>
  <rv s="0">
    <fb>14.13</fb>
    <v>0</v>
  </rv>
  <rv s="0">
    <fb>94.93</fb>
    <v>0</v>
  </rv>
  <rv s="0">
    <fb>145.72999999999999</fb>
    <v>0</v>
  </rv>
  <rv s="0">
    <fb>4320.0600000000004</fb>
    <v>0</v>
  </rv>
  <rv s="0">
    <fb>82.15</fb>
    <v>0</v>
  </rv>
  <rv s="0">
    <fb>330.22</fb>
    <v>0</v>
  </rv>
  <rv s="0">
    <fb>43.9</fb>
    <v>0</v>
  </rv>
  <rv s="0">
    <fb>274.39</fb>
    <v>0</v>
  </rv>
  <rv s="0">
    <fb>15.33</fb>
    <v>0</v>
  </rv>
  <rv s="0">
    <fb>10.33</fb>
    <v>0</v>
  </rv>
  <rv s="0">
    <fb>95.79</fb>
    <v>0</v>
  </rv>
  <rv s="0">
    <fb>4450.32</fb>
    <v>0</v>
  </rv>
  <rv s="0">
    <fb>82.09</fb>
    <v>0</v>
  </rv>
  <rv s="0">
    <fb>334.27</fb>
    <v>0</v>
  </rv>
  <rv s="0">
    <fb>45.572000000000003</fb>
    <v>0</v>
  </rv>
  <rv s="0">
    <fb>178.18</fb>
    <v>0</v>
  </rv>
  <rv s="0">
    <fb>248.5</fb>
    <v>0</v>
  </rv>
  <rv s="0">
    <fb>15.13</fb>
    <v>0</v>
  </rv>
  <rv s="0">
    <fb>93.67</fb>
    <v>0</v>
  </rv>
  <rv s="0">
    <fb>143.83000000000001</fb>
    <v>0</v>
  </rv>
  <rv s="0">
    <fb>4457.49</fb>
    <v>0</v>
  </rv>
  <rv s="0">
    <fb>77.989999999999995</fb>
    <v>0</v>
  </rv>
  <rv s="0">
    <fb>92.53</fb>
    <v>0</v>
  </rv>
  <rv s="0">
    <fb>328.66</fb>
    <v>0</v>
  </rv>
  <rv s="0">
    <fb>48.509</fb>
    <v>0</v>
  </rv>
  <rv s="0">
    <fb>189.46</fb>
    <v>0</v>
  </rv>
  <rv s="0">
    <fb>245.01</fb>
    <v>0</v>
  </rv>
  <rv s="0">
    <fb>15.18</fb>
    <v>0</v>
  </rv>
  <rv s="0">
    <fb>95.68</fb>
    <v>0</v>
  </rv>
  <rv s="0">
    <fb>146.82</fb>
    <v>0</v>
  </rv>
  <rv s="0">
    <fb>4515.7700000000004</fb>
    <v>0</v>
  </rv>
  <rv s="0">
    <fb>74.260000000000005</fb>
    <v>0</v>
  </rv>
  <rv s="0">
    <fb>92.62</fb>
    <v>0</v>
  </rv>
  <rv s="0">
    <fb>322.98</fb>
    <v>0</v>
  </rv>
  <rv s="0">
    <fb>46.018000000000001</fb>
    <v>0</v>
  </rv>
  <rv s="0">
    <fb>178.61</fb>
    <v>0</v>
  </rv>
  <rv s="0">
    <fb>238.59</fb>
    <v>0</v>
  </rv>
  <rv s="0">
    <fb>14.53</fb>
    <v>0</v>
  </rv>
  <rv s="0">
    <fb>95.07</fb>
    <v>0</v>
  </rv>
  <rv s="0">
    <fb>4405.71</fb>
    <v>0</v>
  </rv>
  <rv s="0">
    <fb>73.19</fb>
    <v>0</v>
  </rv>
  <rv s="0">
    <fb>316.48</fb>
    <v>0</v>
  </rv>
  <rv s="0">
    <fb>43.298999999999999</fb>
    <v>0</v>
  </rv>
  <rv s="0">
    <fb>174.49</fb>
    <v>0</v>
  </rv>
  <rv s="0">
    <fb>215.49</fb>
    <v>0</v>
  </rv>
  <rv s="0">
    <fb>14.4</fb>
    <v>0</v>
  </rv>
  <rv s="0">
    <fb>94.36</fb>
    <v>0</v>
  </rv>
  <rv s="0">
    <fb>148.97</fb>
    <v>0</v>
  </rv>
  <rv s="0">
    <fb>4369.71</fb>
    <v>0</v>
  </rv>
  <rv s="0">
    <fb>81.010000000000005</fb>
    <v>0</v>
  </rv>
  <rv s="0">
    <fb>321.01</fb>
    <v>0</v>
  </rv>
  <rv s="0">
    <fb>40.854999999999997</fb>
    <v>0</v>
  </rv>
  <rv s="0">
    <fb>177.79</fb>
    <v>0</v>
  </rv>
  <rv s="0">
    <fb>242.65</fb>
    <v>0</v>
  </rv>
  <rv s="0">
    <fb>15.41</fb>
    <v>0</v>
  </rv>
  <rv s="0">
    <fb>154.44999999999999</fb>
    <v>0</v>
  </rv>
  <rv s="0">
    <fb>4464.05</fb>
    <v>0</v>
  </rv>
  <rv s="0">
    <fb>87.31</fb>
    <v>0</v>
  </rv>
  <rv s="0">
    <fb>89.3</fb>
    <v>0</v>
  </rv>
  <rv s="0">
    <fb>327.78</fb>
    <v>0</v>
  </rv>
  <rv s="0">
    <fb>44.68</fb>
    <v>0</v>
  </rv>
  <rv s="0">
    <fb>181.99</fb>
    <v>0</v>
  </rv>
  <rv s="0">
    <fb>253.86</fb>
    <v>0</v>
  </rv>
  <rv s="0">
    <fb>96.21</fb>
    <v>0</v>
  </rv>
  <rv s="0">
    <fb>156.02000000000001</fb>
    <v>0</v>
  </rv>
  <rv s="0">
    <fb>4478.03</fb>
    <v>0</v>
  </rv>
  <rv s="0">
    <fb>94.76</fb>
    <v>0</v>
  </rv>
  <rv s="0">
    <fb>86.99</fb>
    <v>0</v>
  </rv>
  <rv s="0">
    <fb>338.37</fb>
    <v>0</v>
  </rv>
  <rv s="0">
    <fb>46.75</fb>
    <v>0</v>
  </rv>
  <rv s="0">
    <fb>195.83</fb>
    <v>0</v>
  </rv>
  <rv s="0">
    <fb>266.44</fb>
    <v>0</v>
  </rv>
  <rv s="0">
    <fb>17.809999999999999</fb>
    <v>0</v>
  </rv>
  <rv s="0">
    <fb>99.86</fb>
    <v>0</v>
  </rv>
  <rv s="0">
    <fb>156.91</fb>
    <v>0</v>
  </rv>
  <rv s="0">
    <fb>4582.2299999999996</fb>
    <v>0</v>
  </rv>
  <rv s="0">
    <fb>100.82</fb>
    <v>0</v>
  </rv>
  <rv s="0">
    <fb>83.45</fb>
    <v>0</v>
  </rv>
  <rv s="0">
    <fb>343.77</fb>
    <v>0</v>
  </rv>
  <rv s="0">
    <fb>44.308999999999997</fb>
    <v>0</v>
  </rv>
  <rv s="0">
    <fb>191.94</fb>
    <v>0</v>
  </rv>
  <rv s="0">
    <fb>260.02</fb>
    <v>0</v>
  </rv>
  <rv s="0">
    <fb>16.43</fb>
    <v>0</v>
  </rv>
  <rv s="0">
    <fb>97.52</fb>
    <v>0</v>
  </rv>
  <rv s="0">
    <fb>154.94999999999999</fb>
    <v>0</v>
  </rv>
  <rv s="0">
    <fb>4536.34</fb>
    <v>0</v>
  </rv>
  <rv s="0">
    <fb>105.31</fb>
    <v>0</v>
  </rv>
  <rv s="0">
    <fb>84.63</fb>
    <v>0</v>
  </rv>
  <rv s="0">
    <fb>345.24</fb>
    <v>0</v>
  </rv>
  <rv s="0">
    <fb>45.469000000000001</fb>
    <v>0</v>
  </rv>
  <rv s="0">
    <fb>190.69</fb>
    <v>0</v>
  </rv>
  <rv s="0">
    <fb>281.38</fb>
    <v>0</v>
  </rv>
  <rv s="0">
    <fb>16.399999999999999</fb>
    <v>0</v>
  </rv>
  <rv s="0">
    <fb>10.37</fb>
    <v>0</v>
  </rv>
  <rv s="0">
    <fb>99.5</fb>
    <v>0</v>
  </rv>
  <rv s="0">
    <fb>149.77000000000001</fb>
    <v>0</v>
  </rv>
  <rv s="0">
    <fb>4505.42</fb>
    <v>0</v>
  </rv>
  <rv s="0">
    <fb>78.72</fb>
    <v>0</v>
  </rv>
  <rv s="0">
    <fb>86.11</fb>
    <v>0</v>
  </rv>
  <rv s="0">
    <fb>337.22</fb>
    <v>0</v>
  </rv>
  <rv s="0">
    <fb>42.503</fb>
    <v>0</v>
  </rv>
  <rv s="0">
    <fb>190.68</fb>
    <v>0</v>
  </rv>
  <rv s="0">
    <fb>274.43</fb>
    <v>0</v>
  </rv>
  <rv s="0">
    <fb>15.34</fb>
    <v>0</v>
  </rv>
  <rv s="0">
    <fb>10.5</fb>
    <v>0</v>
  </rv>
  <rv s="0">
    <fb>97.7</fb>
    <v>0</v>
  </rv>
  <rv s="0">
    <fb>144.34</fb>
    <v>0</v>
  </rv>
  <rv s="0">
    <fb>4398.95</fb>
    <v>0</v>
  </rv>
  <rv s="0">
    <fb>71.55</fb>
    <v>0</v>
  </rv>
  <rv s="0">
    <fb>83.07</fb>
    <v>0</v>
  </rv>
  <rv s="0">
    <fb>340.54</fb>
    <v>0</v>
  </rv>
  <rv s="0">
    <fb>42.302</fb>
    <v>0</v>
  </rv>
  <rv s="0">
    <fb>193.97</fb>
    <v>0</v>
  </rv>
  <rv s="0">
    <fb>261.77</fb>
    <v>0</v>
  </rv>
  <rv s="0">
    <fb>10.43</fb>
    <v>0</v>
  </rv>
  <rv s="0">
    <fb>97.62</fb>
    <v>0</v>
  </rv>
  <rv s="0">
    <fb>145.44</fb>
    <v>0</v>
  </rv>
  <rv s="0">
    <fb>4450.38</fb>
    <v>0</v>
  </rv>
  <rv s="0">
    <fb>61.47</fb>
    <v>0</v>
  </rv>
  <rv s="0">
    <fb>80.010000000000005</fb>
    <v>0</v>
  </rv>
  <rv s="0">
    <fb>335.02</fb>
    <v>0</v>
  </rv>
  <rv s="0">
    <fb>42.209000000000003</fb>
    <v>0</v>
  </rv>
  <rv s="0">
    <fb>186.68</fb>
    <v>0</v>
  </rv>
  <rv s="0">
    <fb>256.60000000000002</fb>
    <v>0</v>
  </rv>
  <rv s="0">
    <fb>14.03</fb>
    <v>0</v>
  </rv>
  <rv s="0">
    <fb>10.5982</fb>
    <v>0</v>
  </rv>
  <rv s="0">
    <fb>96.3</fb>
    <v>0</v>
  </rv>
  <rv s="0">
    <fb>4348.33</fb>
    <v>0</v>
  </rv>
  <rv s="0">
    <fb>55.59</fb>
    <v>0</v>
  </rv>
  <rv s="0">
    <fb>80.28</fb>
    <v>0</v>
  </rv>
  <rv s="0">
    <fb>342.33</fb>
    <v>0</v>
  </rv>
  <rv s="0">
    <fb>42.692</fb>
    <v>0</v>
  </rv>
  <rv s="0">
    <fb>184.92</fb>
    <v>0</v>
  </rv>
  <rv s="0">
    <fb>260.54000000000002</fb>
    <v>0</v>
  </rv>
  <rv s="0">
    <fb>16.3</fb>
    <v>0</v>
  </rv>
  <rv s="0">
    <fb>10.605</fb>
    <v>0</v>
  </rv>
  <rv s="0">
    <fb>94.89</fb>
    <v>0</v>
  </rv>
  <rv s="0">
    <fb>143.26</fb>
    <v>0</v>
  </rv>
  <rv s="0">
    <fb>4409.59</fb>
    <v>0</v>
  </rv>
  <rv s="0">
    <fb>53.28</fb>
    <v>0</v>
  </rv>
  <rv s="0">
    <fb>79.8</fb>
    <v>0</v>
  </rv>
  <rv s="0">
    <fb>326.79000000000002</fb>
    <v>0</v>
  </rv>
  <rv s="0">
    <fb>38.770000000000003</fb>
    <v>0</v>
  </rv>
  <rv s="0">
    <fb>180.96</fb>
    <v>0</v>
  </rv>
  <rv s="0">
    <fb>244.4</fb>
    <v>0</v>
  </rv>
  <rv s="0">
    <fb>15.02</fb>
    <v>0</v>
  </rv>
  <rv s="0">
    <fb>10.54</fb>
    <v>0</v>
  </rv>
  <rv s="0">
    <fb>92.59</fb>
    <v>0</v>
  </rv>
  <rv s="0">
    <fb>141.01</fb>
    <v>0</v>
  </rv>
  <rv s="0">
    <fb>4298.8599999999997</fb>
    <v>0</v>
  </rv>
  <rv s="0">
    <fb>64.55</fb>
    <v>0</v>
  </rv>
  <rv s="0">
    <fb>80.489999999999995</fb>
    <v>0</v>
  </rv>
  <rv s="0">
    <fb>335.4</fb>
    <v>0</v>
  </rv>
  <rv s="0">
    <fb>39.326999999999998</fb>
    <v>0</v>
  </rv>
  <rv s="0">
    <fb>180.95</fb>
    <v>0</v>
  </rv>
  <rv s="0">
    <fb>14.52</fb>
    <v>0</v>
  </rv>
  <rv s="0">
    <fb>10.675000000000001</fb>
    <v>0</v>
  </rv>
  <rv s="0">
    <fb>91.78</fb>
    <v>0</v>
  </rv>
  <rv s="0">
    <fb>140.47</fb>
    <v>0</v>
  </rv>
  <rv s="0">
    <fb>4282.37</fb>
    <v>0</v>
  </rv>
  <rv s="0">
    <fb>56.92</fb>
    <v>0</v>
  </rv>
  <rv s="0">
    <fb>78.34</fb>
    <v>0</v>
  </rv>
  <rv s="0">
    <fb>332.89</fb>
    <v>0</v>
  </rv>
  <rv s="0">
    <fb>38.945999999999998</fb>
    <v>0</v>
  </rv>
  <rv s="0">
    <fb>175.43</fb>
    <v>0</v>
  </rv>
  <rv s="0">
    <fb>193.17</fb>
    <v>0</v>
  </rv>
  <rv s="0">
    <fb>13.65</fb>
    <v>0</v>
  </rv>
  <rv s="0">
    <fb>10.65</fb>
    <v>0</v>
  </rv>
  <rv s="0">
    <fb>90.84</fb>
    <v>0</v>
  </rv>
  <rv s="0">
    <fb>136.94</fb>
    <v>0</v>
  </rv>
  <rv s="0">
    <fb>4205.45</fb>
    <v>0</v>
  </rv>
  <rv s="0">
    <fb>56.78</fb>
    <v>0</v>
  </rv>
  <rv s="0">
    <fb>75.42</fb>
    <v>0</v>
  </rv>
  <rv s="0">
    <fb>318.33999999999997</fb>
    <v>0</v>
  </rv>
  <rv s="0">
    <fb>31.263999999999999</fb>
    <v>0</v>
  </rv>
  <rv s="0">
    <fb>175.16</fb>
    <v>0</v>
  </rv>
  <rv s="0">
    <fb>180.14</fb>
    <v>0</v>
  </rv>
  <rv s="0">
    <fb>11.71</fb>
    <v>0</v>
  </rv>
  <rv s="0">
    <fb>10.57</fb>
    <v>0</v>
  </rv>
  <rv s="0">
    <fb>93.19</fb>
    <v>0</v>
  </rv>
  <rv s="0">
    <fb>139.18</fb>
    <v>0</v>
  </rv>
  <rv s="0">
    <fb>4191.9799999999996</fb>
    <v>0</v>
  </rv>
  <rv s="0">
    <fb>59.04</fb>
    <v>0</v>
  </rv>
  <rv s="0">
    <fb>81.13</fb>
    <v>0</v>
  </rv>
  <rv s="0">
    <fb>285.76</fb>
    <v>0</v>
  </rv>
  <rv s="0">
    <fb>27.119</fb>
    <v>0</v>
  </rv>
  <rv s="0">
    <fb>165.02</fb>
    <v>0</v>
  </rv>
  <rv s="0">
    <fb>165.08</fb>
    <v>0</v>
  </rv>
  <rv s="0">
    <fb>8.18</fb>
    <v>0</v>
  </rv>
  <rv s="0">
    <fb>10.27</fb>
    <v>0</v>
  </rv>
  <rv s="0">
    <fb>97.77</fb>
    <v>0</v>
  </rv>
  <rv s="0">
    <fb>140.54</fb>
    <v>0</v>
  </rv>
  <rv s="0">
    <fb>4133.5200000000004</fb>
    <v>0</v>
  </rv>
  <rv s="0">
    <fb>74.98</fb>
    <v>0</v>
  </rv>
  <rv s="0">
    <fb>75.790000000000006</fb>
    <v>0</v>
  </rv>
  <rv s="0">
    <fb>279.43</fb>
    <v>0</v>
  </rv>
  <rv s="0">
    <fb>25.725000000000001</fb>
    <v>0</v>
  </rv>
  <rv s="0">
    <fb>155</fb>
    <v>0</v>
  </rv>
  <rv s="0">
    <fb>180.13</fb>
    <v>0</v>
  </rv>
  <rv s="0">
    <fb>7.88</fb>
    <v>0</v>
  </rv>
  <rv s="0">
    <fb>10.11</fb>
    <v>0</v>
  </rv>
  <rv s="0">
    <fb>94.79</fb>
    <v>0</v>
  </rv>
  <rv s="0">
    <fb>3916.64</fb>
    <v>0</v>
  </rv>
  <rv s="0">
    <fb>65.2</fb>
    <v>0</v>
  </rv>
  <rv s="0">
    <fb>86.72</fb>
    <v>0</v>
  </rv>
  <rv s="0">
    <fb>258.06</fb>
    <v>0</v>
  </rv>
  <rv s="0">
    <fb>21.388000000000002</fb>
    <v>0</v>
  </rv>
  <rv s="0">
    <fb>152.55000000000001</fb>
    <v>0</v>
  </rv>
  <rv s="0">
    <fb>208.31</fb>
    <v>0</v>
  </rv>
  <rv s="0">
    <fb>10.1</fb>
    <v>0</v>
  </rv>
  <rv s="0">
    <fb>101.82</fb>
    <v>0</v>
  </rv>
  <rv s="0">
    <fb>142.24</fb>
    <v>0</v>
  </rv>
  <rv s="0">
    <fb>4079.09</fb>
    <v>0</v>
  </rv>
  <rv s="0">
    <fb>55.16</fb>
    <v>0</v>
  </rv>
  <rv s="0">
    <fb>78.92</fb>
    <v>0</v>
  </rv>
  <rv s="0">
    <fb>240.22</fb>
    <v>0</v>
  </rv>
  <rv s="0">
    <fb>17.838999999999999</fb>
    <v>0</v>
  </rv>
  <rv s="0">
    <fb>137.87</fb>
    <v>0</v>
  </rv>
  <rv s="0">
    <fb>133.41999999999999</fb>
    <v>0</v>
  </rv>
  <rv s="0">
    <fb>7.02</fb>
    <v>0</v>
  </rv>
  <rv s="0">
    <fb>10</fb>
    <v>0</v>
  </rv>
  <rv s="0">
    <fb>135.08000000000001</fb>
    <v>0</v>
  </rv>
  <rv s="0">
    <fb>3972.61</fb>
    <v>0</v>
  </rv>
  <rv s="0">
    <fb>36.6</fb>
    <v>0</v>
  </rv>
  <rv s="0">
    <fb>69.489999999999995</fb>
    <v>0</v>
  </rv>
  <rv s="0">
    <fb>244.69</fb>
    <v>0</v>
  </rv>
  <rv s="0">
    <fb>16.571000000000002</fb>
    <v>0</v>
  </rv>
  <rv s="0">
    <fb>134.51</fb>
    <v>0</v>
  </rv>
  <rv s="0">
    <fb>150.22999999999999</fb>
    <v>0</v>
  </rv>
  <rv s="0">
    <fb>6.9</fb>
    <v>0</v>
  </rv>
  <rv s="0">
    <fb>9.86</fb>
    <v>0</v>
  </rv>
  <rv s="0">
    <fb>100.28</fb>
    <v>0</v>
  </rv>
  <rv s="0">
    <fb>129.29</fb>
    <v>0</v>
  </rv>
  <rv s="0">
    <fb>3852.36</fb>
    <v>0</v>
  </rv>
  <rv s="0">
    <fb>45.26</fb>
    <v>0</v>
  </rv>
  <rv s="0">
    <fb>75.06</fb>
    <v>0</v>
  </rv>
  <rv s="0">
    <fb>241.22</fb>
    <v>0</v>
  </rv>
  <rv s="0">
    <fb>15.409000000000001</fb>
    <v>0</v>
  </rv>
  <rv s="0">
    <fb>151.29</fb>
    <v>0</v>
  </rv>
  <rv s="0">
    <fb>180.19</fb>
    <v>0</v>
  </rv>
  <rv s="0">
    <fb>7.39</fb>
    <v>0</v>
  </rv>
  <rv s="0">
    <fb>96.28</fb>
    <v>0</v>
  </rv>
  <rv s="0">
    <fb>133.84</fb>
    <v>0</v>
  </rv>
  <rv s="0">
    <fb>3965.34</fb>
    <v>0</v>
  </rv>
  <rv s="0">
    <fb>66.38</fb>
    <v>0</v>
  </rv>
  <rv s="0">
    <fb>76.67</fb>
    <v>0</v>
  </rv>
  <rv s="0">
    <fb>242.12</fb>
    <v>0</v>
  </rv>
  <rv s="0">
    <fb>12.465999999999999</fb>
    <v>0</v>
  </rv>
  <rv s="0">
    <fb>147.27000000000001</fb>
    <v>0</v>
  </rv>
  <rv s="0">
    <fb>214.44</fb>
    <v>0</v>
  </rv>
  <rv s="0">
    <fb>8.2899999999999991</fb>
    <v>0</v>
  </rv>
  <rv s="0">
    <fb>9.8000000000000007</fb>
    <v>0</v>
  </rv>
  <rv s="0">
    <fb>86.51</fb>
    <v>0</v>
  </rv>
  <rv s="0">
    <fb>122.23</fb>
    <v>0</v>
  </rv>
  <rv s="0">
    <fb>3752.75</fb>
    <v>0</v>
  </rv>
  <rv s="0">
    <fb>74</fb>
    <v>0</v>
  </rv>
  <rv s="0">
    <fb>67.72</fb>
    <v>0</v>
  </rv>
  <rv s="0">
    <fb>244.74</fb>
    <v>0</v>
  </rv>
  <rv s="0">
    <fb>13.198</fb>
    <v>0</v>
  </rv>
  <rv s="0">
    <fb>150.69999999999999</fb>
    <v>0</v>
  </rv>
  <rv s="0">
    <fb>303.35000000000002</fb>
    <v>0</v>
  </rv>
  <rv s="0">
    <fb>7.78</fb>
    <v>0</v>
  </rv>
  <rv s="0">
    <fb>9.7200000000000006</fb>
    <v>0</v>
  </rv>
  <rv s="0">
    <fb>95.56</fb>
    <v>0</v>
  </rv>
  <rv s="0">
    <fb>117.08</fb>
    <v>0</v>
  </rv>
  <rv s="0">
    <fb>3873.33</fb>
    <v>0</v>
  </rv>
  <rv s="0">
    <fb>74.06</fb>
    <v>0</v>
  </rv>
  <rv s="0">
    <fb>62.69</fb>
    <v>0</v>
  </rv>
  <rv s="0">
    <fb>286.14999999999998</fb>
    <v>0</v>
  </rv>
  <rv s="0">
    <fb>17.849</fb>
    <v>0</v>
  </rv>
  <rv s="0">
    <fb>171.52</fb>
    <v>0</v>
  </rv>
  <rv s="0">
    <fb>296.66370000000001</fb>
    <v>0</v>
  </rv>
  <rv s="0">
    <fb>8.51</fb>
    <v>0</v>
  </rv>
  <rv s="0">
    <fb>9.75</fb>
    <v>0</v>
  </rv>
  <rv s="0">
    <fb>100.13</fb>
    <v>0</v>
  </rv>
  <rv s="0">
    <fb>118.63</fb>
    <v>0</v>
  </rv>
  <rv s="0">
    <fb>4228.4799999999996</fb>
    <v>0</v>
  </rv>
  <rv s="0">
    <fb>53.79</fb>
    <v>0</v>
  </rv>
  <rv s="0">
    <fb>54.81</fb>
    <v>0</v>
  </rv>
  <rv s="0">
    <fb>256.72000000000003</fb>
    <v>0</v>
  </rv>
  <rv s="0">
    <fb>15.762</fb>
    <v>0</v>
  </rv>
  <rv s="0">
    <fb>150.16999999999999</fb>
    <v>0</v>
  </rv>
  <rv s="0">
    <fb>240.0643</fb>
    <v>0</v>
  </rv>
  <rv s="0">
    <fb>9.0399999999999991</fb>
    <v>0</v>
  </rv>
  <rv s="0">
    <fb>90.18</fb>
    <v>0</v>
  </rv>
  <rv s="0">
    <fb>112.95</fb>
    <v>0</v>
  </rv>
  <rv s="0">
    <fb>3863.16</fb>
    <v>0</v>
  </rv>
  <rv s="0">
    <fb>51.22</fb>
    <v>0</v>
  </rv>
  <rv s="0">
    <fb>55.89</fb>
    <v>0</v>
  </rv>
  <rv s="0">
    <fb>247.65</fb>
    <v>0</v>
  </rv>
  <rv s="0">
    <fb>15.88</fb>
    <v>0</v>
  </rv>
  <rv s="0">
    <fb>131.56</fb>
    <v>0</v>
  </rv>
  <rv s="0">
    <fb>216.7578</fb>
    <v>0</v>
  </rv>
  <rv s="0">
    <fb>8.24</fb>
    <v>0</v>
  </rv>
  <rv s="0">
    <fb>9.69</fb>
    <v>0</v>
  </rv>
  <rv s="0">
    <fb>97.95</fb>
    <v>0</v>
  </rv>
  <rv s="0">
    <fb>113.03</fb>
    <v>0</v>
  </rv>
  <rv s="0">
    <fb>3674.84</fb>
    <v>0</v>
  </rv>
  <rv s="0">
    <fb>66.150000000000006</fb>
    <v>0</v>
  </rv>
  <rv s="0">
    <fb>56.59</fb>
    <v>0</v>
  </rv>
  <rv s="0">
    <fb>252.56</fb>
    <v>0</v>
  </rv>
  <rv s="0">
    <fb>16.693999999999999</fb>
    <v>0</v>
  </rv>
  <rv s="0">
    <fb>137.59</fb>
    <v>0</v>
  </rv>
  <rv s="0">
    <fb>221.2978</fb>
    <v>0</v>
  </rv>
  <rv s="0">
    <fb>8.08</fb>
    <v>0</v>
  </rv>
  <rv s="0">
    <fb>9.66</fb>
    <v>0</v>
  </rv>
  <rv s="0">
    <fb>117.34</fb>
    <v>0</v>
  </rv>
  <rv s="0">
    <fb>3901.36</fb>
    <v>0</v>
  </rv>
  <rv s="0">
    <fb>147.29</fb>
    <v>0</v>
  </rv>
  <rv s="0">
    <fb>65.290000000000006</fb>
    <v>0</v>
  </rv>
  <rv s="0">
    <fb>279.83</fb>
    <v>0</v>
  </rv>
  <rv s="0">
    <fb>21.257999999999999</fb>
    <v>0</v>
  </rv>
  <rv s="0">
    <fb>165.29</fb>
    <v>0</v>
  </rv>
  <rv s="0">
    <fb>328.33010000000002</fb>
    <v>0</v>
  </rv>
  <rv s="0">
    <fb>12.42</fb>
    <v>0</v>
  </rv>
  <rv s="0">
    <fb>101.77</fb>
    <v>0</v>
  </rv>
  <rv s="0">
    <fb>126.12</fb>
    <v>0</v>
  </rv>
  <rv s="0">
    <fb>4392.59</fb>
    <v>0</v>
  </rv>
  <rv s="0">
    <fb>185.94</fb>
    <v>0</v>
  </rv>
  <rv s="0">
    <fb>66.709999999999994</fb>
    <v>0</v>
  </rv>
  <rv s="0">
    <fb>300.43</fb>
    <v>0</v>
  </rv>
  <rv s="0">
    <fb>26.452999999999999</fb>
    <v>0</v>
  </rv>
  <rv s="0">
    <fb>163.98</fb>
    <v>0</v>
  </rv>
  <rv s="0">
    <fb>301.79360000000003</fb>
    <v>0</v>
  </rv>
  <rv s="0">
    <fb>12.82</fb>
    <v>0</v>
  </rv>
  <rv s="0">
    <fb>9.7513000000000005</fb>
    <v>0</v>
  </rv>
  <rv s="0">
    <fb>93.9</fb>
    <v>0</v>
  </rv>
  <rv s="0">
    <fb>140.1</fb>
    <v>0</v>
  </rv>
  <rv s="0">
    <fb>4463.12</fb>
    <v>0</v>
  </rv>
  <rv s="0">
    <fb>189.16</fb>
    <v>0</v>
  </rv>
  <rv s="0">
    <fb>70.16</fb>
    <v>0</v>
  </rv>
  <rv s="0">
    <fb>287.93</fb>
    <v>0</v>
  </rv>
  <rv s="0">
    <fb>23.641999999999999</fb>
    <v>0</v>
  </rv>
  <rv s="0">
    <fb>167.3</fb>
    <v>0</v>
  </rv>
  <rv s="0">
    <fb>285.65710000000001</fb>
    <v>0</v>
  </rv>
  <rv s="0">
    <fb>11.02</fb>
    <v>0</v>
  </rv>
  <rv s="0">
    <fb>9.68</fb>
    <v>0</v>
  </rv>
  <rv s="0">
    <fb>111.61</fb>
    <v>0</v>
  </rv>
  <rv s="0">
    <fb>152.13999999999999</fb>
    <v>0</v>
  </rv>
  <rv s="0">
    <fb>4348.87</fb>
    <v>0</v>
  </rv>
  <rv s="0">
    <fb>69.31</fb>
    <v>0</v>
  </rv>
  <rv s="0">
    <fb>296.02999999999997</fb>
    <v>0</v>
  </rv>
  <rv s="0">
    <fb>23.373999999999999</fb>
    <v>0</v>
  </rv>
  <rv s="0">
    <fb>162.41</fb>
    <v>0</v>
  </rv>
  <rv s="0">
    <fb>314.6302</fb>
    <v>0</v>
  </rv>
  <rv s="0">
    <fb>13.53</fb>
    <v>0</v>
  </rv>
  <rv s="0">
    <fb>102.92</fb>
    <v>0</v>
  </rv>
  <rv s="0">
    <fb>145.08000000000001</fb>
    <v>0</v>
  </rv>
  <rv s="0">
    <fb>4397.9399999999996</fb>
    <v>0</v>
  </rv>
  <rv s="0">
    <fb>243.35</fb>
    <v>0</v>
  </rv>
  <rv s="0">
    <fb>77.14</fb>
    <v>0</v>
  </rv>
  <rv s="0">
    <fb>323.8</fb>
    <v>0</v>
  </rv>
  <rv s="0">
    <fb>27.800999999999998</fb>
    <v>0</v>
  </rv>
  <rv s="0">
    <fb>171.14</fb>
    <v>0</v>
  </rv>
  <rv s="0">
    <fb>310.85359999999997</fb>
    <v>0</v>
  </rv>
  <rv s="0">
    <fb>19.059999999999999</fb>
    <v>0</v>
  </rv>
  <rv s="0">
    <fb>93.45</fb>
    <v>0</v>
  </rv>
  <rv s="0">
    <fb>156.76</fb>
    <v>0</v>
  </rv>
  <rv s="0">
    <fb>4620.6400000000003</fb>
    <v>0</v>
  </rv>
  <rv s="0">
    <fb>332.55</fb>
    <v>0</v>
  </rv>
  <rv s="0">
    <fb>74.56</fb>
    <v>0</v>
  </rv>
  <rv s="0">
    <fb>343.11</fb>
    <v>0</v>
  </rv>
  <rv s="0">
    <fb>32.984999999999999</fb>
    <v>0</v>
  </rv>
  <rv s="0">
    <fb>379.01620000000003</fb>
    <v>0</v>
  </rv>
  <rv s="0">
    <fb>21.41</fb>
    <v>0</v>
  </rv>
  <rv s="0">
    <fb>9.89</fb>
    <v>0</v>
  </rv>
  <rv s="0">
    <fb>90.4</fb>
    <v>0</v>
  </rv>
  <rv s="0">
    <fb>160.91999999999999</fb>
    <v>0</v>
  </rv>
  <rv s="0">
    <fb>4697.96</fb>
    <v>0</v>
  </rv>
  <rv s="0">
    <fb>280.61</fb>
    <v>0</v>
  </rv>
  <rv s="0">
    <fb>71.09</fb>
    <v>0</v>
  </rv>
  <rv s="0">
    <fb>304.20999999999998</fb>
    <v>0</v>
  </rv>
  <rv s="0">
    <fb>21.861999999999998</fb>
    <v>0</v>
  </rv>
  <rv s="0">
    <fb>144.84</fb>
    <v>0</v>
  </rv>
  <rv s="0">
    <fb>281.00720000000001</fb>
    <v>0</v>
  </rv>
  <rv s="0">
    <fb>24</fb>
    <v>0</v>
  </rv>
  <rv s="0">
    <fb>9.7899999999999991</fb>
    <v>0</v>
  </rv>
  <rv s="0">
    <fb>98.37</fb>
    <v>0</v>
  </rv>
  <rv s="0">
    <fb>166.61</fb>
    <v>0</v>
  </rv>
  <rv s="0">
    <fb>4471.37</fb>
    <v>0</v>
  </rv>
  <rv s="0">
    <fb>245.19</fb>
    <v>0</v>
  </rv>
  <rv s="0">
    <fb>61.54</fb>
    <v>0</v>
  </rv>
  <rv s="0">
    <fb>299.87</fb>
    <v>0</v>
  </rv>
  <rv s="0">
    <fb>21.9</fb>
    <v>0</v>
  </rv>
  <rv s="0">
    <fb>146.06</fb>
    <v>0</v>
  </rv>
  <rv s="0">
    <fb>253.16079999999999</fb>
    <v>0</v>
  </rv>
  <rv s="0">
    <fb>28.71</fb>
    <v>0</v>
  </rv>
  <rv s="0">
    <fb>9.83</fb>
    <v>0</v>
  </rv>
  <rv s="0">
    <fb>101.86</fb>
    <v>0</v>
  </rv>
  <rv s="0">
    <fb>157.68</fb>
    <v>0</v>
  </rv>
  <rv s="0">
    <fb>4432.99</fb>
    <v>0</v>
  </rv>
  <rv s="0">
    <fb>257.32</fb>
    <v>0</v>
  </rv>
  <rv s="0">
    <fb>61.96</fb>
    <v>0</v>
  </rv>
  <rv s="0">
    <fb>304.36</fb>
    <v>0</v>
  </rv>
  <rv s="0">
    <fb>20.815999999999999</fb>
    <v>0</v>
  </rv>
  <rv s="0">
    <fb>148.19</fb>
    <v>0</v>
  </rv>
  <rv s="0">
    <fb>226.75110000000001</fb>
    <v>0</v>
  </rv>
  <rv s="0">
    <fb>24.01</fb>
    <v>0</v>
  </rv>
  <rv s="0">
    <fb>101.42</fb>
    <v>0</v>
  </rv>
  <rv s="0">
    <fb>154.72</fb>
    <v>0</v>
  </rv>
  <rv s="0">
    <fb>4441.67</fb>
    <v>0</v>
  </rv>
  <rv s="0">
    <fb>225.01</fb>
    <v>0</v>
  </rv>
  <rv s="0">
    <fb>62.97</fb>
    <v>0</v>
  </rv>
  <rv s="0">
    <fb>280.75</fb>
    <v>0</v>
  </rv>
  <rv s="0">
    <fb>18.161000000000001</fb>
    <v>0</v>
  </rv>
  <rv s="0">
    <fb>146.38999999999999</fb>
    <v>0</v>
  </rv>
  <rv s="0">
    <fb>214.7379</fb>
    <v>0</v>
  </rv>
  <rv s="0">
    <fb>21.37</fb>
    <v>0</v>
  </rv>
  <rv s="0">
    <fb>9.9700000000000006</fb>
    <v>0</v>
  </rv>
  <rv s="0">
    <fb>98.9</fb>
    <v>0</v>
  </rv>
  <rv s="0">
    <fb>151.91</fb>
    <v>0</v>
  </rv>
  <rv s="0">
    <fb>4327.16</fb>
    <v>0</v>
  </rv>
  <rv s="0">
    <fb>229.29</fb>
    <v>0</v>
  </rv>
  <rv s="0">
    <fb>63.26</fb>
    <v>0</v>
  </rv>
  <rv s="0">
    <fb>259.43</fb>
    <v>0</v>
  </rv>
  <rv s="0">
    <fb>18.6387</fb>
    <v>0</v>
  </rv>
  <rv s="0">
    <fb>130.46</fb>
    <v>0</v>
  </rv>
  <rv s="0">
    <fb>207.7679</fb>
    <v>0</v>
  </rv>
  <rv s="0">
    <fb>25.37</fb>
    <v>0</v>
  </rv>
  <rv s="0">
    <fb>147.91999999999999</fb>
    <v>0</v>
  </rv>
  <rv s="0">
    <fb>4166.45</fb>
    <v>0</v>
  </rv>
  <rv s="0">
    <fb>224.35</fb>
    <v>0</v>
  </rv>
  <rv s="0">
    <fb>67.16</fb>
    <v>0</v>
  </rv>
  <rv s="0">
    <fb>245.17</fb>
    <v>0</v>
  </rv>
  <rv s="0">
    <fb>14.9918</fb>
    <v>0</v>
  </rv>
  <rv s="0">
    <fb>125.43</fb>
    <v>0</v>
  </rv>
  <rv s="0">
    <fb>193.62469999999999</fb>
    <v>0</v>
  </rv>
  <rv s="0">
    <fb>20.75</fb>
    <v>0</v>
  </rv>
  <rv s="0">
    <fb>97.42</fb>
    <v>0</v>
  </rv>
  <rv s="0">
    <fb>162.66</fb>
    <v>0</v>
  </rv>
  <rv s="0">
    <fb>4155.8599999999997</fb>
    <v>0</v>
  </rv>
  <rv s="0">
    <fb>342</fb>
    <v>0</v>
  </rv>
  <rv s="0">
    <fb>76.55</fb>
    <v>0</v>
  </rv>
  <rv s="0">
    <fb>260.74</fb>
    <v>0</v>
  </rv>
  <rv s="0">
    <fb>15.9125</fb>
    <v>0</v>
  </rv>
  <rv s="0">
    <fb>134.16</fb>
    <v>0</v>
  </rv>
  <rv s="0">
    <fb>246.5909</fb>
    <v>0</v>
  </rv>
  <rv s="0">
    <fb>22.47</fb>
    <v>0</v>
  </rv>
  <rv s="0">
    <fb>92.91</fb>
    <v>0</v>
  </rv>
  <rv s="0">
    <fb>153.30000000000001</fb>
    <v>0</v>
  </rv>
  <rv s="0">
    <fb>4185.47</fb>
    <v>0</v>
  </rv>
  <rv s="0">
    <fb>230.35</fb>
    <v>0</v>
  </rv>
  <rv s="0">
    <fb>12.845800000000001</fb>
    <v>0</v>
  </rv>
  <rv s="0">
    <fb>119.99</fb>
    <v>0</v>
  </rv>
  <rv s="0">
    <fb>218.2878</fb>
    <v>0</v>
  </rv>
  <rv s="0">
    <fb>24.32</fb>
    <v>0</v>
  </rv>
  <rv s="0">
    <fb>89.25</fb>
    <v>0</v>
  </rv>
  <rv s="0">
    <fb>155.13999999999999</fb>
    <v>0</v>
  </rv>
  <rv s="0">
    <fb>3913.1</fb>
    <v>0</v>
  </rv>
  <rv s="0">
    <fb>74.53</fb>
    <v>0</v>
  </rv>
  <rv s="0">
    <fb>240.97</fb>
    <v>0</v>
  </rv>
  <rv s="0">
    <fb>14.926500000000001</fb>
    <v>0</v>
  </rv>
  <rv s="0">
    <fb>129.87</fb>
    <v>0</v>
  </rv>
  <rv s="0">
    <fb>260.4307</fb>
    <v>0</v>
  </rv>
  <rv s="0">
    <fb>29</fb>
    <v>0</v>
  </rv>
  <rv s="0">
    <fb>85.45</fb>
    <v>0</v>
  </rv>
  <rv s="0">
    <fb>148.02000000000001</fb>
    <v>0</v>
  </rv>
  <rv s="0">
    <fb>3906.71</fb>
    <v>0</v>
  </rv>
  <rv s="0">
    <fb>69.02</fb>
    <v>0</v>
  </rv>
  <rv s="0">
    <fb>212.65</fb>
    <v>0</v>
  </rv>
  <rv s="0">
    <fb>12.859500000000001</fb>
    <v>0</v>
  </rv>
  <rv s="0">
    <fb>127.14</fb>
    <v>0</v>
  </rv>
  <rv s="0">
    <fb>275.38389999999998</fb>
    <v>0</v>
  </rv>
  <rv s="0">
    <fb>25.64</fb>
    <v>0</v>
  </rv>
  <rv s="0">
    <fb>80.94</fb>
    <v>0</v>
  </rv>
  <rv s="0">
    <fb>138.63999999999999</fb>
    <v>0</v>
  </rv>
  <rv s="0">
    <fb>3768.25</fb>
    <v>0</v>
  </rv>
  <rv s="0">
    <fb>59.15</fb>
    <v>0</v>
  </rv>
  <rv s="0">
    <fb>218.59</fb>
    <v>0</v>
  </rv>
  <rv s="0">
    <fb>13.272</fb>
    <v>0</v>
  </rv>
  <rv s="0">
    <fb>126.655</fb>
    <v>0</v>
  </rv>
  <rv s="0">
    <fb>231.6644</fb>
    <v>0</v>
  </rv>
  <rv s="0">
    <fb>25.97</fb>
    <v>0</v>
  </rv>
  <rv s="0">
    <fb>86.09</fb>
    <v>0</v>
  </rv>
  <rv s="0">
    <fb>119.08</fb>
    <v>0</v>
  </rv>
  <rv s="0">
    <fb>3709.41</fb>
    <v>0</v>
  </rv>
  <rv s="0">
    <fb>52.98</fb>
    <v>0</v>
  </rv>
  <rv s="0">
    <fb>210.39</fb>
    <v>0</v>
  </rv>
  <rv s="0">
    <fb>13.0878</fb>
    <v>0</v>
  </rv>
  <rv s="0">
    <fb>163.20169999999999</fb>
    <v>0</v>
  </rv>
  <rv s="0">
    <fb>18.149999999999999</fb>
    <v>0</v>
  </rv>
  <rv s="0">
    <fb>76.73</fb>
    <v>0</v>
  </rv>
  <rv s="0">
    <fb>114.57</fb>
    <v>0</v>
  </rv>
  <rv s="0">
    <fb>3557.54</fb>
    <v>0</v>
  </rv>
  <rv s="0">
    <fb>50.44</fb>
    <v>0</v>
  </rv>
  <rv s="0">
    <fb>219.66</fb>
    <v>0</v>
  </rv>
  <rv s="0">
    <fb>13.811500000000001</fb>
    <v>0</v>
  </rv>
  <rv s="0">
    <fb>119.02</fb>
    <v>0</v>
  </rv>
  <rv s="0">
    <fb>146.55520000000001</fb>
    <v>0</v>
  </rv>
  <rv s="0">
    <fb>9.7100000000000009</fb>
    <v>0</v>
  </rv>
  <rv s="0">
    <fb>79.27</fb>
    <v>0</v>
  </rv>
  <rv s="0">
    <fb>101.51</fb>
    <v>0</v>
  </rv>
  <rv s="0">
    <fb>3483.81</fb>
    <v>0</v>
  </rv>
  <rv s="0">
    <fb>48.06</fb>
    <v>0</v>
  </rv>
  <rv s="0">
    <fb>200.39</fb>
    <v>0</v>
  </rv>
  <rv s="0">
    <fb>12.189299999999999</fb>
    <v>0</v>
  </rv>
  <rv s="0">
    <fb>106.84</fb>
    <v>0</v>
  </rv>
  <rv s="0">
    <fb>147.3819</fb>
    <v>0</v>
  </rv>
  <rv s="0">
    <fb>78.08</fb>
    <v>0</v>
  </rv>
  <rv s="0">
    <fb>98.35</fb>
    <v>0</v>
  </rv>
  <rv s="0">
    <fb>3319.47</fb>
    <v>0</v>
  </rv>
  <rv s="0">
    <fb>51.5</fb>
    <v>0</v>
  </rv>
  <rv s="0">
    <fb>213.02</fb>
    <v>0</v>
  </rv>
  <rv s="0">
    <fb>12.6835</fb>
    <v>0</v>
  </rv>
  <rv s="0">
    <fb>124.37</fb>
    <v>0</v>
  </rv>
  <rv s="0">
    <fb>136.66399999999999</fb>
    <v>0</v>
  </rv>
  <rv s="0">
    <fb>78.06</fb>
    <v>0</v>
  </rv>
  <rv s="0">
    <fb>97.32</fb>
    <v>0</v>
  </rv>
  <rv s="0">
    <fb>3397.16</fb>
    <v>0</v>
  </rv>
  <rv s="0">
    <fb>51.37</fb>
    <v>0</v>
  </rv>
  <rv s="0">
    <fb>202.88</fb>
    <v>0</v>
  </rv>
  <rv s="0">
    <fb>10.201499999999999</fb>
    <v>0</v>
  </rv>
  <rv s="0">
    <fb>96.327500000000001</fb>
    <v>0</v>
  </rv>
  <rv s="0">
    <fb>100.05500000000001</fb>
    <v>0</v>
  </rv>
  <rv s="0">
    <fb>75.03</fb>
    <v>0</v>
  </rv>
  <rv s="0">
    <fb>98.16</fb>
    <v>0</v>
  </rv>
  <rv s="0">
    <fb>3224.73</fb>
    <v>0</v>
  </rv>
  <rv s="0">
    <fb>41.56</fb>
    <v>0</v>
  </rv>
  <rv s="0">
    <fb>195.15</fb>
    <v>0</v>
  </rv>
  <rv s="0">
    <fb>9.2613000000000003</fb>
    <v>0</v>
  </rv>
  <rv s="0">
    <fb>87.43</fb>
    <v>0</v>
  </rv>
  <rv s="0">
    <fb>66.725999999999999</fb>
    <v>0</v>
  </rv>
  <rv s="0">
    <fb>72.2</fb>
    <v>0</v>
  </rv>
  <rv s="0">
    <fb>97.81</fb>
    <v>0</v>
  </rv>
  <rv s="0">
    <fb>3097.74</fb>
    <v>0</v>
  </rv>
  <rv s="1">
    <v>1</v>
    <v>MSFT</v>
    <v>Daily</v>
    <v>45789</v>
    <v>45793</v>
    <v>0</v>
    <v>1</v>
    <v>638829504000000000,638834108015784084,0</v>
    <v>0</v>
    <v>a1xzim</v>
    <v>XNAS:MSFT</v>
    <v>1</v>
  </rv>
  <rv s="1">
    <v>1</v>
    <v>MSFT</v>
    <v>Daily</v>
    <v>45761</v>
    <v>45765</v>
    <v>0</v>
    <v>1</v>
    <v>638804448000000000,638834108015945018,0</v>
    <v>2</v>
    <v>a1xzim</v>
    <v>XNAS:MSFT</v>
    <v>3</v>
  </rv>
  <rv s="1">
    <v>1</v>
    <v>MSFT</v>
    <v>Daily</v>
    <v>45782</v>
    <v>45786</v>
    <v>0</v>
    <v>1</v>
    <v>638823456000000000,638834108016104139,0</v>
    <v>0</v>
    <v>a1xzim</v>
    <v>XNAS:MSFT</v>
    <v>4</v>
  </rv>
  <rv s="1">
    <v>1</v>
    <v>MSFT</v>
    <v>Daily</v>
    <v>45733</v>
    <v>45737</v>
    <v>0</v>
    <v>1</v>
    <v>638781120000000000,638834108016253653,0</v>
    <v>0</v>
    <v>a1xzim</v>
    <v>XNAS:MSFT</v>
    <v>5</v>
  </rv>
  <rv s="1">
    <v>1</v>
    <v>MSFT</v>
    <v>Daily</v>
    <v>45775</v>
    <v>45779</v>
    <v>0</v>
    <v>1</v>
    <v>638817408000000000,638834108016411340,0</v>
    <v>0</v>
    <v>a1xzim</v>
    <v>XNAS:MSFT</v>
    <v>6</v>
  </rv>
  <rv s="1">
    <v>1</v>
    <v>MSFT</v>
    <v>Daily</v>
    <v>45705</v>
    <v>45709</v>
    <v>0</v>
    <v>1</v>
    <v>638756928000000000,638834108016552357,0</v>
    <v>7</v>
    <v>a1xzim</v>
    <v>XNAS:MSFT</v>
    <v>8</v>
  </rv>
  <rv s="1">
    <v>1</v>
    <v>MSFT</v>
    <v>Daily</v>
    <v>45768</v>
    <v>45772</v>
    <v>0</v>
    <v>1</v>
    <v>638811360000000000,638834108016701695,0</v>
    <v>0</v>
    <v>a1xzim</v>
    <v>XNAS:MSFT</v>
    <v>9</v>
  </rv>
  <rv s="1">
    <v>1</v>
    <v>MSFT</v>
    <v>Daily</v>
    <v>45670</v>
    <v>45674</v>
    <v>0</v>
    <v>1</v>
    <v>638726688000000000,638834108016851041,0</v>
    <v>0</v>
    <v>a1xzim</v>
    <v>XNAS:MSFT</v>
    <v>10</v>
  </rv>
  <rv s="1">
    <v>1</v>
    <v>MSFT</v>
    <v>Daily</v>
    <v>45642</v>
    <v>45646</v>
    <v>0</v>
    <v>1</v>
    <v>638702496000000000,638834108017000386,0</v>
    <v>0</v>
    <v>a1xzim</v>
    <v>XNAS:MSFT</v>
    <v>11</v>
  </rv>
  <rv s="1">
    <v>1</v>
    <v>MSFT</v>
    <v>Daily</v>
    <v>45754</v>
    <v>45758</v>
    <v>0</v>
    <v>1</v>
    <v>638799264000000000,638834108017149730,0</v>
    <v>0</v>
    <v>a1xzim</v>
    <v>XNAS:MSFT</v>
    <v>12</v>
  </rv>
  <rv s="1">
    <v>1</v>
    <v>MSFT</v>
    <v>Daily</v>
    <v>45607</v>
    <v>45611</v>
    <v>0</v>
    <v>1</v>
    <v>638672256000000000,638834108015945018,0</v>
    <v>0</v>
    <v>a1xzim</v>
    <v>XNAS:MSFT</v>
    <v>13</v>
  </rv>
  <rv s="1">
    <v>1</v>
    <v>MSFT</v>
    <v>Daily</v>
    <v>45747</v>
    <v>45751</v>
    <v>0</v>
    <v>1</v>
    <v>638793216000000000,638834108016092739,0</v>
    <v>0</v>
    <v>a1xzim</v>
    <v>XNAS:MSFT</v>
    <v>14</v>
  </rv>
  <rv s="1">
    <v>1</v>
    <v>MSFT</v>
    <v>Daily</v>
    <v>45579</v>
    <v>45583</v>
    <v>0</v>
    <v>1</v>
    <v>638648064000000000,638834108016242087,0</v>
    <v>0</v>
    <v>a1xzim</v>
    <v>XNAS:MSFT</v>
    <v>15</v>
  </rv>
  <rv s="1">
    <v>1</v>
    <v>MSFT</v>
    <v>Daily</v>
    <v>45740</v>
    <v>45744</v>
    <v>0</v>
    <v>1</v>
    <v>638787168000000000,638834108016392862,0</v>
    <v>0</v>
    <v>a1xzim</v>
    <v>XNAS:MSFT</v>
    <v>16</v>
  </rv>
  <rv s="1">
    <v>1</v>
    <v>MSFT</v>
    <v>Daily</v>
    <v>45551</v>
    <v>45555</v>
    <v>0</v>
    <v>1</v>
    <v>638623872000000000,638834108016542189,0</v>
    <v>0</v>
    <v>a1xzim</v>
    <v>XNAS:MSFT</v>
    <v>17</v>
  </rv>
  <rv s="1">
    <v>1</v>
    <v>MSFT</v>
    <v>Daily</v>
    <v>45516</v>
    <v>45520</v>
    <v>0</v>
    <v>1</v>
    <v>638593632000000000,638834108016700061,0</v>
    <v>0</v>
    <v>a1xzim</v>
    <v>XNAS:MSFT</v>
    <v>18</v>
  </rv>
  <rv s="1">
    <v>1</v>
    <v>MSFT</v>
    <v>Daily</v>
    <v>45726</v>
    <v>45730</v>
    <v>0</v>
    <v>1</v>
    <v>638775072000000000,638834108016849414,0</v>
    <v>0</v>
    <v>a1xzim</v>
    <v>XNAS:MSFT</v>
    <v>19</v>
  </rv>
  <rv s="1">
    <v>1</v>
    <v>MSFT</v>
    <v>Daily</v>
    <v>45488</v>
    <v>45492</v>
    <v>0</v>
    <v>1</v>
    <v>638569440000000000,638834108016990233,0</v>
    <v>0</v>
    <v>a1xzim</v>
    <v>XNAS:MSFT</v>
    <v>20</v>
  </rv>
  <rv s="1">
    <v>1</v>
    <v>MSFT</v>
    <v>Daily</v>
    <v>45719</v>
    <v>45723</v>
    <v>0</v>
    <v>1</v>
    <v>638769024000000000,638834108017148108,0</v>
    <v>0</v>
    <v>a1xzim</v>
    <v>XNAS:MSFT</v>
    <v>21</v>
  </rv>
  <rv s="1">
    <v>1</v>
    <v>MSFT</v>
    <v>Daily</v>
    <v>45460</v>
    <v>45464</v>
    <v>0</v>
    <v>1</v>
    <v>638545248000000000,638834108017288920,0</v>
    <v>22</v>
    <v>a1xzim</v>
    <v>XNAS:MSFT</v>
    <v>23</v>
  </rv>
  <rv s="1">
    <v>1</v>
    <v>MSFT</v>
    <v>Daily</v>
    <v>45712</v>
    <v>45716</v>
    <v>0</v>
    <v>1</v>
    <v>638762976000000000,638834108016841021,0</v>
    <v>0</v>
    <v>a1xzim</v>
    <v>XNAS:MSFT</v>
    <v>24</v>
  </rv>
  <rv s="1">
    <v>1</v>
    <v>MSFT</v>
    <v>Daily</v>
    <v>45425</v>
    <v>45429</v>
    <v>0</v>
    <v>1</v>
    <v>638515008000000000,638834108017087423,0</v>
    <v>0</v>
    <v>a1xzim</v>
    <v>XNAS:MSFT</v>
    <v>25</v>
  </rv>
  <rv s="1">
    <v>1</v>
    <v>MSFT</v>
    <v>Daily</v>
    <v>45397</v>
    <v>45401</v>
    <v>0</v>
    <v>1</v>
    <v>638490816000000000,638834108017329402,0</v>
    <v>0</v>
    <v>a1xzim</v>
    <v>XNAS:MSFT</v>
    <v>26</v>
  </rv>
  <rv s="1">
    <v>1</v>
    <v>MSFT</v>
    <v>Daily</v>
    <v>45698</v>
    <v>45702</v>
    <v>0</v>
    <v>1</v>
    <v>638750880000000000,638834108017558396,0</v>
    <v>0</v>
    <v>a1xzim</v>
    <v>XNAS:MSFT</v>
    <v>27</v>
  </rv>
  <rv s="1">
    <v>1</v>
    <v>MSFT</v>
    <v>Daily</v>
    <v>45362</v>
    <v>45366</v>
    <v>0</v>
    <v>1</v>
    <v>638460576000000000,638834108017797349,0</v>
    <v>0</v>
    <v>a1xzim</v>
    <v>XNAS:MSFT</v>
    <v>28</v>
  </rv>
  <rv s="1">
    <v>1</v>
    <v>MSFT</v>
    <v>Daily</v>
    <v>45691</v>
    <v>45695</v>
    <v>0</v>
    <v>1</v>
    <v>638744832000000000,638834108018026333,0</v>
    <v>0</v>
    <v>a1xzim</v>
    <v>XNAS:MSFT</v>
    <v>29</v>
  </rv>
  <rv s="1">
    <v>1</v>
    <v>MSFT</v>
    <v>Daily</v>
    <v>45334</v>
    <v>45338</v>
    <v>0</v>
    <v>1</v>
    <v>638436384000000000,638834108018255343,0</v>
    <v>0</v>
    <v>a1xzim</v>
    <v>XNAS:MSFT</v>
    <v>30</v>
  </rv>
  <rv s="1">
    <v>1</v>
    <v>MSFT</v>
    <v>Daily</v>
    <v>45684</v>
    <v>45688</v>
    <v>0</v>
    <v>1</v>
    <v>638738784000000000,638834108018484325,0</v>
    <v>0</v>
    <v>a1xzim</v>
    <v>XNAS:MSFT</v>
    <v>31</v>
  </rv>
  <rv s="1">
    <v>1</v>
    <v>MSFT</v>
    <v>Daily</v>
    <v>45306</v>
    <v>45310</v>
    <v>0</v>
    <v>1</v>
    <v>638412192000000000,638834108018713341,0</v>
    <v>7</v>
    <v>a1xzim</v>
    <v>XNAS:MSFT</v>
    <v>32</v>
  </rv>
  <rv s="1">
    <v>1</v>
    <v>MSFT</v>
    <v>Daily</v>
    <v>45677</v>
    <v>45681</v>
    <v>0</v>
    <v>1</v>
    <v>638732736000000000,638834108018952281,0</v>
    <v>7</v>
    <v>a1xzim</v>
    <v>XNAS:MSFT</v>
    <v>33</v>
  </rv>
  <rv s="1">
    <v>1</v>
    <v>MSFT</v>
    <v>Daily</v>
    <v>45271</v>
    <v>45275</v>
    <v>0</v>
    <v>1</v>
    <v>638381952000000000,638834108015974700,0</v>
    <v>0</v>
    <v>a1xzim</v>
    <v>XNAS:MSFT</v>
    <v>34</v>
  </rv>
  <rv s="1">
    <v>1</v>
    <v>MSFT</v>
    <v>Daily</v>
    <v>45243</v>
    <v>45247</v>
    <v>0</v>
    <v>1</v>
    <v>638357760000000000,638834108016124229,0</v>
    <v>0</v>
    <v>a1xzim</v>
    <v>XNAS:MSFT</v>
    <v>35</v>
  </rv>
  <rv s="1">
    <v>1</v>
    <v>MSFT</v>
    <v>Daily</v>
    <v>45663</v>
    <v>45667</v>
    <v>0</v>
    <v>1</v>
    <v>638720640000000000,638834108016273578,0</v>
    <v>36</v>
    <v>a1xzim</v>
    <v>XNAS:MSFT</v>
    <v>37</v>
  </rv>
  <rv s="1">
    <v>1</v>
    <v>MSFT</v>
    <v>Daily</v>
    <v>45215</v>
    <v>45219</v>
    <v>0</v>
    <v>1</v>
    <v>638333568000000000,638834108016422920,0</v>
    <v>0</v>
    <v>a1xzim</v>
    <v>XNAS:MSFT</v>
    <v>38</v>
  </rv>
  <rv s="1">
    <v>1</v>
    <v>MSFT</v>
    <v>Daily</v>
    <v>45656</v>
    <v>45660</v>
    <v>0</v>
    <v>1</v>
    <v>638714592000000000,638834108016572266,0</v>
    <v>22</v>
    <v>a1xzim</v>
    <v>XNAS:MSFT</v>
    <v>39</v>
  </rv>
  <rv s="1">
    <v>1</v>
    <v>MSFT</v>
    <v>Daily</v>
    <v>45180</v>
    <v>45184</v>
    <v>0</v>
    <v>1</v>
    <v>638303328000000000,638834108016721611,0</v>
    <v>0</v>
    <v>a1xzim</v>
    <v>XNAS:MSFT</v>
    <v>40</v>
  </rv>
  <rv s="1">
    <v>1</v>
    <v>MSFT</v>
    <v>Daily</v>
    <v>45649</v>
    <v>45653</v>
    <v>0</v>
    <v>1</v>
    <v>638708544000000000,638834108016860995,0</v>
    <v>22</v>
    <v>a1xzim</v>
    <v>XNAS:MSFT</v>
    <v>41</v>
  </rv>
  <rv s="1">
    <v>1</v>
    <v>MSFT</v>
    <v>Daily</v>
    <v>45152</v>
    <v>45156</v>
    <v>0</v>
    <v>1</v>
    <v>638279136000000000,638834108017010342,0</v>
    <v>0</v>
    <v>a1xzim</v>
    <v>XNAS:MSFT</v>
    <v>42</v>
  </rv>
  <rv s="1">
    <v>1</v>
    <v>MSFT</v>
    <v>Daily</v>
    <v>45124</v>
    <v>45128</v>
    <v>0</v>
    <v>1</v>
    <v>638254944000000000,638834108017159686,0</v>
    <v>0</v>
    <v>a1xzim</v>
    <v>XNAS:MSFT</v>
    <v>43</v>
  </rv>
  <rv s="1">
    <v>1</v>
    <v>MSFT</v>
    <v>Daily</v>
    <v>45635</v>
    <v>45639</v>
    <v>0</v>
    <v>1</v>
    <v>638696448000000000,638834108017307393,0</v>
    <v>0</v>
    <v>a1xzim</v>
    <v>XNAS:MSFT</v>
    <v>44</v>
  </rv>
  <rv s="1">
    <v>1</v>
    <v>MSFT</v>
    <v>Daily</v>
    <v>45089</v>
    <v>45093</v>
    <v>0</v>
    <v>1</v>
    <v>638224704000000000,638834108016149129,0</v>
    <v>0</v>
    <v>a1xzim</v>
    <v>XNAS:MSFT</v>
    <v>45</v>
  </rv>
  <rv s="1">
    <v>1</v>
    <v>MSFT</v>
    <v>Daily</v>
    <v>45628</v>
    <v>45632</v>
    <v>0</v>
    <v>1</v>
    <v>638690400000000000,638834108016278561,0</v>
    <v>0</v>
    <v>a1xzim</v>
    <v>XNAS:MSFT</v>
    <v>46</v>
  </rv>
  <rv s="1">
    <v>1</v>
    <v>MSFT</v>
    <v>Daily</v>
    <v>45061</v>
    <v>45065</v>
    <v>0</v>
    <v>1</v>
    <v>638200512000000000,638834108016398036,0</v>
    <v>0</v>
    <v>a1xzim</v>
    <v>XNAS:MSFT</v>
    <v>47</v>
  </rv>
  <rv s="1">
    <v>1</v>
    <v>MSFT</v>
    <v>Daily</v>
    <v>45621</v>
    <v>45625</v>
    <v>0</v>
    <v>1</v>
    <v>638684352000000000,638834108016517510,0</v>
    <v>36</v>
    <v>a1xzim</v>
    <v>XNAS:MSFT</v>
    <v>48</v>
  </rv>
  <rv s="1">
    <v>1</v>
    <v>MSFT</v>
    <v>Daily</v>
    <v>45033</v>
    <v>45037</v>
    <v>0</v>
    <v>1</v>
    <v>638176320000000000,638834108016636986,0</v>
    <v>0</v>
    <v>a1xzim</v>
    <v>XNAS:MSFT</v>
    <v>49</v>
  </rv>
  <rv s="1">
    <v>1</v>
    <v>MSFT</v>
    <v>Daily</v>
    <v>45614</v>
    <v>45618</v>
    <v>0</v>
    <v>1</v>
    <v>638678304000000000,638834108016756462,0</v>
    <v>0</v>
    <v>a1xzim</v>
    <v>XNAS:MSFT</v>
    <v>50</v>
  </rv>
  <rv s="1">
    <v>1</v>
    <v>MSFT</v>
    <v>Daily</v>
    <v>44998</v>
    <v>45002</v>
    <v>0</v>
    <v>1</v>
    <v>638146080000000000,638834108016875938,0</v>
    <v>0</v>
    <v>a1xzim</v>
    <v>XNAS:MSFT</v>
    <v>51</v>
  </rv>
  <rv s="1">
    <v>1</v>
    <v>MSFT</v>
    <v>Daily</v>
    <v>44970</v>
    <v>44974</v>
    <v>0</v>
    <v>1</v>
    <v>638121888000000000,638834108016995415,0</v>
    <v>0</v>
    <v>a1xzim</v>
    <v>XNAS:MSFT</v>
    <v>52</v>
  </rv>
  <rv s="1">
    <v>1</v>
    <v>MSFT</v>
    <v>Daily</v>
    <v>45600</v>
    <v>45604</v>
    <v>0</v>
    <v>1</v>
    <v>638666208000000000,638834108017114893,0</v>
    <v>0</v>
    <v>a1xzim</v>
    <v>XNAS:MSFT</v>
    <v>53</v>
  </rv>
  <rv s="1">
    <v>1</v>
    <v>MSFT</v>
    <v>Daily</v>
    <v>44942</v>
    <v>44946</v>
    <v>0</v>
    <v>1</v>
    <v>638097696000000000,638834108017234366,0</v>
    <v>7</v>
    <v>a1xzim</v>
    <v>XNAS:MSFT</v>
    <v>54</v>
  </rv>
  <rv s="1">
    <v>1</v>
    <v>MSFT</v>
    <v>Daily</v>
    <v>45593</v>
    <v>45597</v>
    <v>0</v>
    <v>1</v>
    <v>638660160000000000,638834108015862244,0</v>
    <v>0</v>
    <v>a1xzim</v>
    <v>XNAS:MSFT</v>
    <v>55</v>
  </rv>
  <rv s="1">
    <v>1</v>
    <v>MSFT</v>
    <v>Daily</v>
    <v>44907</v>
    <v>44911</v>
    <v>0</v>
    <v>1</v>
    <v>638067456000000000,638834108015877581,0</v>
    <v>0</v>
    <v>a1xzim</v>
    <v>XNAS:MSFT</v>
    <v>56</v>
  </rv>
  <rv s="1">
    <v>1</v>
    <v>MSFT</v>
    <v>Daily</v>
    <v>45586</v>
    <v>45590</v>
    <v>0</v>
    <v>1</v>
    <v>638654112000000000,638834108015912026,0</v>
    <v>0</v>
    <v>a1xzim</v>
    <v>XNAS:MSFT</v>
    <v>57</v>
  </rv>
  <rv s="1">
    <v>1</v>
    <v>MSFT</v>
    <v>Daily</v>
    <v>44879</v>
    <v>44883</v>
    <v>0</v>
    <v>1</v>
    <v>638043264000000000,638834108015931947,0</v>
    <v>0</v>
    <v>a1xzim</v>
    <v>XNAS:MSFT</v>
    <v>58</v>
  </rv>
  <rv s="1">
    <v>1</v>
    <v>MSFT</v>
    <v>Daily</v>
    <v>44851</v>
    <v>44855</v>
    <v>0</v>
    <v>1</v>
    <v>638019072000000000,638834108015975360,0</v>
    <v>0</v>
    <v>a1xzim</v>
    <v>XNAS:MSFT</v>
    <v>59</v>
  </rv>
  <rv s="1">
    <v>1</v>
    <v>MSFT</v>
    <v>Daily</v>
    <v>45572</v>
    <v>45576</v>
    <v>0</v>
    <v>1</v>
    <v>638642016000000000,638834108015991675,0</v>
    <v>0</v>
    <v>a1xzim</v>
    <v>XNAS:MSFT</v>
    <v>60</v>
  </rv>
  <rv s="1">
    <v>1</v>
    <v>MSFT</v>
    <v>Daily</v>
    <v>44816</v>
    <v>44820</v>
    <v>0</v>
    <v>1</v>
    <v>637988832000000000,638834108016021551,0</v>
    <v>0</v>
    <v>a1xzim</v>
    <v>XNAS:MSFT</v>
    <v>61</v>
  </rv>
  <rv s="1">
    <v>1</v>
    <v>MSFT</v>
    <v>Daily</v>
    <v>45565</v>
    <v>45569</v>
    <v>0</v>
    <v>1</v>
    <v>638635968000000000,638834108016041459,0</v>
    <v>0</v>
    <v>a1xzim</v>
    <v>XNAS:MSFT</v>
    <v>62</v>
  </rv>
  <rv s="1">
    <v>1</v>
    <v>MSFT</v>
    <v>Daily</v>
    <v>44788</v>
    <v>44792</v>
    <v>0</v>
    <v>1</v>
    <v>637964640000000000,638834108016064965,0</v>
    <v>0</v>
    <v>a1xzim</v>
    <v>XNAS:MSFT</v>
    <v>63</v>
  </rv>
  <rv s="1">
    <v>1</v>
    <v>MSFT</v>
    <v>Daily</v>
    <v>45558</v>
    <v>45562</v>
    <v>0</v>
    <v>1</v>
    <v>638629920000000000,638834108016081286,0</v>
    <v>0</v>
    <v>a1xzim</v>
    <v>XNAS:MSFT</v>
    <v>64</v>
  </rv>
  <rv s="1">
    <v>1</v>
    <v>MSFT</v>
    <v>Daily</v>
    <v>44753</v>
    <v>44757</v>
    <v>0</v>
    <v>1</v>
    <v>637934400000000000,638834108018363598,0</v>
    <v>0</v>
    <v>a1xzim</v>
    <v>XNAS:MSFT</v>
    <v>65</v>
  </rv>
  <rv s="1">
    <v>1</v>
    <v>MSFT</v>
    <v>Daily</v>
    <v>44725</v>
    <v>44729</v>
    <v>0</v>
    <v>1</v>
    <v>637910208000000000,638834108018903726,0</v>
    <v>0</v>
    <v>a1xzim</v>
    <v>XNAS:MSFT</v>
    <v>66</v>
  </rv>
  <rv s="1">
    <v>1</v>
    <v>MSFT</v>
    <v>Daily</v>
    <v>45544</v>
    <v>45548</v>
    <v>0</v>
    <v>1</v>
    <v>638617824000000000,638834108019423850,0</v>
    <v>0</v>
    <v>a1xzim</v>
    <v>XNAS:MSFT</v>
    <v>67</v>
  </rv>
  <rv s="1">
    <v>1</v>
    <v>MSFT</v>
    <v>Daily</v>
    <v>44697</v>
    <v>44701</v>
    <v>0</v>
    <v>1</v>
    <v>637886016000000000,638834108019953959,0</v>
    <v>0</v>
    <v>a1xzim</v>
    <v>XNAS:MSFT</v>
    <v>68</v>
  </rv>
  <rv s="1">
    <v>1</v>
    <v>MSFT</v>
    <v>Daily</v>
    <v>45537</v>
    <v>45541</v>
    <v>0</v>
    <v>1</v>
    <v>638611776000000000,638834108020474101,0</v>
    <v>7</v>
    <v>a1xzim</v>
    <v>XNAS:MSFT</v>
    <v>69</v>
  </rv>
  <rv s="1">
    <v>1</v>
    <v>MSFT</v>
    <v>Daily</v>
    <v>44662</v>
    <v>44666</v>
    <v>0</v>
    <v>1</v>
    <v>637854912000000000,638834108020994230,0</v>
    <v>2</v>
    <v>a1xzim</v>
    <v>XNAS:MSFT</v>
    <v>70</v>
  </rv>
  <rv s="1">
    <v>1</v>
    <v>MSFT</v>
    <v>Daily</v>
    <v>45530</v>
    <v>45534</v>
    <v>0</v>
    <v>1</v>
    <v>638605728000000000,638834108021514346,0</v>
    <v>0</v>
    <v>a1xzim</v>
    <v>XNAS:MSFT</v>
    <v>71</v>
  </rv>
  <rv s="1">
    <v>1</v>
    <v>MSFT</v>
    <v>Daily</v>
    <v>44634</v>
    <v>44638</v>
    <v>0</v>
    <v>1</v>
    <v>637831584000000000,638834108022034470,0</v>
    <v>0</v>
    <v>a1xzim</v>
    <v>XNAS:MSFT</v>
    <v>72</v>
  </rv>
  <rv s="1">
    <v>1</v>
    <v>MSFT</v>
    <v>Daily</v>
    <v>45523</v>
    <v>45527</v>
    <v>0</v>
    <v>1</v>
    <v>638599680000000000,638834108022554592,0</v>
    <v>0</v>
    <v>a1xzim</v>
    <v>XNAS:MSFT</v>
    <v>73</v>
  </rv>
  <rv s="1">
    <v>1</v>
    <v>MSFT</v>
    <v>Daily</v>
    <v>44606</v>
    <v>44610</v>
    <v>0</v>
    <v>1</v>
    <v>637807392000000000,638834108023074718,0</v>
    <v>0</v>
    <v>a1xzim</v>
    <v>XNAS:MSFT</v>
    <v>74</v>
  </rv>
  <rv s="1">
    <v>1</v>
    <v>MSFT</v>
    <v>Daily</v>
    <v>44578</v>
    <v>44582</v>
    <v>0</v>
    <v>1</v>
    <v>637783200000000000,638834108016114089,0</v>
    <v>7</v>
    <v>a1xzim</v>
    <v>XNAS:MSFT</v>
    <v>75</v>
  </rv>
  <rv s="1">
    <v>1</v>
    <v>MSFT</v>
    <v>Daily</v>
    <v>45509</v>
    <v>45513</v>
    <v>0</v>
    <v>1</v>
    <v>638587584000000000,638834108016273387,0</v>
    <v>0</v>
    <v>a1xzim</v>
    <v>XNAS:MSFT</v>
    <v>76</v>
  </rv>
  <rv s="1">
    <v>1</v>
    <v>MSFT</v>
    <v>Daily</v>
    <v>44543</v>
    <v>44547</v>
    <v>0</v>
    <v>1</v>
    <v>637752960000000000,638834108016432685,0</v>
    <v>0</v>
    <v>a1xzim</v>
    <v>XNAS:MSFT</v>
    <v>77</v>
  </rv>
  <rv s="1">
    <v>1</v>
    <v>MSFT</v>
    <v>Daily</v>
    <v>45502</v>
    <v>45506</v>
    <v>0</v>
    <v>1</v>
    <v>638581536000000000,638834108016591986,0</v>
    <v>0</v>
    <v>a1xzim</v>
    <v>XNAS:MSFT</v>
    <v>78</v>
  </rv>
  <rv s="1">
    <v>1</v>
    <v>MSFT</v>
    <v>Daily</v>
    <v>44515</v>
    <v>44519</v>
    <v>0</v>
    <v>1</v>
    <v>637728768000000000,638834108016751283,0</v>
    <v>0</v>
    <v>a1xzim</v>
    <v>XNAS:MSFT</v>
    <v>79</v>
  </rv>
  <rv s="1">
    <v>1</v>
    <v>MSFT</v>
    <v>Daily</v>
    <v>45495</v>
    <v>45499</v>
    <v>0</v>
    <v>1</v>
    <v>638575488000000000,638834108016910583,0</v>
    <v>0</v>
    <v>a1xzim</v>
    <v>XNAS:MSFT</v>
    <v>80</v>
  </rv>
  <rv s="1">
    <v>1</v>
    <v>MSFT</v>
    <v>Daily</v>
    <v>44480</v>
    <v>44484</v>
    <v>0</v>
    <v>1</v>
    <v>637698528000000000,638834108017069882,0</v>
    <v>0</v>
    <v>a1xzim</v>
    <v>XNAS:MSFT</v>
    <v>81</v>
  </rv>
  <rv s="1">
    <v>1</v>
    <v>MSFT</v>
    <v>Daily</v>
    <v>44452</v>
    <v>44456</v>
    <v>0</v>
    <v>1</v>
    <v>637674336000000000,638834108017229183,0</v>
    <v>0</v>
    <v>a1xzim</v>
    <v>XNAS:MSFT</v>
    <v>82</v>
  </rv>
  <rv s="1">
    <v>1</v>
    <v>MSFT</v>
    <v>Daily</v>
    <v>45481</v>
    <v>45485</v>
    <v>0</v>
    <v>1</v>
    <v>638563392000000000,638834108017388481,0</v>
    <v>0</v>
    <v>a1xzim</v>
    <v>XNAS:MSFT</v>
    <v>83</v>
  </rv>
  <rv s="1">
    <v>1</v>
    <v>MSFT</v>
    <v>Daily</v>
    <v>44424</v>
    <v>44428</v>
    <v>0</v>
    <v>1</v>
    <v>637650144000000000,638834108017537823,0</v>
    <v>0</v>
    <v>a1xzim</v>
    <v>XNAS:MSFT</v>
    <v>84</v>
  </rv>
  <rv s="1">
    <v>1</v>
    <v>MSFT</v>
    <v>Daily</v>
    <v>45474</v>
    <v>45478</v>
    <v>0</v>
    <v>1</v>
    <v>638557344000000000,638834108016216527,0</v>
    <v>36</v>
    <v>a1xzim</v>
    <v>XNAS:MSFT</v>
    <v>85</v>
  </rv>
  <rv s="1">
    <v>1</v>
    <v>MSFT</v>
    <v>Daily</v>
    <v>44389</v>
    <v>44393</v>
    <v>0</v>
    <v>1</v>
    <v>637619904000000000,638834108016316085,0</v>
    <v>0</v>
    <v>a1xzim</v>
    <v>XNAS:MSFT</v>
    <v>86</v>
  </rv>
  <rv s="1">
    <v>1</v>
    <v>MSFT</v>
    <v>Daily</v>
    <v>45467</v>
    <v>45471</v>
    <v>0</v>
    <v>1</v>
    <v>638551296000000000,638834108016415648,0</v>
    <v>0</v>
    <v>a1xzim</v>
    <v>XNAS:MSFT</v>
    <v>87</v>
  </rv>
  <rv s="1">
    <v>1</v>
    <v>MSFT</v>
    <v>Daily</v>
    <v>44361</v>
    <v>44365</v>
    <v>0</v>
    <v>1</v>
    <v>637595712000000000,638834108016515210,0</v>
    <v>0</v>
    <v>a1xzim</v>
    <v>XNAS:MSFT</v>
    <v>88</v>
  </rv>
  <rv s="1">
    <v>1</v>
    <v>MSFT</v>
    <v>Daily</v>
    <v>44333</v>
    <v>44337</v>
    <v>0</v>
    <v>1</v>
    <v>637571520000000000,638834108016614774,0</v>
    <v>0</v>
    <v>a1xzim</v>
    <v>XNAS:MSFT</v>
    <v>89</v>
  </rv>
  <rv s="1">
    <v>1</v>
    <v>MSFT</v>
    <v>Daily</v>
    <v>45453</v>
    <v>45457</v>
    <v>0</v>
    <v>1</v>
    <v>638539200000000000,638834108016714338,0</v>
    <v>0</v>
    <v>a1xzim</v>
    <v>XNAS:MSFT</v>
    <v>90</v>
  </rv>
  <rv s="1">
    <v>1</v>
    <v>MSFT</v>
    <v>Daily</v>
    <v>44298</v>
    <v>44302</v>
    <v>0</v>
    <v>1</v>
    <v>637541280000000000,638834108016803942,0</v>
    <v>0</v>
    <v>a1xzim</v>
    <v>XNAS:MSFT</v>
    <v>91</v>
  </rv>
  <rv s="1">
    <v>1</v>
    <v>MSFT</v>
    <v>Daily</v>
    <v>45446</v>
    <v>45450</v>
    <v>0</v>
    <v>1</v>
    <v>638533152000000000,638834108016903508,0</v>
    <v>0</v>
    <v>a1xzim</v>
    <v>XNAS:MSFT</v>
    <v>92</v>
  </rv>
  <rv s="1">
    <v>1</v>
    <v>MSFT</v>
    <v>Daily</v>
    <v>44270</v>
    <v>44274</v>
    <v>0</v>
    <v>1</v>
    <v>637517088000000000,638834108017003054,0</v>
    <v>0</v>
    <v>a1xzim</v>
    <v>XNAS:MSFT</v>
    <v>93</v>
  </rv>
  <rv s="1">
    <v>1</v>
    <v>MSFT</v>
    <v>Daily</v>
    <v>45439</v>
    <v>45443</v>
    <v>0</v>
    <v>1</v>
    <v>638527104000000000,638834108017092662,0</v>
    <v>7</v>
    <v>a1xzim</v>
    <v>XNAS:MSFT</v>
    <v>94</v>
  </rv>
  <rv s="1">
    <v>1</v>
    <v>MSFT</v>
    <v>Daily</v>
    <v>44242</v>
    <v>44246</v>
    <v>0</v>
    <v>1</v>
    <v>637492896000000000,638834108017898201,0</v>
    <v>7</v>
    <v>a1xzim</v>
    <v>XNAS:MSFT</v>
    <v>95</v>
  </rv>
  <rv s="1">
    <v>1</v>
    <v>MSFT</v>
    <v>Daily</v>
    <v>45432</v>
    <v>45436</v>
    <v>0</v>
    <v>1</v>
    <v>638521056000000000,638834108018283578,0</v>
    <v>0</v>
    <v>a1xzim</v>
    <v>XNAS:MSFT</v>
    <v>96</v>
  </rv>
  <rv s="1">
    <v>1</v>
    <v>MSFT</v>
    <v>Daily</v>
    <v>44207</v>
    <v>44211</v>
    <v>0</v>
    <v>1</v>
    <v>637462656000000000,638834108018673682,0</v>
    <v>0</v>
    <v>a1xzim</v>
    <v>XNAS:MSFT</v>
    <v>97</v>
  </rv>
  <rv s="1">
    <v>1</v>
    <v>MSFT</v>
    <v>Daily</v>
    <v>44179</v>
    <v>44183</v>
    <v>0</v>
    <v>1</v>
    <v>637438464000000000,638834108019083770,0</v>
    <v>0</v>
    <v>a1xzim</v>
    <v>XNAS:MSFT</v>
    <v>98</v>
  </rv>
  <rv s="1">
    <v>1</v>
    <v>MSFT</v>
    <v>Daily</v>
    <v>45418</v>
    <v>45422</v>
    <v>0</v>
    <v>1</v>
    <v>638508960000000000,638834108019473861,0</v>
    <v>0</v>
    <v>a1xzim</v>
    <v>XNAS:MSFT</v>
    <v>99</v>
  </rv>
  <rv s="1">
    <v>1</v>
    <v>MSFT</v>
    <v>Daily</v>
    <v>44151</v>
    <v>44155</v>
    <v>0</v>
    <v>1</v>
    <v>637414272000000000,638834108019863954,0</v>
    <v>0</v>
    <v>a1xzim</v>
    <v>XNAS:MSFT</v>
    <v>100</v>
  </rv>
  <rv s="1">
    <v>1</v>
    <v>MSFT</v>
    <v>Daily</v>
    <v>45411</v>
    <v>45415</v>
    <v>0</v>
    <v>1</v>
    <v>638502912000000000,638834108020254046,0</v>
    <v>0</v>
    <v>a1xzim</v>
    <v>XNAS:MSFT</v>
    <v>101</v>
  </rv>
  <rv s="1">
    <v>1</v>
    <v>MSFT</v>
    <v>Daily</v>
    <v>44116</v>
    <v>44120</v>
    <v>0</v>
    <v>1</v>
    <v>637384032000000000,638834108020634137,0</v>
    <v>0</v>
    <v>a1xzim</v>
    <v>XNAS:MSFT</v>
    <v>102</v>
  </rv>
  <rv s="1">
    <v>1</v>
    <v>MSFT</v>
    <v>Daily</v>
    <v>45404</v>
    <v>45408</v>
    <v>0</v>
    <v>1</v>
    <v>638496864000000000,638834108021024230,0</v>
    <v>0</v>
    <v>a1xzim</v>
    <v>XNAS:MSFT</v>
    <v>103</v>
  </rv>
  <rv s="1">
    <v>1</v>
    <v>MSFT</v>
    <v>Daily</v>
    <v>44088</v>
    <v>44092</v>
    <v>0</v>
    <v>1</v>
    <v>637359840000000000,638834108021414322,0</v>
    <v>0</v>
    <v>a1xzim</v>
    <v>XNAS:MSFT</v>
    <v>104</v>
  </rv>
  <rv s="1">
    <v>1</v>
    <v>MSFT</v>
    <v>Daily</v>
    <v>44060</v>
    <v>44064</v>
    <v>0</v>
    <v>1</v>
    <v>637335648000000000,638834108018194931,0</v>
    <v>0</v>
    <v>a1xzim</v>
    <v>XNAS:MSFT</v>
    <v>105</v>
  </rv>
  <rv s="1">
    <v>1</v>
    <v>MSFT</v>
    <v>Daily</v>
    <v>45390</v>
    <v>45394</v>
    <v>0</v>
    <v>1</v>
    <v>638484768000000000,638834108018215059,0</v>
    <v>0</v>
    <v>a1xzim</v>
    <v>XNAS:MSFT</v>
    <v>106</v>
  </rv>
  <rv s="1">
    <v>1</v>
    <v>MSFT</v>
    <v>Daily</v>
    <v>44025</v>
    <v>44029</v>
    <v>0</v>
    <v>1</v>
    <v>637305408000000000,638834108018234965,0</v>
    <v>0</v>
    <v>a1xzim</v>
    <v>XNAS:MSFT</v>
    <v>107</v>
  </rv>
  <rv s="1">
    <v>1</v>
    <v>MSFT</v>
    <v>Daily</v>
    <v>45383</v>
    <v>45387</v>
    <v>0</v>
    <v>1</v>
    <v>638478720000000000,638834108018254880,0</v>
    <v>0</v>
    <v>a1xzim</v>
    <v>XNAS:MSFT</v>
    <v>108</v>
  </rv>
  <rv s="1">
    <v>1</v>
    <v>MSFT</v>
    <v>Daily</v>
    <v>43997</v>
    <v>44001</v>
    <v>0</v>
    <v>1</v>
    <v>637281216000000000,638834108018274793,0</v>
    <v>0</v>
    <v>a1xzim</v>
    <v>XNAS:MSFT</v>
    <v>109</v>
  </rv>
  <rv s="1">
    <v>1</v>
    <v>MSFT</v>
    <v>Daily</v>
    <v>45376</v>
    <v>45380</v>
    <v>0</v>
    <v>1</v>
    <v>638471808000000000,638834108018284751,0</v>
    <v>2</v>
    <v>a1xzim</v>
    <v>XNAS:MSFT</v>
    <v>110</v>
  </rv>
  <rv s="1">
    <v>1</v>
    <v>MSFT</v>
    <v>Daily</v>
    <v>45369</v>
    <v>45373</v>
    <v>0</v>
    <v>1</v>
    <v>638466624000000000,638834108018294707,0</v>
    <v>0</v>
    <v>a1xzim</v>
    <v>XNAS:MSFT</v>
    <v>111</v>
  </rv>
  <rv s="1">
    <v>1</v>
    <v>MSFT</v>
    <v>Daily</v>
    <v>45355</v>
    <v>45359</v>
    <v>0</v>
    <v>1</v>
    <v>638454528000000000,638834108018314621,0</v>
    <v>0</v>
    <v>a1xzim</v>
    <v>XNAS:MSFT</v>
    <v>112</v>
  </rv>
  <rv s="1">
    <v>1</v>
    <v>MSFT</v>
    <v>Daily</v>
    <v>45348</v>
    <v>45352</v>
    <v>0</v>
    <v>1</v>
    <v>638448480000000000,638834108018324574,0</v>
    <v>0</v>
    <v>a1xzim</v>
    <v>XNAS:MSFT</v>
    <v>113</v>
  </rv>
  <rv s="1">
    <v>1</v>
    <v>MSFT</v>
    <v>Daily</v>
    <v>45341</v>
    <v>45345</v>
    <v>0</v>
    <v>1</v>
    <v>638442432000000000,638834108018344490,0</v>
    <v>7</v>
    <v>a1xzim</v>
    <v>XNAS:MSFT</v>
    <v>114</v>
  </rv>
  <rv s="1">
    <v>1</v>
    <v>MSFT</v>
    <v>Daily</v>
    <v>45327</v>
    <v>45331</v>
    <v>0</v>
    <v>1</v>
    <v>638430336000000000,638834108021178914,0</v>
    <v>0</v>
    <v>a1xzim</v>
    <v>XNAS:MSFT</v>
    <v>115</v>
  </rv>
  <rv s="1">
    <v>1</v>
    <v>MSFT</v>
    <v>Daily</v>
    <v>45320</v>
    <v>45324</v>
    <v>0</v>
    <v>1</v>
    <v>638424288000000000,638834108021544354,0</v>
    <v>0</v>
    <v>a1xzim</v>
    <v>XNAS:MSFT</v>
    <v>116</v>
  </rv>
  <rv s="1">
    <v>1</v>
    <v>MSFT</v>
    <v>Daily</v>
    <v>45313</v>
    <v>45317</v>
    <v>0</v>
    <v>1</v>
    <v>638418240000000000,638834108021934446,0</v>
    <v>0</v>
    <v>a1xzim</v>
    <v>XNAS:MSFT</v>
    <v>117</v>
  </rv>
  <rv s="1">
    <v>1</v>
    <v>MSFT</v>
    <v>Daily</v>
    <v>45299</v>
    <v>45303</v>
    <v>0</v>
    <v>1</v>
    <v>638406144000000000,638834108022324540,0</v>
    <v>0</v>
    <v>a1xzim</v>
    <v>XNAS:MSFT</v>
    <v>118</v>
  </rv>
  <rv s="1">
    <v>1</v>
    <v>MSFT</v>
    <v>Daily</v>
    <v>45292</v>
    <v>45296</v>
    <v>0</v>
    <v>1</v>
    <v>638400096000000000,638834108022704629,0</v>
    <v>7</v>
    <v>a1xzim</v>
    <v>XNAS:MSFT</v>
    <v>119</v>
  </rv>
  <rv s="1">
    <v>1</v>
    <v>MSFT</v>
    <v>Daily</v>
    <v>45285</v>
    <v>45289</v>
    <v>0</v>
    <v>1</v>
    <v>638394048000000000,638834108023104648,0</v>
    <v>7</v>
    <v>a1xzim</v>
    <v>XNAS:MSFT</v>
    <v>120</v>
  </rv>
  <rv s="1">
    <v>1</v>
    <v>MSFT</v>
    <v>Daily</v>
    <v>45278</v>
    <v>45282</v>
    <v>0</v>
    <v>1</v>
    <v>638388000000000000,638834108023494815,0</v>
    <v>0</v>
    <v>a1xzim</v>
    <v>XNAS:MSFT</v>
    <v>121</v>
  </rv>
  <rv s="1">
    <v>1</v>
    <v>MSFT</v>
    <v>Daily</v>
    <v>45264</v>
    <v>45268</v>
    <v>0</v>
    <v>1</v>
    <v>638375904000000000,638834108023884911,0</v>
    <v>0</v>
    <v>a1xzim</v>
    <v>XNAS:MSFT</v>
    <v>122</v>
  </rv>
  <rv s="1">
    <v>1</v>
    <v>MSFT</v>
    <v>Daily</v>
    <v>45257</v>
    <v>45261</v>
    <v>0</v>
    <v>1</v>
    <v>638369856000000000,638834108024275002,0</v>
    <v>0</v>
    <v>a1xzim</v>
    <v>XNAS:MSFT</v>
    <v>123</v>
  </rv>
  <rv s="1">
    <v>1</v>
    <v>MSFT</v>
    <v>Daily</v>
    <v>45250</v>
    <v>45254</v>
    <v>0</v>
    <v>1</v>
    <v>638363808000000000,638834108024655089,0</v>
    <v>36</v>
    <v>a1xzim</v>
    <v>XNAS:MSFT</v>
    <v>124</v>
  </rv>
  <rv s="1">
    <v>1</v>
    <v>MSFT</v>
    <v>Daily</v>
    <v>45236</v>
    <v>45240</v>
    <v>0</v>
    <v>1</v>
    <v>638351712000000000,638834108019860800,0</v>
    <v>0</v>
    <v>a1xzim</v>
    <v>XNAS:MSFT</v>
    <v>125</v>
  </rv>
  <rv s="1">
    <v>1</v>
    <v>MSFT</v>
    <v>Daily</v>
    <v>45229</v>
    <v>45233</v>
    <v>0</v>
    <v>1</v>
    <v>638345664000000000,638834108019989935,0</v>
    <v>0</v>
    <v>a1xzim</v>
    <v>XNAS:MSFT</v>
    <v>126</v>
  </rv>
  <rv s="1">
    <v>1</v>
    <v>MSFT</v>
    <v>Daily</v>
    <v>45222</v>
    <v>45226</v>
    <v>0</v>
    <v>1</v>
    <v>638339616000000000,638834108020121696,0</v>
    <v>0</v>
    <v>a1xzim</v>
    <v>XNAS:MSFT</v>
    <v>127</v>
  </rv>
  <rv s="1">
    <v>1</v>
    <v>MSFT</v>
    <v>Daily</v>
    <v>45208</v>
    <v>45212</v>
    <v>0</v>
    <v>1</v>
    <v>638327520000000000,638834108020241175,0</v>
    <v>0</v>
    <v>a1xzim</v>
    <v>XNAS:MSFT</v>
    <v>128</v>
  </rv>
  <rv s="1">
    <v>1</v>
    <v>MSFT</v>
    <v>Daily</v>
    <v>45201</v>
    <v>45205</v>
    <v>0</v>
    <v>1</v>
    <v>638321472000000000,638834108020378526,0</v>
    <v>0</v>
    <v>a1xzim</v>
    <v>XNAS:MSFT</v>
    <v>129</v>
  </rv>
  <rv s="1">
    <v>1</v>
    <v>MSFT</v>
    <v>Daily</v>
    <v>45194</v>
    <v>45198</v>
    <v>0</v>
    <v>1</v>
    <v>638315424000000000,638834108020498004,0</v>
    <v>0</v>
    <v>a1xzim</v>
    <v>XNAS:MSFT</v>
    <v>130</v>
  </rv>
  <rv s="1">
    <v>1</v>
    <v>MSFT</v>
    <v>Daily</v>
    <v>45187</v>
    <v>45191</v>
    <v>0</v>
    <v>1</v>
    <v>638309376000000000,638834108020617481,0</v>
    <v>0</v>
    <v>a1xzim</v>
    <v>XNAS:MSFT</v>
    <v>131</v>
  </rv>
  <rv s="1">
    <v>1</v>
    <v>MSFT</v>
    <v>Daily</v>
    <v>45173</v>
    <v>45177</v>
    <v>0</v>
    <v>1</v>
    <v>638297280000000000,638834108020748951,0</v>
    <v>7</v>
    <v>a1xzim</v>
    <v>XNAS:MSFT</v>
    <v>132</v>
  </rv>
  <rv s="1">
    <v>1</v>
    <v>MSFT</v>
    <v>Daily</v>
    <v>45166</v>
    <v>45170</v>
    <v>0</v>
    <v>1</v>
    <v>638291232000000000,638834108020866388,0</v>
    <v>0</v>
    <v>a1xzim</v>
    <v>XNAS:MSFT</v>
    <v>133</v>
  </rv>
  <rv s="1">
    <v>1</v>
    <v>MSFT</v>
    <v>Daily</v>
    <v>45159</v>
    <v>45163</v>
    <v>0</v>
    <v>1</v>
    <v>638285184000000000,638834108020997856,0</v>
    <v>0</v>
    <v>a1xzim</v>
    <v>XNAS:MSFT</v>
    <v>134</v>
  </rv>
  <rv s="1">
    <v>1</v>
    <v>MSFT</v>
    <v>Daily</v>
    <v>45145</v>
    <v>45149</v>
    <v>0</v>
    <v>1</v>
    <v>638273088000000000,638834108020445210,0</v>
    <v>0</v>
    <v>a1xzim</v>
    <v>XNAS:MSFT</v>
    <v>135</v>
  </rv>
  <rv s="1">
    <v>1</v>
    <v>MSFT</v>
    <v>Daily</v>
    <v>45138</v>
    <v>45142</v>
    <v>0</v>
    <v>1</v>
    <v>638267040000000000,638834108020711554,0</v>
    <v>0</v>
    <v>a1xzim</v>
    <v>XNAS:MSFT</v>
    <v>136</v>
  </rv>
  <rv s="1">
    <v>1</v>
    <v>MSFT</v>
    <v>Daily</v>
    <v>45131</v>
    <v>45135</v>
    <v>0</v>
    <v>1</v>
    <v>638260992000000000,638834108020953503,0</v>
    <v>0</v>
    <v>a1xzim</v>
    <v>XNAS:MSFT</v>
    <v>137</v>
  </rv>
  <rv s="1">
    <v>1</v>
    <v>MSFT</v>
    <v>Daily</v>
    <v>45117</v>
    <v>45121</v>
    <v>0</v>
    <v>1</v>
    <v>638248896000000000,638834108021182497,0</v>
    <v>0</v>
    <v>a1xzim</v>
    <v>XNAS:MSFT</v>
    <v>138</v>
  </rv>
  <rv s="1">
    <v>1</v>
    <v>MSFT</v>
    <v>Daily</v>
    <v>45110</v>
    <v>45114</v>
    <v>0</v>
    <v>1</v>
    <v>638242848000000000,638834108021421463,0</v>
    <v>139</v>
    <v>a1xzim</v>
    <v>XNAS:MSFT</v>
    <v>140</v>
  </rv>
  <rv s="1">
    <v>1</v>
    <v>MSFT</v>
    <v>Daily</v>
    <v>45103</v>
    <v>45107</v>
    <v>0</v>
    <v>1</v>
    <v>638236800000000000,638834108021650443,0</v>
    <v>0</v>
    <v>a1xzim</v>
    <v>XNAS:MSFT</v>
    <v>141</v>
  </rv>
  <rv s="1">
    <v>1</v>
    <v>MSFT</v>
    <v>Daily</v>
    <v>45096</v>
    <v>45100</v>
    <v>0</v>
    <v>1</v>
    <v>638230752000000000,638834108021889388,0</v>
    <v>7</v>
    <v>a1xzim</v>
    <v>XNAS:MSFT</v>
    <v>142</v>
  </rv>
  <rv s="1">
    <v>1</v>
    <v>MSFT</v>
    <v>Daily</v>
    <v>45082</v>
    <v>45086</v>
    <v>0</v>
    <v>1</v>
    <v>638218656000000000,638834108022128336,0</v>
    <v>0</v>
    <v>a1xzim</v>
    <v>XNAS:MSFT</v>
    <v>143</v>
  </rv>
  <rv s="1">
    <v>1</v>
    <v>MSFT</v>
    <v>Daily</v>
    <v>45075</v>
    <v>45079</v>
    <v>0</v>
    <v>1</v>
    <v>638212608000000000,638834108022357343,0</v>
    <v>7</v>
    <v>a1xzim</v>
    <v>XNAS:MSFT</v>
    <v>144</v>
  </rv>
  <rv s="1">
    <v>1</v>
    <v>MSFT</v>
    <v>Daily</v>
    <v>45068</v>
    <v>45072</v>
    <v>0</v>
    <v>1</v>
    <v>638206560000000000,638834108022596284,0</v>
    <v>0</v>
    <v>a1xzim</v>
    <v>XNAS:MSFT</v>
    <v>145</v>
  </rv>
  <rv s="1">
    <v>1</v>
    <v>TSLA</v>
    <v>Daily</v>
    <v>45789</v>
    <v>45793</v>
    <v>0</v>
    <v>1</v>
    <v>638829504000000000,638834113896478892,0</v>
    <v>0</v>
    <v>a24kar</v>
    <v>XNAS:TSLA</v>
    <v>146</v>
  </rv>
  <rv s="1">
    <v>1</v>
    <v>TSLA</v>
    <v>Daily</v>
    <v>45782</v>
    <v>45786</v>
    <v>0</v>
    <v>1</v>
    <v>638823456000000000,638834113897006242,0</v>
    <v>0</v>
    <v>a24kar</v>
    <v>XNAS:TSLA</v>
    <v>147</v>
  </rv>
  <rv s="1">
    <v>1</v>
    <v>TSLA</v>
    <v>Daily</v>
    <v>45761</v>
    <v>45765</v>
    <v>0</v>
    <v>1</v>
    <v>638804448000000000,638834113897499123,0</v>
    <v>2</v>
    <v>a24kar</v>
    <v>XNAS:TSLA</v>
    <v>148</v>
  </rv>
  <rv s="1">
    <v>1</v>
    <v>TSLA</v>
    <v>Daily</v>
    <v>45733</v>
    <v>45737</v>
    <v>0</v>
    <v>1</v>
    <v>638781120000000000,638834113898026489,0</v>
    <v>0</v>
    <v>a24kar</v>
    <v>XNAS:TSLA</v>
    <v>149</v>
  </rv>
  <rv s="1">
    <v>1</v>
    <v>TSLA</v>
    <v>Daily</v>
    <v>45705</v>
    <v>45709</v>
    <v>0</v>
    <v>1</v>
    <v>638756928000000000,638834113898529352,0</v>
    <v>7</v>
    <v>a24kar</v>
    <v>XNAS:TSLA</v>
    <v>150</v>
  </rv>
  <rv s="1">
    <v>1</v>
    <v>TSLA</v>
    <v>Daily</v>
    <v>45775</v>
    <v>45779</v>
    <v>0</v>
    <v>1</v>
    <v>638817408000000000,638834113899056708,0</v>
    <v>0</v>
    <v>a24kar</v>
    <v>XNAS:TSLA</v>
    <v>151</v>
  </rv>
  <rv s="1">
    <v>1</v>
    <v>TSLA</v>
    <v>Daily</v>
    <v>45768</v>
    <v>45772</v>
    <v>0</v>
    <v>1</v>
    <v>638811360000000000,638834113899549572,0</v>
    <v>0</v>
    <v>a24kar</v>
    <v>XNAS:TSLA</v>
    <v>152</v>
  </rv>
  <rv s="1">
    <v>1</v>
    <v>TSLA</v>
    <v>Daily</v>
    <v>45670</v>
    <v>45674</v>
    <v>0</v>
    <v>1</v>
    <v>638726688000000000,638834113900069685,0</v>
    <v>0</v>
    <v>a24kar</v>
    <v>XNAS:TSLA</v>
    <v>153</v>
  </rv>
  <rv s="1">
    <v>1</v>
    <v>TSLA</v>
    <v>Daily</v>
    <v>45642</v>
    <v>45646</v>
    <v>0</v>
    <v>1</v>
    <v>638702496000000000,638834113900579796,0</v>
    <v>0</v>
    <v>a24kar</v>
    <v>XNAS:TSLA</v>
    <v>154</v>
  </rv>
  <rv s="1">
    <v>1</v>
    <v>TSLA</v>
    <v>Daily</v>
    <v>45754</v>
    <v>45758</v>
    <v>0</v>
    <v>1</v>
    <v>638799264000000000,638834113901089911,0</v>
    <v>0</v>
    <v>a24kar</v>
    <v>XNAS:TSLA</v>
    <v>155</v>
  </rv>
  <rv s="1">
    <v>1</v>
    <v>TSLA</v>
    <v>Daily</v>
    <v>45747</v>
    <v>45751</v>
    <v>0</v>
    <v>1</v>
    <v>638793216000000000,638834113893767009,0</v>
    <v>0</v>
    <v>a24kar</v>
    <v>XNAS:TSLA</v>
    <v>156</v>
  </rv>
  <rv s="1">
    <v>1</v>
    <v>TSLA</v>
    <v>Daily</v>
    <v>45607</v>
    <v>45611</v>
    <v>0</v>
    <v>1</v>
    <v>638672256000000000,638834113893797071,0</v>
    <v>0</v>
    <v>a24kar</v>
    <v>XNAS:TSLA</v>
    <v>157</v>
  </rv>
  <rv s="1">
    <v>1</v>
    <v>TSLA</v>
    <v>Daily</v>
    <v>45579</v>
    <v>45583</v>
    <v>0</v>
    <v>1</v>
    <v>638648064000000000,638834113893821836,0</v>
    <v>0</v>
    <v>a24kar</v>
    <v>XNAS:TSLA</v>
    <v>158</v>
  </rv>
  <rv s="1">
    <v>1</v>
    <v>TSLA</v>
    <v>Daily</v>
    <v>45551</v>
    <v>45555</v>
    <v>0</v>
    <v>1</v>
    <v>638623872000000000,638834113893836895,0</v>
    <v>0</v>
    <v>a24kar</v>
    <v>XNAS:TSLA</v>
    <v>159</v>
  </rv>
  <rv s="1">
    <v>1</v>
    <v>TSLA</v>
    <v>Daily</v>
    <v>45740</v>
    <v>45744</v>
    <v>0</v>
    <v>1</v>
    <v>638787168000000000,638834113893856802,0</v>
    <v>0</v>
    <v>a24kar</v>
    <v>XNAS:TSLA</v>
    <v>160</v>
  </rv>
  <rv s="1">
    <v>1</v>
    <v>TSLA</v>
    <v>Daily</v>
    <v>45516</v>
    <v>45520</v>
    <v>0</v>
    <v>1</v>
    <v>638593632000000000,638834113893881585,0</v>
    <v>0</v>
    <v>a24kar</v>
    <v>XNAS:TSLA</v>
    <v>161</v>
  </rv>
  <rv s="1">
    <v>1</v>
    <v>TSLA</v>
    <v>Daily</v>
    <v>45726</v>
    <v>45730</v>
    <v>0</v>
    <v>1</v>
    <v>638775072000000000,638834113893896629,0</v>
    <v>0</v>
    <v>a24kar</v>
    <v>XNAS:TSLA</v>
    <v>162</v>
  </rv>
  <rv s="1">
    <v>1</v>
    <v>TSLA</v>
    <v>Daily</v>
    <v>45488</v>
    <v>45492</v>
    <v>0</v>
    <v>1</v>
    <v>638569440000000000,638834113893906590,0</v>
    <v>0</v>
    <v>a24kar</v>
    <v>XNAS:TSLA</v>
    <v>163</v>
  </rv>
  <rv s="1">
    <v>1</v>
    <v>TSLA</v>
    <v>Daily</v>
    <v>45719</v>
    <v>45723</v>
    <v>0</v>
    <v>1</v>
    <v>638769024000000000,638834113893916544,0</v>
    <v>0</v>
    <v>a24kar</v>
    <v>XNAS:TSLA</v>
    <v>164</v>
  </rv>
  <rv s="1">
    <v>1</v>
    <v>TSLA</v>
    <v>Daily</v>
    <v>45460</v>
    <v>45464</v>
    <v>0</v>
    <v>1</v>
    <v>638545248000000000,638834113893956366,0</v>
    <v>22</v>
    <v>a24kar</v>
    <v>XNAS:TSLA</v>
    <v>165</v>
  </rv>
  <rv s="1">
    <v>1</v>
    <v>TSLA</v>
    <v>Daily</v>
    <v>45712</v>
    <v>45716</v>
    <v>0</v>
    <v>1</v>
    <v>638762976000000000,638834113896517590,0</v>
    <v>0</v>
    <v>a24kar</v>
    <v>XNAS:TSLA</v>
    <v>166</v>
  </rv>
  <rv s="1">
    <v>1</v>
    <v>TSLA</v>
    <v>Daily</v>
    <v>45425</v>
    <v>45429</v>
    <v>0</v>
    <v>1</v>
    <v>638515008000000000,638834113897027698,0</v>
    <v>0</v>
    <v>a24kar</v>
    <v>XNAS:TSLA</v>
    <v>167</v>
  </rv>
  <rv s="1">
    <v>1</v>
    <v>TSLA</v>
    <v>Daily</v>
    <v>45698</v>
    <v>45702</v>
    <v>0</v>
    <v>1</v>
    <v>638750880000000000,638834113897537813,0</v>
    <v>0</v>
    <v>a24kar</v>
    <v>XNAS:TSLA</v>
    <v>168</v>
  </rv>
  <rv s="1">
    <v>1</v>
    <v>TSLA</v>
    <v>Daily</v>
    <v>45397</v>
    <v>45401</v>
    <v>0</v>
    <v>1</v>
    <v>638490816000000000,638834113898036485,0</v>
    <v>0</v>
    <v>a24kar</v>
    <v>XNAS:TSLA</v>
    <v>169</v>
  </rv>
  <rv s="1">
    <v>1</v>
    <v>TSLA</v>
    <v>Daily</v>
    <v>45362</v>
    <v>45366</v>
    <v>0</v>
    <v>1</v>
    <v>638460576000000000,638834113898539352,0</v>
    <v>0</v>
    <v>a24kar</v>
    <v>XNAS:TSLA</v>
    <v>170</v>
  </rv>
  <rv s="1">
    <v>1</v>
    <v>TSLA</v>
    <v>Daily</v>
    <v>45691</v>
    <v>45695</v>
    <v>0</v>
    <v>1</v>
    <v>638744832000000000,638834113899066712,0</v>
    <v>0</v>
    <v>a24kar</v>
    <v>XNAS:TSLA</v>
    <v>171</v>
  </rv>
  <rv s="1">
    <v>1</v>
    <v>TSLA</v>
    <v>Daily</v>
    <v>45334</v>
    <v>45338</v>
    <v>0</v>
    <v>1</v>
    <v>638436384000000000,638834113899559575,0</v>
    <v>0</v>
    <v>a24kar</v>
    <v>XNAS:TSLA</v>
    <v>172</v>
  </rv>
  <rv s="1">
    <v>1</v>
    <v>TSLA</v>
    <v>Daily</v>
    <v>45684</v>
    <v>45688</v>
    <v>0</v>
    <v>1</v>
    <v>638738784000000000,638834113900098391,0</v>
    <v>0</v>
    <v>a24kar</v>
    <v>XNAS:TSLA</v>
    <v>173</v>
  </rv>
  <rv s="1">
    <v>1</v>
    <v>TSLA</v>
    <v>Daily</v>
    <v>45306</v>
    <v>45310</v>
    <v>0</v>
    <v>1</v>
    <v>638412192000000000,638834113900579796,0</v>
    <v>7</v>
    <v>a24kar</v>
    <v>XNAS:TSLA</v>
    <v>174</v>
  </rv>
  <rv s="1">
    <v>1</v>
    <v>TSLA</v>
    <v>Daily</v>
    <v>45677</v>
    <v>45681</v>
    <v>0</v>
    <v>1</v>
    <v>638732736000000000,638834113901107192,0</v>
    <v>7</v>
    <v>a24kar</v>
    <v>XNAS:TSLA</v>
    <v>175</v>
  </rv>
  <rv s="1">
    <v>1</v>
    <v>TSLA</v>
    <v>Daily</v>
    <v>45271</v>
    <v>45275</v>
    <v>0</v>
    <v>1</v>
    <v>638381952000000000,638834113894116167,0</v>
    <v>0</v>
    <v>a24kar</v>
    <v>XNAS:TSLA</v>
    <v>176</v>
  </rv>
  <rv s="1">
    <v>1</v>
    <v>TSLA</v>
    <v>Daily</v>
    <v>45243</v>
    <v>45247</v>
    <v>0</v>
    <v>1</v>
    <v>638357760000000000,638834113894146039,0</v>
    <v>0</v>
    <v>a24kar</v>
    <v>XNAS:TSLA</v>
    <v>177</v>
  </rv>
  <rv s="1">
    <v>1</v>
    <v>TSLA</v>
    <v>Daily</v>
    <v>45663</v>
    <v>45667</v>
    <v>0</v>
    <v>1</v>
    <v>638720640000000000,638834113894155990,0</v>
    <v>36</v>
    <v>a24kar</v>
    <v>XNAS:TSLA</v>
    <v>178</v>
  </rv>
  <rv s="1">
    <v>1</v>
    <v>TSLA</v>
    <v>Daily</v>
    <v>45215</v>
    <v>45219</v>
    <v>0</v>
    <v>1</v>
    <v>638333568000000000,638834113894175909,0</v>
    <v>0</v>
    <v>a24kar</v>
    <v>XNAS:TSLA</v>
    <v>179</v>
  </rv>
  <rv s="1">
    <v>1</v>
    <v>TSLA</v>
    <v>Daily</v>
    <v>45656</v>
    <v>45660</v>
    <v>0</v>
    <v>1</v>
    <v>638714592000000000,638834113894195817,0</v>
    <v>22</v>
    <v>a24kar</v>
    <v>XNAS:TSLA</v>
    <v>180</v>
  </rv>
  <rv s="1">
    <v>1</v>
    <v>TSLA</v>
    <v>Daily</v>
    <v>45180</v>
    <v>45184</v>
    <v>0</v>
    <v>1</v>
    <v>638303328000000000,638834113894215743,0</v>
    <v>0</v>
    <v>a24kar</v>
    <v>XNAS:TSLA</v>
    <v>181</v>
  </rv>
  <rv s="1">
    <v>1</v>
    <v>TSLA</v>
    <v>Daily</v>
    <v>45649</v>
    <v>45653</v>
    <v>0</v>
    <v>1</v>
    <v>638708544000000000,638834113894235641,0</v>
    <v>22</v>
    <v>a24kar</v>
    <v>XNAS:TSLA</v>
    <v>182</v>
  </rv>
  <rv s="1">
    <v>1</v>
    <v>TSLA</v>
    <v>Daily</v>
    <v>45152</v>
    <v>45156</v>
    <v>0</v>
    <v>1</v>
    <v>638279136000000000,638834113894245602,0</v>
    <v>0</v>
    <v>a24kar</v>
    <v>XNAS:TSLA</v>
    <v>183</v>
  </rv>
  <rv s="1">
    <v>1</v>
    <v>TSLA</v>
    <v>Daily</v>
    <v>45124</v>
    <v>45128</v>
    <v>0</v>
    <v>1</v>
    <v>638254944000000000,638834113894265515,0</v>
    <v>0</v>
    <v>a24kar</v>
    <v>XNAS:TSLA</v>
    <v>184</v>
  </rv>
  <rv s="1">
    <v>1</v>
    <v>TSLA</v>
    <v>Daily</v>
    <v>45089</v>
    <v>45093</v>
    <v>0</v>
    <v>1</v>
    <v>638224704000000000,638834113894285423,0</v>
    <v>0</v>
    <v>a24kar</v>
    <v>XNAS:TSLA</v>
    <v>185</v>
  </rv>
  <rv s="1">
    <v>1</v>
    <v>TSLA</v>
    <v>Daily</v>
    <v>45635</v>
    <v>45639</v>
    <v>0</v>
    <v>1</v>
    <v>638696448000000000,638834113894696171,0</v>
    <v>0</v>
    <v>a24kar</v>
    <v>XNAS:TSLA</v>
    <v>186</v>
  </rv>
  <rv s="1">
    <v>1</v>
    <v>TSLA</v>
    <v>Daily</v>
    <v>45628</v>
    <v>45632</v>
    <v>0</v>
    <v>1</v>
    <v>638690400000000000,638834113894815657,0</v>
    <v>0</v>
    <v>a24kar</v>
    <v>XNAS:TSLA</v>
    <v>187</v>
  </rv>
  <rv s="1">
    <v>1</v>
    <v>TSLA</v>
    <v>Daily</v>
    <v>45061</v>
    <v>45065</v>
    <v>0</v>
    <v>1</v>
    <v>638200512000000000,638834113894945076,0</v>
    <v>0</v>
    <v>a24kar</v>
    <v>XNAS:TSLA</v>
    <v>188</v>
  </rv>
  <rv s="1">
    <v>1</v>
    <v>TSLA</v>
    <v>Daily</v>
    <v>45621</v>
    <v>45625</v>
    <v>0</v>
    <v>1</v>
    <v>638684352000000000,638834113895064550,0</v>
    <v>36</v>
    <v>a24kar</v>
    <v>XNAS:TSLA</v>
    <v>189</v>
  </rv>
  <rv s="1">
    <v>1</v>
    <v>TSLA</v>
    <v>Daily</v>
    <v>45033</v>
    <v>45037</v>
    <v>0</v>
    <v>1</v>
    <v>638176320000000000,638834113895184026,0</v>
    <v>0</v>
    <v>a24kar</v>
    <v>XNAS:TSLA</v>
    <v>190</v>
  </rv>
  <rv s="1">
    <v>1</v>
    <v>TSLA</v>
    <v>Daily</v>
    <v>45614</v>
    <v>45618</v>
    <v>0</v>
    <v>1</v>
    <v>638678304000000000,638834113895303502,0</v>
    <v>0</v>
    <v>a24kar</v>
    <v>XNAS:TSLA</v>
    <v>191</v>
  </rv>
  <rv s="1">
    <v>1</v>
    <v>TSLA</v>
    <v>Daily</v>
    <v>44998</v>
    <v>45002</v>
    <v>0</v>
    <v>1</v>
    <v>638146080000000000,638834113895422981,0</v>
    <v>0</v>
    <v>a24kar</v>
    <v>XNAS:TSLA</v>
    <v>192</v>
  </rv>
  <rv s="1">
    <v>1</v>
    <v>TSLA</v>
    <v>Daily</v>
    <v>44970</v>
    <v>44974</v>
    <v>0</v>
    <v>1</v>
    <v>638121888000000000,638834113895552409,0</v>
    <v>0</v>
    <v>a24kar</v>
    <v>XNAS:TSLA</v>
    <v>193</v>
  </rv>
  <rv s="1">
    <v>1</v>
    <v>TSLA</v>
    <v>Daily</v>
    <v>45600</v>
    <v>45604</v>
    <v>0</v>
    <v>1</v>
    <v>638666208000000000,638834113895671886,0</v>
    <v>0</v>
    <v>a24kar</v>
    <v>XNAS:TSLA</v>
    <v>194</v>
  </rv>
  <rv s="1">
    <v>1</v>
    <v>TSLA</v>
    <v>Daily</v>
    <v>44942</v>
    <v>44946</v>
    <v>0</v>
    <v>1</v>
    <v>638097696000000000,638834113895791357,0</v>
    <v>7</v>
    <v>a24kar</v>
    <v>XNAS:TSLA</v>
    <v>195</v>
  </rv>
  <rv s="1">
    <v>1</v>
    <v>TSLA</v>
    <v>Daily</v>
    <v>45593</v>
    <v>45597</v>
    <v>0</v>
    <v>1</v>
    <v>638660160000000000,638834113893821836,0</v>
    <v>0</v>
    <v>a24kar</v>
    <v>XNAS:TSLA</v>
    <v>196</v>
  </rv>
  <rv s="1">
    <v>1</v>
    <v>TSLA</v>
    <v>Daily</v>
    <v>44907</v>
    <v>44911</v>
    <v>0</v>
    <v>1</v>
    <v>638067456000000000,638834113893846846,0</v>
    <v>0</v>
    <v>a24kar</v>
    <v>XNAS:TSLA</v>
    <v>197</v>
  </rv>
  <rv s="1">
    <v>1</v>
    <v>TSLA</v>
    <v>Daily</v>
    <v>45586</v>
    <v>45590</v>
    <v>0</v>
    <v>1</v>
    <v>638654112000000000,638834113893866767,0</v>
    <v>0</v>
    <v>a24kar</v>
    <v>XNAS:TSLA</v>
    <v>198</v>
  </rv>
  <rv s="1">
    <v>1</v>
    <v>TSLA</v>
    <v>Daily</v>
    <v>44879</v>
    <v>44883</v>
    <v>0</v>
    <v>1</v>
    <v>638043264000000000,638834113893896440,0</v>
    <v>0</v>
    <v>a24kar</v>
    <v>XNAS:TSLA</v>
    <v>199</v>
  </rv>
  <rv s="1">
    <v>1</v>
    <v>TSLA</v>
    <v>Daily</v>
    <v>44851</v>
    <v>44855</v>
    <v>0</v>
    <v>1</v>
    <v>638019072000000000,638834113893906590,0</v>
    <v>0</v>
    <v>a24kar</v>
    <v>XNAS:TSLA</v>
    <v>200</v>
  </rv>
  <rv s="1">
    <v>1</v>
    <v>TSLA</v>
    <v>Daily</v>
    <v>44816</v>
    <v>44820</v>
    <v>0</v>
    <v>1</v>
    <v>637988832000000000,638834113893926307,0</v>
    <v>0</v>
    <v>a24kar</v>
    <v>XNAS:TSLA</v>
    <v>201</v>
  </rv>
  <rv s="1">
    <v>1</v>
    <v>TSLA</v>
    <v>Daily</v>
    <v>45572</v>
    <v>45576</v>
    <v>0</v>
    <v>1</v>
    <v>638642016000000000,638834113893936454,0</v>
    <v>0</v>
    <v>a24kar</v>
    <v>XNAS:TSLA</v>
    <v>202</v>
  </rv>
  <rv s="1">
    <v>1</v>
    <v>TSLA</v>
    <v>Daily</v>
    <v>45565</v>
    <v>45569</v>
    <v>0</v>
    <v>1</v>
    <v>638635968000000000,638834113893956366,0</v>
    <v>0</v>
    <v>a24kar</v>
    <v>XNAS:TSLA</v>
    <v>203</v>
  </rv>
  <rv s="1">
    <v>1</v>
    <v>TSLA</v>
    <v>Daily</v>
    <v>44788</v>
    <v>44792</v>
    <v>0</v>
    <v>1</v>
    <v>637964640000000000,638834113893966326,0</v>
    <v>0</v>
    <v>a24kar</v>
    <v>XNAS:TSLA</v>
    <v>204</v>
  </rv>
  <rv s="1">
    <v>1</v>
    <v>TSLA</v>
    <v>Daily</v>
    <v>44753</v>
    <v>44757</v>
    <v>0</v>
    <v>1</v>
    <v>637934400000000000,638834113893986239,0</v>
    <v>0</v>
    <v>a24kar</v>
    <v>XNAS:TSLA</v>
    <v>205</v>
  </rv>
  <rv s="1">
    <v>1</v>
    <v>TSLA</v>
    <v>Daily</v>
    <v>45558</v>
    <v>45562</v>
    <v>0</v>
    <v>1</v>
    <v>638629920000000000,638834113896596167,0</v>
    <v>0</v>
    <v>a24kar</v>
    <v>XNAS:TSLA</v>
    <v>206</v>
  </rv>
  <rv s="1">
    <v>1</v>
    <v>TSLA</v>
    <v>Daily</v>
    <v>44725</v>
    <v>44729</v>
    <v>0</v>
    <v>1</v>
    <v>637910208000000000,638834113897106276,0</v>
    <v>0</v>
    <v>a24kar</v>
    <v>XNAS:TSLA</v>
    <v>207</v>
  </rv>
  <rv s="1">
    <v>1</v>
    <v>TSLA</v>
    <v>Daily</v>
    <v>45544</v>
    <v>45548</v>
    <v>0</v>
    <v>1</v>
    <v>638617824000000000,638834113897616390,0</v>
    <v>0</v>
    <v>a24kar</v>
    <v>XNAS:TSLA</v>
    <v>208</v>
  </rv>
  <rv s="1">
    <v>1</v>
    <v>TSLA</v>
    <v>Daily</v>
    <v>44697</v>
    <v>44701</v>
    <v>0</v>
    <v>1</v>
    <v>637886016000000000,638834113898146510,0</v>
    <v>0</v>
    <v>a24kar</v>
    <v>XNAS:TSLA</v>
    <v>209</v>
  </rv>
  <rv s="1">
    <v>1</v>
    <v>TSLA</v>
    <v>Daily</v>
    <v>45537</v>
    <v>45541</v>
    <v>0</v>
    <v>1</v>
    <v>638611776000000000,638834113898656624,0</v>
    <v>7</v>
    <v>a24kar</v>
    <v>XNAS:TSLA</v>
    <v>210</v>
  </rv>
  <rv s="1">
    <v>1</v>
    <v>TSLA</v>
    <v>Daily</v>
    <v>45530</v>
    <v>45534</v>
    <v>0</v>
    <v>1</v>
    <v>638605728000000000,638834113899166734,0</v>
    <v>0</v>
    <v>a24kar</v>
    <v>XNAS:TSLA</v>
    <v>211</v>
  </rv>
  <rv s="1">
    <v>1</v>
    <v>TSLA</v>
    <v>Daily</v>
    <v>44662</v>
    <v>44666</v>
    <v>0</v>
    <v>1</v>
    <v>637854912000000000,638834113899666856,0</v>
    <v>2</v>
    <v>a24kar</v>
    <v>XNAS:TSLA</v>
    <v>212</v>
  </rv>
  <rv s="1">
    <v>1</v>
    <v>TSLA</v>
    <v>Daily</v>
    <v>44634</v>
    <v>44638</v>
    <v>0</v>
    <v>1</v>
    <v>637831584000000000,638834113900186968,0</v>
    <v>0</v>
    <v>a24kar</v>
    <v>XNAS:TSLA</v>
    <v>213</v>
  </rv>
  <rv s="1">
    <v>1</v>
    <v>TSLA</v>
    <v>Daily</v>
    <v>45523</v>
    <v>45527</v>
    <v>0</v>
    <v>1</v>
    <v>638599680000000000,638834113900697088,0</v>
    <v>0</v>
    <v>a24kar</v>
    <v>XNAS:TSLA</v>
    <v>214</v>
  </rv>
  <rv s="1">
    <v>1</v>
    <v>TSLA</v>
    <v>Daily</v>
    <v>44606</v>
    <v>44610</v>
    <v>0</v>
    <v>1</v>
    <v>637807392000000000,638834113901207203,0</v>
    <v>0</v>
    <v>a24kar</v>
    <v>XNAS:TSLA</v>
    <v>215</v>
  </rv>
  <rv s="1">
    <v>1</v>
    <v>TSLA</v>
    <v>Daily</v>
    <v>45509</v>
    <v>45513</v>
    <v>0</v>
    <v>1</v>
    <v>638587584000000000,638834113893941320,0</v>
    <v>0</v>
    <v>a24kar</v>
    <v>XNAS:TSLA</v>
    <v>216</v>
  </rv>
  <rv s="1">
    <v>1</v>
    <v>TSLA</v>
    <v>Daily</v>
    <v>44578</v>
    <v>44582</v>
    <v>0</v>
    <v>1</v>
    <v>637783200000000000,638834113893966138,0</v>
    <v>7</v>
    <v>a24kar</v>
    <v>XNAS:TSLA</v>
    <v>217</v>
  </rv>
  <rv s="1">
    <v>1</v>
    <v>TSLA</v>
    <v>Daily</v>
    <v>44543</v>
    <v>44547</v>
    <v>0</v>
    <v>1</v>
    <v>637752960000000000,638834113894006154,0</v>
    <v>0</v>
    <v>a24kar</v>
    <v>XNAS:TSLA</v>
    <v>218</v>
  </rv>
  <rv s="1">
    <v>1</v>
    <v>TSLA</v>
    <v>Daily</v>
    <v>45495</v>
    <v>45499</v>
    <v>0</v>
    <v>1</v>
    <v>638575488000000000,638834113894020970,0</v>
    <v>0</v>
    <v>a24kar</v>
    <v>XNAS:TSLA</v>
    <v>219</v>
  </rv>
  <rv s="1">
    <v>1</v>
    <v>TSLA</v>
    <v>Daily</v>
    <v>45502</v>
    <v>45506</v>
    <v>0</v>
    <v>1</v>
    <v>638581536000000000,638834113894036024,0</v>
    <v>0</v>
    <v>a24kar</v>
    <v>XNAS:TSLA</v>
    <v>220</v>
  </rv>
  <rv s="1">
    <v>1</v>
    <v>TSLA</v>
    <v>Daily</v>
    <v>44515</v>
    <v>44519</v>
    <v>0</v>
    <v>1</v>
    <v>637728768000000000,638834113894055934,0</v>
    <v>0</v>
    <v>a24kar</v>
    <v>XNAS:TSLA</v>
    <v>221</v>
  </rv>
  <rv s="1">
    <v>1</v>
    <v>TSLA</v>
    <v>Daily</v>
    <v>44480</v>
    <v>44484</v>
    <v>0</v>
    <v>1</v>
    <v>637698528000000000,638834113894065886,0</v>
    <v>0</v>
    <v>a24kar</v>
    <v>XNAS:TSLA</v>
    <v>222</v>
  </rv>
  <rv s="1">
    <v>1</v>
    <v>TSLA</v>
    <v>Daily</v>
    <v>44452</v>
    <v>44456</v>
    <v>0</v>
    <v>1</v>
    <v>637674336000000000,638834113894090664,0</v>
    <v>0</v>
    <v>a24kar</v>
    <v>XNAS:TSLA</v>
    <v>223</v>
  </rv>
  <rv s="1">
    <v>1</v>
    <v>TSLA</v>
    <v>Daily</v>
    <v>45481</v>
    <v>45485</v>
    <v>0</v>
    <v>1</v>
    <v>638563392000000000,638834113894100622,0</v>
    <v>0</v>
    <v>a24kar</v>
    <v>XNAS:TSLA</v>
    <v>224</v>
  </rv>
  <rv s="1">
    <v>1</v>
    <v>TSLA</v>
    <v>Daily</v>
    <v>44424</v>
    <v>44428</v>
    <v>0</v>
    <v>1</v>
    <v>637650144000000000,638834113894120537,0</v>
    <v>0</v>
    <v>a24kar</v>
    <v>XNAS:TSLA</v>
    <v>225</v>
  </rv>
  <rv s="1">
    <v>1</v>
    <v>TSLA</v>
    <v>Daily</v>
    <v>45474</v>
    <v>45478</v>
    <v>0</v>
    <v>1</v>
    <v>638557344000000000,638834113895360921,0</v>
    <v>36</v>
    <v>a24kar</v>
    <v>XNAS:TSLA</v>
    <v>226</v>
  </rv>
  <rv s="1">
    <v>1</v>
    <v>TSLA</v>
    <v>Daily</v>
    <v>44389</v>
    <v>44393</v>
    <v>0</v>
    <v>1</v>
    <v>637619904000000000,638834113895593259,0</v>
    <v>0</v>
    <v>a24kar</v>
    <v>XNAS:TSLA</v>
    <v>227</v>
  </rv>
  <rv s="1">
    <v>1</v>
    <v>TSLA</v>
    <v>Daily</v>
    <v>45467</v>
    <v>45471</v>
    <v>0</v>
    <v>1</v>
    <v>638551296000000000,638834113895872032,0</v>
    <v>0</v>
    <v>a24kar</v>
    <v>XNAS:TSLA</v>
    <v>228</v>
  </rv>
  <rv s="1">
    <v>1</v>
    <v>TSLA</v>
    <v>Daily</v>
    <v>44361</v>
    <v>44365</v>
    <v>0</v>
    <v>1</v>
    <v>637595712000000000,638834113896101033,0</v>
    <v>0</v>
    <v>a24kar</v>
    <v>XNAS:TSLA</v>
    <v>229</v>
  </rv>
  <rv s="1">
    <v>1</v>
    <v>TSLA</v>
    <v>Daily</v>
    <v>44333</v>
    <v>44337</v>
    <v>0</v>
    <v>1</v>
    <v>637571520000000000,638834113896330033,0</v>
    <v>0</v>
    <v>a24kar</v>
    <v>XNAS:TSLA</v>
    <v>230</v>
  </rv>
  <rv s="1">
    <v>1</v>
    <v>TSLA</v>
    <v>Daily</v>
    <v>45453</v>
    <v>45457</v>
    <v>0</v>
    <v>1</v>
    <v>638539200000000000,638834113896618777,0</v>
    <v>0</v>
    <v>a24kar</v>
    <v>XNAS:TSLA</v>
    <v>231</v>
  </rv>
  <rv s="1">
    <v>1</v>
    <v>TSLA</v>
    <v>Daily</v>
    <v>44298</v>
    <v>44302</v>
    <v>0</v>
    <v>1</v>
    <v>637541280000000000,638834113896847772,0</v>
    <v>0</v>
    <v>a24kar</v>
    <v>XNAS:TSLA</v>
    <v>232</v>
  </rv>
  <rv s="1">
    <v>1</v>
    <v>TSLA</v>
    <v>Daily</v>
    <v>44270</v>
    <v>44274</v>
    <v>0</v>
    <v>1</v>
    <v>637517088000000000,638834113897083367,0</v>
    <v>0</v>
    <v>a24kar</v>
    <v>XNAS:TSLA</v>
    <v>233</v>
  </rv>
  <rv s="1">
    <v>1</v>
    <v>TSLA</v>
    <v>Daily</v>
    <v>45446</v>
    <v>45450</v>
    <v>0</v>
    <v>1</v>
    <v>638533152000000000,638834113897315716,0</v>
    <v>0</v>
    <v>a24kar</v>
    <v>XNAS:TSLA</v>
    <v>234</v>
  </rv>
  <rv s="1">
    <v>1</v>
    <v>TSLA</v>
    <v>Daily</v>
    <v>44242</v>
    <v>44246</v>
    <v>0</v>
    <v>1</v>
    <v>637492896000000000,638834113897544709,0</v>
    <v>7</v>
    <v>a24kar</v>
    <v>XNAS:TSLA</v>
    <v>235</v>
  </rv>
  <rv s="1">
    <v>1</v>
    <v>TSLA</v>
    <v>Daily</v>
    <v>45432</v>
    <v>45436</v>
    <v>0</v>
    <v>1</v>
    <v>638521056000000000,638834113895334419,0</v>
    <v>0</v>
    <v>a24kar</v>
    <v>XNAS:TSLA</v>
    <v>236</v>
  </rv>
  <rv s="1">
    <v>1</v>
    <v>TSLA</v>
    <v>Daily</v>
    <v>45439</v>
    <v>45443</v>
    <v>0</v>
    <v>1</v>
    <v>638527104000000000,638834113895579963,0</v>
    <v>7</v>
    <v>a24kar</v>
    <v>XNAS:TSLA</v>
    <v>237</v>
  </rv>
  <rv s="1">
    <v>1</v>
    <v>TSLA</v>
    <v>Daily</v>
    <v>44207</v>
    <v>44211</v>
    <v>0</v>
    <v>1</v>
    <v>637462656000000000,638834113895818913,0</v>
    <v>0</v>
    <v>a24kar</v>
    <v>XNAS:TSLA</v>
    <v>238</v>
  </rv>
  <rv s="1">
    <v>1</v>
    <v>TSLA</v>
    <v>Daily</v>
    <v>45418</v>
    <v>45422</v>
    <v>0</v>
    <v>1</v>
    <v>638508960000000000,638834113896041293,0</v>
    <v>0</v>
    <v>a24kar</v>
    <v>XNAS:TSLA</v>
    <v>239</v>
  </rv>
  <rv s="1">
    <v>1</v>
    <v>TSLA</v>
    <v>Daily</v>
    <v>44179</v>
    <v>44183</v>
    <v>0</v>
    <v>1</v>
    <v>637438464000000000,638834113896290216,0</v>
    <v>0</v>
    <v>a24kar</v>
    <v>XNAS:TSLA</v>
    <v>240</v>
  </rv>
  <rv s="1">
    <v>1</v>
    <v>TSLA</v>
    <v>Daily</v>
    <v>44151</v>
    <v>44155</v>
    <v>0</v>
    <v>1</v>
    <v>637414272000000000,638834113896525813,0</v>
    <v>0</v>
    <v>a24kar</v>
    <v>XNAS:TSLA</v>
    <v>241</v>
  </rv>
  <rv s="1">
    <v>1</v>
    <v>TSLA</v>
    <v>Daily</v>
    <v>45411</v>
    <v>45415</v>
    <v>0</v>
    <v>1</v>
    <v>638502912000000000,638834113896748196,0</v>
    <v>0</v>
    <v>a24kar</v>
    <v>XNAS:TSLA</v>
    <v>242</v>
  </rv>
  <rv s="1">
    <v>1</v>
    <v>TSLA</v>
    <v>Daily</v>
    <v>44116</v>
    <v>44120</v>
    <v>0</v>
    <v>1</v>
    <v>637384032000000000,638834113896987150,0</v>
    <v>0</v>
    <v>a24kar</v>
    <v>XNAS:TSLA</v>
    <v>243</v>
  </rv>
  <rv s="1">
    <v>1</v>
    <v>TSLA</v>
    <v>Daily</v>
    <v>45404</v>
    <v>45408</v>
    <v>0</v>
    <v>1</v>
    <v>638496864000000000,638834113897222762,0</v>
    <v>0</v>
    <v>a24kar</v>
    <v>XNAS:TSLA</v>
    <v>244</v>
  </rv>
  <rv s="1">
    <v>1</v>
    <v>TSLA</v>
    <v>Daily</v>
    <v>44088</v>
    <v>44092</v>
    <v>0</v>
    <v>1</v>
    <v>637359840000000000,638834113897451758,0</v>
    <v>0</v>
    <v>a24kar</v>
    <v>XNAS:TSLA</v>
    <v>245</v>
  </rv>
  <rv s="1">
    <v>1</v>
    <v>TSLA</v>
    <v>Daily</v>
    <v>44060</v>
    <v>44064</v>
    <v>0</v>
    <v>1</v>
    <v>637335648000000000,638834113896957408,0</v>
    <v>0</v>
    <v>a24kar</v>
    <v>XNAS:TSLA</v>
    <v>246</v>
  </rv>
  <rv s="1">
    <v>1</v>
    <v>TSLA</v>
    <v>Daily</v>
    <v>44025</v>
    <v>44029</v>
    <v>0</v>
    <v>1</v>
    <v>637305408000000000,638834113897192890,0</v>
    <v>0</v>
    <v>a24kar</v>
    <v>XNAS:TSLA</v>
    <v>247</v>
  </rv>
  <rv s="1">
    <v>1</v>
    <v>TSLA</v>
    <v>Daily</v>
    <v>45390</v>
    <v>45394</v>
    <v>0</v>
    <v>1</v>
    <v>638484768000000000,638834113897435313,0</v>
    <v>0</v>
    <v>a24kar</v>
    <v>XNAS:TSLA</v>
    <v>248</v>
  </rv>
  <rv s="1">
    <v>1</v>
    <v>TSLA</v>
    <v>Daily</v>
    <v>45383</v>
    <v>45387</v>
    <v>0</v>
    <v>1</v>
    <v>638478720000000000,638834113897664312,0</v>
    <v>0</v>
    <v>a24kar</v>
    <v>XNAS:TSLA</v>
    <v>249</v>
  </rv>
  <rv s="1">
    <v>1</v>
    <v>TSLA</v>
    <v>Daily</v>
    <v>45376</v>
    <v>45380</v>
    <v>0</v>
    <v>1</v>
    <v>638471808000000000,638834113897903261,0</v>
    <v>2</v>
    <v>a24kar</v>
    <v>XNAS:TSLA</v>
    <v>250</v>
  </rv>
  <rv s="1">
    <v>1</v>
    <v>TSLA</v>
    <v>Daily</v>
    <v>43997</v>
    <v>44001</v>
    <v>0</v>
    <v>1</v>
    <v>637281216000000000,638834113898142213,0</v>
    <v>0</v>
    <v>a24kar</v>
    <v>XNAS:TSLA</v>
    <v>251</v>
  </rv>
  <rv s="1">
    <v>1</v>
    <v>TSLA</v>
    <v>Daily</v>
    <v>45369</v>
    <v>45373</v>
    <v>0</v>
    <v>1</v>
    <v>638466624000000000,638834113898367738,0</v>
    <v>0</v>
    <v>a24kar</v>
    <v>XNAS:TSLA</v>
    <v>252</v>
  </rv>
  <rv s="1">
    <v>1</v>
    <v>TSLA</v>
    <v>Daily</v>
    <v>45355</v>
    <v>45359</v>
    <v>0</v>
    <v>1</v>
    <v>638454528000000000,638834113898610161,0</v>
    <v>0</v>
    <v>a24kar</v>
    <v>XNAS:TSLA</v>
    <v>253</v>
  </rv>
  <rv s="1">
    <v>1</v>
    <v>TSLA</v>
    <v>Daily</v>
    <v>45348</v>
    <v>45352</v>
    <v>0</v>
    <v>1</v>
    <v>638448480000000000,638834113898829097,0</v>
    <v>0</v>
    <v>a24kar</v>
    <v>XNAS:TSLA</v>
    <v>254</v>
  </rv>
  <rv s="1">
    <v>1</v>
    <v>TSLA</v>
    <v>Daily</v>
    <v>45341</v>
    <v>45345</v>
    <v>0</v>
    <v>1</v>
    <v>638442432000000000,638834113899058080,0</v>
    <v>7</v>
    <v>a24kar</v>
    <v>XNAS:TSLA</v>
    <v>255</v>
  </rv>
  <rv s="1">
    <v>1</v>
    <v>TSLA</v>
    <v>Daily</v>
    <v>45327</v>
    <v>45331</v>
    <v>0</v>
    <v>1</v>
    <v>638430336000000000,638834113896007859,0</v>
    <v>0</v>
    <v>a24kar</v>
    <v>XNAS:TSLA</v>
    <v>256</v>
  </rv>
  <rv s="1">
    <v>1</v>
    <v>TSLA</v>
    <v>Daily</v>
    <v>45313</v>
    <v>45317</v>
    <v>0</v>
    <v>1</v>
    <v>638418240000000000,638834113896035783,0</v>
    <v>0</v>
    <v>a24kar</v>
    <v>XNAS:TSLA</v>
    <v>257</v>
  </rv>
  <rv s="1">
    <v>1</v>
    <v>TSLA</v>
    <v>Daily</v>
    <v>45320</v>
    <v>45324</v>
    <v>0</v>
    <v>1</v>
    <v>638424288000000000,638834113896063473,0</v>
    <v>0</v>
    <v>a24kar</v>
    <v>XNAS:TSLA</v>
    <v>258</v>
  </rv>
  <rv s="1">
    <v>1</v>
    <v>TSLA</v>
    <v>Daily</v>
    <v>45299</v>
    <v>45303</v>
    <v>0</v>
    <v>1</v>
    <v>638406144000000000,638834113896077552,0</v>
    <v>0</v>
    <v>a24kar</v>
    <v>XNAS:TSLA</v>
    <v>259</v>
  </rv>
  <rv s="1">
    <v>1</v>
    <v>TSLA</v>
    <v>Daily</v>
    <v>45292</v>
    <v>45296</v>
    <v>0</v>
    <v>1</v>
    <v>638400096000000000,638834113896095510,0</v>
    <v>7</v>
    <v>a24kar</v>
    <v>XNAS:TSLA</v>
    <v>260</v>
  </rv>
  <rv s="1">
    <v>1</v>
    <v>TSLA</v>
    <v>Daily</v>
    <v>45278</v>
    <v>45282</v>
    <v>0</v>
    <v>1</v>
    <v>638388000000000000,638834113896107419,0</v>
    <v>0</v>
    <v>a24kar</v>
    <v>XNAS:TSLA</v>
    <v>261</v>
  </rv>
  <rv s="1">
    <v>1</v>
    <v>TSLA</v>
    <v>Daily</v>
    <v>45285</v>
    <v>45289</v>
    <v>0</v>
    <v>1</v>
    <v>638394048000000000,638834113896127341,0</v>
    <v>7</v>
    <v>a24kar</v>
    <v>XNAS:TSLA</v>
    <v>262</v>
  </rv>
  <rv s="1">
    <v>1</v>
    <v>TSLA</v>
    <v>Daily</v>
    <v>45264</v>
    <v>45268</v>
    <v>0</v>
    <v>1</v>
    <v>638375904000000000,638834113896147247,0</v>
    <v>0</v>
    <v>a24kar</v>
    <v>XNAS:TSLA</v>
    <v>263</v>
  </rv>
  <rv s="1">
    <v>1</v>
    <v>TSLA</v>
    <v>Daily</v>
    <v>45257</v>
    <v>45261</v>
    <v>0</v>
    <v>1</v>
    <v>638369856000000000,638834113896165206,0</v>
    <v>0</v>
    <v>a24kar</v>
    <v>XNAS:TSLA</v>
    <v>264</v>
  </rv>
  <rv s="1">
    <v>1</v>
    <v>TSLA</v>
    <v>Daily</v>
    <v>45250</v>
    <v>45254</v>
    <v>0</v>
    <v>1</v>
    <v>638363808000000000,638834113896177124,0</v>
    <v>36</v>
    <v>a24kar</v>
    <v>XNAS:TSLA</v>
    <v>265</v>
  </rv>
  <rv s="1">
    <v>1</v>
    <v>TSLA</v>
    <v>Daily</v>
    <v>45229</v>
    <v>45233</v>
    <v>0</v>
    <v>1</v>
    <v>638345664000000000,638834113896557977,0</v>
    <v>0</v>
    <v>a24kar</v>
    <v>XNAS:TSLA</v>
    <v>266</v>
  </rv>
  <rv s="1">
    <v>1</v>
    <v>TSLA</v>
    <v>Daily</v>
    <v>45236</v>
    <v>45240</v>
    <v>0</v>
    <v>1</v>
    <v>638351712000000000,638834113896681691,0</v>
    <v>0</v>
    <v>a24kar</v>
    <v>XNAS:TSLA</v>
    <v>267</v>
  </rv>
  <rv s="1">
    <v>1</v>
    <v>TSLA</v>
    <v>Daily</v>
    <v>45222</v>
    <v>45226</v>
    <v>0</v>
    <v>1</v>
    <v>638339616000000000,638834113896806893,0</v>
    <v>0</v>
    <v>a24kar</v>
    <v>XNAS:TSLA</v>
    <v>268</v>
  </rv>
  <rv s="1">
    <v>1</v>
    <v>TSLA</v>
    <v>Daily</v>
    <v>45208</v>
    <v>45212</v>
    <v>0</v>
    <v>1</v>
    <v>638327520000000000,638834113896930598,0</v>
    <v>0</v>
    <v>a24kar</v>
    <v>XNAS:TSLA</v>
    <v>269</v>
  </rv>
  <rv s="1">
    <v>1</v>
    <v>TSLA</v>
    <v>Daily</v>
    <v>45201</v>
    <v>45205</v>
    <v>0</v>
    <v>1</v>
    <v>638321472000000000,638834113897045843,0</v>
    <v>0</v>
    <v>a24kar</v>
    <v>XNAS:TSLA</v>
    <v>270</v>
  </rv>
  <rv s="1">
    <v>1</v>
    <v>TSLA</v>
    <v>Daily</v>
    <v>45194</v>
    <v>45198</v>
    <v>0</v>
    <v>1</v>
    <v>638315424000000000,638834113897169548,0</v>
    <v>0</v>
    <v>a24kar</v>
    <v>XNAS:TSLA</v>
    <v>271</v>
  </rv>
  <rv s="1">
    <v>1</v>
    <v>TSLA</v>
    <v>Daily</v>
    <v>45187</v>
    <v>45191</v>
    <v>0</v>
    <v>1</v>
    <v>638309376000000000,638834113897289024,0</v>
    <v>0</v>
    <v>a24kar</v>
    <v>XNAS:TSLA</v>
    <v>272</v>
  </rv>
  <rv s="1">
    <v>1</v>
    <v>TSLA</v>
    <v>Daily</v>
    <v>45173</v>
    <v>45177</v>
    <v>0</v>
    <v>1</v>
    <v>638297280000000000,638834113897404280,0</v>
    <v>7</v>
    <v>a24kar</v>
    <v>XNAS:TSLA</v>
    <v>273</v>
  </rv>
  <rv s="1">
    <v>1</v>
    <v>TSLA</v>
    <v>Daily</v>
    <v>45166</v>
    <v>45170</v>
    <v>0</v>
    <v>1</v>
    <v>638291232000000000,638834113897523749,0</v>
    <v>0</v>
    <v>a24kar</v>
    <v>XNAS:TSLA</v>
    <v>274</v>
  </rv>
  <rv s="1">
    <v>1</v>
    <v>TSLA</v>
    <v>Daily</v>
    <v>45159</v>
    <v>45163</v>
    <v>0</v>
    <v>1</v>
    <v>638285184000000000,638834113897643219,0</v>
    <v>0</v>
    <v>a24kar</v>
    <v>XNAS:TSLA</v>
    <v>275</v>
  </rv>
  <rv s="1">
    <v>1</v>
    <v>TSLA</v>
    <v>Daily</v>
    <v>45145</v>
    <v>45149</v>
    <v>0</v>
    <v>1</v>
    <v>638273088000000000,638834113896266071,0</v>
    <v>0</v>
    <v>a24kar</v>
    <v>XNAS:TSLA</v>
    <v>276</v>
  </rv>
  <rv s="1">
    <v>1</v>
    <v>TSLA</v>
    <v>Daily</v>
    <v>45138</v>
    <v>45142</v>
    <v>0</v>
    <v>1</v>
    <v>638267040000000000,638834113896286113,0</v>
    <v>0</v>
    <v>a24kar</v>
    <v>XNAS:TSLA</v>
    <v>277</v>
  </rv>
  <rv s="1">
    <v>1</v>
    <v>TSLA</v>
    <v>Daily</v>
    <v>45131</v>
    <v>45135</v>
    <v>0</v>
    <v>1</v>
    <v>638260992000000000,638834113896296071,0</v>
    <v>0</v>
    <v>a24kar</v>
    <v>XNAS:TSLA</v>
    <v>278</v>
  </rv>
  <rv s="1">
    <v>1</v>
    <v>TSLA</v>
    <v>Daily</v>
    <v>45117</v>
    <v>45121</v>
    <v>0</v>
    <v>1</v>
    <v>638248896000000000,638834113896320866,0</v>
    <v>0</v>
    <v>a24kar</v>
    <v>XNAS:TSLA</v>
    <v>279</v>
  </rv>
  <rv s="1">
    <v>1</v>
    <v>TSLA</v>
    <v>Daily</v>
    <v>45110</v>
    <v>45114</v>
    <v>0</v>
    <v>1</v>
    <v>638242848000000000,638834113896330821,0</v>
    <v>139</v>
    <v>a24kar</v>
    <v>XNAS:TSLA</v>
    <v>280</v>
  </rv>
  <rv s="1">
    <v>1</v>
    <v>TSLA</v>
    <v>Daily</v>
    <v>45103</v>
    <v>45107</v>
    <v>0</v>
    <v>1</v>
    <v>638236800000000000,638834113896350736,0</v>
    <v>0</v>
    <v>a24kar</v>
    <v>XNAS:TSLA</v>
    <v>281</v>
  </rv>
  <rv s="1">
    <v>1</v>
    <v>TSLA</v>
    <v>Daily</v>
    <v>45096</v>
    <v>45100</v>
    <v>0</v>
    <v>1</v>
    <v>638230752000000000,638834113896360692,0</v>
    <v>7</v>
    <v>a24kar</v>
    <v>XNAS:TSLA</v>
    <v>282</v>
  </rv>
  <rv s="1">
    <v>1</v>
    <v>TSLA</v>
    <v>Daily</v>
    <v>45082</v>
    <v>45086</v>
    <v>0</v>
    <v>1</v>
    <v>638218656000000000,638834113896380606,0</v>
    <v>0</v>
    <v>a24kar</v>
    <v>XNAS:TSLA</v>
    <v>283</v>
  </rv>
  <rv s="1">
    <v>1</v>
    <v>TSLA</v>
    <v>Daily</v>
    <v>45075</v>
    <v>45079</v>
    <v>0</v>
    <v>1</v>
    <v>638212608000000000,638834113896400515,0</v>
    <v>7</v>
    <v>a24kar</v>
    <v>XNAS:TSLA</v>
    <v>284</v>
  </rv>
  <rv s="1">
    <v>1</v>
    <v>TSLA</v>
    <v>Daily</v>
    <v>45068</v>
    <v>45072</v>
    <v>0</v>
    <v>1</v>
    <v>638206560000000000,638834113896410472,0</v>
    <v>0</v>
    <v>a24kar</v>
    <v>XNAS:TSLA</v>
    <v>285</v>
  </rv>
  <rv s="1">
    <v>1</v>
    <v>JPM</v>
    <v>Daily</v>
    <v>45789</v>
    <v>45793</v>
    <v>0</v>
    <v>1</v>
    <v>638829504000000000,638834122471344518,0</v>
    <v>0</v>
    <v>a1waa2</v>
    <v>XNYS:JPM</v>
    <v>286</v>
  </rv>
  <rv s="1">
    <v>1</v>
    <v>JPM</v>
    <v>Daily</v>
    <v>45761</v>
    <v>45765</v>
    <v>0</v>
    <v>1</v>
    <v>638804448000000000,638834122471372909,0</v>
    <v>2</v>
    <v>a1waa2</v>
    <v>XNYS:JPM</v>
    <v>287</v>
  </rv>
  <rv s="1">
    <v>1</v>
    <v>JPM</v>
    <v>Daily</v>
    <v>45782</v>
    <v>45786</v>
    <v>0</v>
    <v>1</v>
    <v>638823456000000000,638834122471409967,0</v>
    <v>0</v>
    <v>a1waa2</v>
    <v>XNYS:JPM</v>
    <v>288</v>
  </rv>
  <rv s="1">
    <v>1</v>
    <v>JPM</v>
    <v>Daily</v>
    <v>45733</v>
    <v>45737</v>
    <v>0</v>
    <v>1</v>
    <v>638781120000000000,638834122471429891,0</v>
    <v>0</v>
    <v>a1waa2</v>
    <v>XNYS:JPM</v>
    <v>289</v>
  </rv>
  <rv s="1">
    <v>1</v>
    <v>JPM</v>
    <v>Daily</v>
    <v>45705</v>
    <v>45709</v>
    <v>0</v>
    <v>1</v>
    <v>638756928000000000,638834122471464003,0</v>
    <v>7</v>
    <v>a1waa2</v>
    <v>XNYS:JPM</v>
    <v>290</v>
  </rv>
  <rv s="1">
    <v>1</v>
    <v>JPM</v>
    <v>Daily</v>
    <v>45775</v>
    <v>45779</v>
    <v>0</v>
    <v>1</v>
    <v>638817408000000000,638834122471469716,0</v>
    <v>0</v>
    <v>a1waa2</v>
    <v>XNYS:JPM</v>
    <v>291</v>
  </rv>
  <rv s="1">
    <v>1</v>
    <v>JPM</v>
    <v>Daily</v>
    <v>45670</v>
    <v>45674</v>
    <v>0</v>
    <v>1</v>
    <v>638726688000000000,638834122471492373,0</v>
    <v>0</v>
    <v>a1waa2</v>
    <v>XNYS:JPM</v>
    <v>292</v>
  </rv>
  <rv s="1">
    <v>1</v>
    <v>JPM</v>
    <v>Daily</v>
    <v>45768</v>
    <v>45772</v>
    <v>0</v>
    <v>1</v>
    <v>638811360000000000,638834122471512290,0</v>
    <v>0</v>
    <v>a1waa2</v>
    <v>XNYS:JPM</v>
    <v>293</v>
  </rv>
  <rv s="1">
    <v>1</v>
    <v>JPM</v>
    <v>Daily</v>
    <v>45642</v>
    <v>45646</v>
    <v>0</v>
    <v>1</v>
    <v>638702496000000000,638834122471532203,0</v>
    <v>0</v>
    <v>a1waa2</v>
    <v>XNYS:JPM</v>
    <v>294</v>
  </rv>
  <rv s="1">
    <v>1</v>
    <v>JPM</v>
    <v>Daily</v>
    <v>45754</v>
    <v>45758</v>
    <v>0</v>
    <v>1</v>
    <v>638799264000000000,638834122471563572,0</v>
    <v>0</v>
    <v>a1waa2</v>
    <v>XNYS:JPM</v>
    <v>295</v>
  </rv>
  <rv s="1">
    <v>1</v>
    <v>JPM</v>
    <v>Daily</v>
    <v>45747</v>
    <v>45751</v>
    <v>0</v>
    <v>1</v>
    <v>638793216000000000,638834122471454062,0</v>
    <v>0</v>
    <v>a1waa2</v>
    <v>XNYS:JPM</v>
    <v>296</v>
  </rv>
  <rv s="1">
    <v>1</v>
    <v>JPM</v>
    <v>Daily</v>
    <v>45607</v>
    <v>45611</v>
    <v>0</v>
    <v>1</v>
    <v>638672256000000000,638834122471473952,0</v>
    <v>0</v>
    <v>a1waa2</v>
    <v>XNYS:JPM</v>
    <v>297</v>
  </rv>
  <rv s="1">
    <v>1</v>
    <v>JPM</v>
    <v>Daily</v>
    <v>45579</v>
    <v>45583</v>
    <v>0</v>
    <v>1</v>
    <v>638648064000000000,638834122471493858,0</v>
    <v>0</v>
    <v>a1waa2</v>
    <v>XNYS:JPM</v>
    <v>298</v>
  </rv>
  <rv s="1">
    <v>1</v>
    <v>JPM</v>
    <v>Daily</v>
    <v>45740</v>
    <v>45744</v>
    <v>0</v>
    <v>1</v>
    <v>638787168000000000,638834122471502334,0</v>
    <v>0</v>
    <v>a1waa2</v>
    <v>XNYS:JPM</v>
    <v>299</v>
  </rv>
  <rv s="1">
    <v>1</v>
    <v>JPM</v>
    <v>Daily</v>
    <v>45551</v>
    <v>45555</v>
    <v>0</v>
    <v>1</v>
    <v>638623872000000000,638834122471522247,0</v>
    <v>0</v>
    <v>a1waa2</v>
    <v>XNYS:JPM</v>
    <v>300</v>
  </rv>
  <rv s="1">
    <v>1</v>
    <v>JPM</v>
    <v>Daily</v>
    <v>45516</v>
    <v>45520</v>
    <v>0</v>
    <v>1</v>
    <v>638593632000000000,638834122471542156,0</v>
    <v>0</v>
    <v>a1waa2</v>
    <v>XNYS:JPM</v>
    <v>301</v>
  </rv>
  <rv s="1">
    <v>1</v>
    <v>JPM</v>
    <v>Daily</v>
    <v>45726</v>
    <v>45730</v>
    <v>0</v>
    <v>1</v>
    <v>638775072000000000,638834122471573532,0</v>
    <v>0</v>
    <v>a1waa2</v>
    <v>XNYS:JPM</v>
    <v>302</v>
  </rv>
  <rv s="1">
    <v>1</v>
    <v>JPM</v>
    <v>Daily</v>
    <v>45488</v>
    <v>45492</v>
    <v>0</v>
    <v>1</v>
    <v>638569440000000000,638834122471593439,0</v>
    <v>0</v>
    <v>a1waa2</v>
    <v>XNYS:JPM</v>
    <v>303</v>
  </rv>
  <rv s="1">
    <v>1</v>
    <v>JPM</v>
    <v>Daily</v>
    <v>45719</v>
    <v>45723</v>
    <v>0</v>
    <v>1</v>
    <v>638769024000000000,638834122471591938,0</v>
    <v>0</v>
    <v>a1waa2</v>
    <v>XNYS:JPM</v>
    <v>304</v>
  </rv>
  <rv s="1">
    <v>1</v>
    <v>JPM</v>
    <v>Daily</v>
    <v>45460</v>
    <v>45464</v>
    <v>0</v>
    <v>1</v>
    <v>638545248000000000,638834122471621809,0</v>
    <v>22</v>
    <v>a1waa2</v>
    <v>XNYS:JPM</v>
    <v>305</v>
  </rv>
  <rv s="1">
    <v>1</v>
    <v>JPM</v>
    <v>Daily</v>
    <v>45712</v>
    <v>45716</v>
    <v>0</v>
    <v>1</v>
    <v>638762976000000000,638834122473959958,0</v>
    <v>0</v>
    <v>a1waa2</v>
    <v>XNYS:JPM</v>
    <v>306</v>
  </rv>
  <rv s="1">
    <v>1</v>
    <v>JPM</v>
    <v>Daily</v>
    <v>45425</v>
    <v>45429</v>
    <v>0</v>
    <v>1</v>
    <v>638515008000000000,638834122474455978,0</v>
    <v>0</v>
    <v>a1waa2</v>
    <v>XNYS:JPM</v>
    <v>307</v>
  </rv>
  <rv s="1">
    <v>1</v>
    <v>JPM</v>
    <v>Daily</v>
    <v>45397</v>
    <v>45401</v>
    <v>0</v>
    <v>1</v>
    <v>638490816000000000,638834122474976087,0</v>
    <v>0</v>
    <v>a1waa2</v>
    <v>XNYS:JPM</v>
    <v>308</v>
  </rv>
  <rv s="1">
    <v>1</v>
    <v>JPM</v>
    <v>Daily</v>
    <v>45698</v>
    <v>45702</v>
    <v>0</v>
    <v>1</v>
    <v>638750880000000000,638834122475476207,0</v>
    <v>0</v>
    <v>a1waa2</v>
    <v>XNYS:JPM</v>
    <v>309</v>
  </rv>
  <rv s="1">
    <v>1</v>
    <v>JPM</v>
    <v>Daily</v>
    <v>45362</v>
    <v>45366</v>
    <v>0</v>
    <v>1</v>
    <v>638460576000000000,638834122475986323,0</v>
    <v>0</v>
    <v>a1waa2</v>
    <v>XNYS:JPM</v>
    <v>310</v>
  </rv>
  <rv s="1">
    <v>1</v>
    <v>JPM</v>
    <v>Daily</v>
    <v>45334</v>
    <v>45338</v>
    <v>0</v>
    <v>1</v>
    <v>638436384000000000,638834122476510549,0</v>
    <v>0</v>
    <v>a1waa2</v>
    <v>XNYS:JPM</v>
    <v>311</v>
  </rv>
  <rv s="1">
    <v>1</v>
    <v>JPM</v>
    <v>Daily</v>
    <v>45691</v>
    <v>45695</v>
    <v>0</v>
    <v>1</v>
    <v>638744832000000000,638834122477020666,0</v>
    <v>0</v>
    <v>a1waa2</v>
    <v>XNYS:JPM</v>
    <v>312</v>
  </rv>
  <rv s="1">
    <v>1</v>
    <v>JPM</v>
    <v>Daily</v>
    <v>45306</v>
    <v>45310</v>
    <v>0</v>
    <v>1</v>
    <v>638412192000000000,638834122477530787,0</v>
    <v>7</v>
    <v>a1waa2</v>
    <v>XNYS:JPM</v>
    <v>313</v>
  </rv>
  <rv s="1">
    <v>1</v>
    <v>JPM</v>
    <v>Daily</v>
    <v>45684</v>
    <v>45688</v>
    <v>0</v>
    <v>1</v>
    <v>638738784000000000,638834122478016779,0</v>
    <v>0</v>
    <v>a1waa2</v>
    <v>XNYS:JPM</v>
    <v>314</v>
  </rv>
  <rv s="1">
    <v>1</v>
    <v>JPM</v>
    <v>Daily</v>
    <v>45677</v>
    <v>45681</v>
    <v>0</v>
    <v>1</v>
    <v>638732736000000000,638834122478541021,0</v>
    <v>7</v>
    <v>a1waa2</v>
    <v>XNYS:JPM</v>
    <v>315</v>
  </rv>
  <rv s="1">
    <v>1</v>
    <v>JPM</v>
    <v>Daily</v>
    <v>45271</v>
    <v>45275</v>
    <v>0</v>
    <v>1</v>
    <v>638381952000000000,638834122472535993,0</v>
    <v>0</v>
    <v>a1waa2</v>
    <v>XNYS:JPM</v>
    <v>316</v>
  </rv>
  <rv s="1">
    <v>1</v>
    <v>JPM</v>
    <v>Daily</v>
    <v>45243</v>
    <v>45247</v>
    <v>0</v>
    <v>1</v>
    <v>638357760000000000,638834122472788471,0</v>
    <v>0</v>
    <v>a1waa2</v>
    <v>XNYS:JPM</v>
    <v>317</v>
  </rv>
  <rv s="1">
    <v>1</v>
    <v>JPM</v>
    <v>Daily</v>
    <v>45663</v>
    <v>45667</v>
    <v>0</v>
    <v>1</v>
    <v>638720640000000000,638834122473055281,0</v>
    <v>36</v>
    <v>a1waa2</v>
    <v>XNYS:JPM</v>
    <v>318</v>
  </rv>
  <rv s="1">
    <v>1</v>
    <v>JPM</v>
    <v>Daily</v>
    <v>45215</v>
    <v>45219</v>
    <v>0</v>
    <v>1</v>
    <v>638333568000000000,638834122473294228,0</v>
    <v>0</v>
    <v>a1waa2</v>
    <v>XNYS:JPM</v>
    <v>319</v>
  </rv>
  <rv s="1">
    <v>1</v>
    <v>JPM</v>
    <v>Daily</v>
    <v>45656</v>
    <v>45660</v>
    <v>0</v>
    <v>1</v>
    <v>638714592000000000,638834122473523221,0</v>
    <v>22</v>
    <v>a1waa2</v>
    <v>XNYS:JPM</v>
    <v>320</v>
  </rv>
  <rv s="1">
    <v>1</v>
    <v>JPM</v>
    <v>Daily</v>
    <v>45649</v>
    <v>45653</v>
    <v>0</v>
    <v>1</v>
    <v>638708544000000000,638834122473762168,0</v>
    <v>22</v>
    <v>a1waa2</v>
    <v>XNYS:JPM</v>
    <v>321</v>
  </rv>
  <rv s="1">
    <v>1</v>
    <v>JPM</v>
    <v>Daily</v>
    <v>45180</v>
    <v>45184</v>
    <v>0</v>
    <v>1</v>
    <v>638303328000000000,638834122474001119,0</v>
    <v>0</v>
    <v>a1waa2</v>
    <v>XNYS:JPM</v>
    <v>322</v>
  </rv>
  <rv s="1">
    <v>1</v>
    <v>JPM</v>
    <v>Daily</v>
    <v>45152</v>
    <v>45156</v>
    <v>0</v>
    <v>1</v>
    <v>638279136000000000,638834122474230113,0</v>
    <v>0</v>
    <v>a1waa2</v>
    <v>XNYS:JPM</v>
    <v>323</v>
  </rv>
  <rv s="1">
    <v>1</v>
    <v>JPM</v>
    <v>Daily</v>
    <v>45124</v>
    <v>45128</v>
    <v>0</v>
    <v>1</v>
    <v>638254944000000000,638834122474469067,0</v>
    <v>0</v>
    <v>a1waa2</v>
    <v>XNYS:JPM</v>
    <v>324</v>
  </rv>
  <rv s="1">
    <v>1</v>
    <v>JPM</v>
    <v>Daily</v>
    <v>45635</v>
    <v>45639</v>
    <v>0</v>
    <v>1</v>
    <v>638696448000000000,638834122474698056,0</v>
    <v>0</v>
    <v>a1waa2</v>
    <v>XNYS:JPM</v>
    <v>325</v>
  </rv>
  <rv s="1">
    <v>1</v>
    <v>JPM</v>
    <v>Daily</v>
    <v>45089</v>
    <v>45093</v>
    <v>0</v>
    <v>1</v>
    <v>638224704000000000,638834122471452550,0</v>
    <v>0</v>
    <v>a1waa2</v>
    <v>XNYS:JPM</v>
    <v>326</v>
  </rv>
  <rv s="1">
    <v>1</v>
    <v>JPM</v>
    <v>Daily</v>
    <v>45628</v>
    <v>45632</v>
    <v>0</v>
    <v>1</v>
    <v>638690400000000000,638834122471472463,0</v>
    <v>0</v>
    <v>a1waa2</v>
    <v>XNYS:JPM</v>
    <v>327</v>
  </rv>
  <rv s="1">
    <v>1</v>
    <v>JPM</v>
    <v>Daily</v>
    <v>45061</v>
    <v>45065</v>
    <v>0</v>
    <v>1</v>
    <v>638200512000000000,638834122471492373,0</v>
    <v>0</v>
    <v>a1waa2</v>
    <v>XNYS:JPM</v>
    <v>328</v>
  </rv>
  <rv s="1">
    <v>1</v>
    <v>JPM</v>
    <v>Daily</v>
    <v>45621</v>
    <v>45625</v>
    <v>0</v>
    <v>1</v>
    <v>638684352000000000,638834122471502334,0</v>
    <v>36</v>
    <v>a1waa2</v>
    <v>XNYS:JPM</v>
    <v>329</v>
  </rv>
  <rv s="1">
    <v>1</v>
    <v>JPM</v>
    <v>Daily</v>
    <v>45033</v>
    <v>45037</v>
    <v>0</v>
    <v>1</v>
    <v>638176320000000000,638834122471522247,0</v>
    <v>0</v>
    <v>a1waa2</v>
    <v>XNYS:JPM</v>
    <v>330</v>
  </rv>
  <rv s="1">
    <v>1</v>
    <v>JPM</v>
    <v>Daily</v>
    <v>45614</v>
    <v>45618</v>
    <v>0</v>
    <v>1</v>
    <v>638678304000000000,638834122471542156,0</v>
    <v>0</v>
    <v>a1waa2</v>
    <v>XNYS:JPM</v>
    <v>331</v>
  </rv>
  <rv s="1">
    <v>1</v>
    <v>JPM</v>
    <v>Daily</v>
    <v>44998</v>
    <v>45002</v>
    <v>0</v>
    <v>1</v>
    <v>638146080000000000,638834122471562069,0</v>
    <v>0</v>
    <v>a1waa2</v>
    <v>XNYS:JPM</v>
    <v>332</v>
  </rv>
  <rv s="1">
    <v>1</v>
    <v>JPM</v>
    <v>Daily</v>
    <v>44970</v>
    <v>44974</v>
    <v>0</v>
    <v>1</v>
    <v>638121888000000000,638834122471581981,0</v>
    <v>0</v>
    <v>a1waa2</v>
    <v>XNYS:JPM</v>
    <v>333</v>
  </rv>
  <rv s="1">
    <v>1</v>
    <v>JPM</v>
    <v>Daily</v>
    <v>45600</v>
    <v>45604</v>
    <v>0</v>
    <v>1</v>
    <v>638666208000000000,638834122471591938,0</v>
    <v>0</v>
    <v>a1waa2</v>
    <v>XNYS:JPM</v>
    <v>334</v>
  </rv>
  <rv s="1">
    <v>1</v>
    <v>JPM</v>
    <v>Daily</v>
    <v>44942</v>
    <v>44946</v>
    <v>0</v>
    <v>1</v>
    <v>638097696000000000,638834122471611852,0</v>
    <v>7</v>
    <v>a1waa2</v>
    <v>XNYS:JPM</v>
    <v>335</v>
  </rv>
  <rv s="1">
    <v>1</v>
    <v>JPM</v>
    <v>Daily</v>
    <v>45593</v>
    <v>45597</v>
    <v>0</v>
    <v>1</v>
    <v>638660160000000000,638834122474265935,0</v>
    <v>0</v>
    <v>a1waa2</v>
    <v>XNYS:JPM</v>
    <v>336</v>
  </rv>
  <rv s="1">
    <v>1</v>
    <v>JPM</v>
    <v>Daily</v>
    <v>44907</v>
    <v>44911</v>
    <v>0</v>
    <v>1</v>
    <v>638067456000000000,638834122474800152,0</v>
    <v>0</v>
    <v>a1waa2</v>
    <v>XNYS:JPM</v>
    <v>337</v>
  </rv>
  <rv s="1">
    <v>1</v>
    <v>JPM</v>
    <v>Daily</v>
    <v>45586</v>
    <v>45590</v>
    <v>0</v>
    <v>1</v>
    <v>638654112000000000,638834122475320272,0</v>
    <v>0</v>
    <v>a1waa2</v>
    <v>XNYS:JPM</v>
    <v>338</v>
  </rv>
  <rv s="1">
    <v>1</v>
    <v>JPM</v>
    <v>Daily</v>
    <v>44879</v>
    <v>44883</v>
    <v>0</v>
    <v>1</v>
    <v>638043264000000000,638834122475816286,0</v>
    <v>0</v>
    <v>a1waa2</v>
    <v>XNYS:JPM</v>
    <v>339</v>
  </rv>
  <rv s="1">
    <v>1</v>
    <v>JPM</v>
    <v>Daily</v>
    <v>44851</v>
    <v>44855</v>
    <v>0</v>
    <v>1</v>
    <v>638019072000000000,638834122476336402,0</v>
    <v>0</v>
    <v>a1waa2</v>
    <v>XNYS:JPM</v>
    <v>340</v>
  </rv>
  <rv s="1">
    <v>1</v>
    <v>JPM</v>
    <v>Daily</v>
    <v>45572</v>
    <v>45576</v>
    <v>0</v>
    <v>1</v>
    <v>638642016000000000,638834122476846516,0</v>
    <v>0</v>
    <v>a1waa2</v>
    <v>XNYS:JPM</v>
    <v>341</v>
  </rv>
  <rv s="1">
    <v>1</v>
    <v>JPM</v>
    <v>Daily</v>
    <v>45565</v>
    <v>45569</v>
    <v>0</v>
    <v>1</v>
    <v>638635968000000000,638834122477356630,0</v>
    <v>0</v>
    <v>a1waa2</v>
    <v>XNYS:JPM</v>
    <v>342</v>
  </rv>
  <rv s="1">
    <v>1</v>
    <v>JPM</v>
    <v>Daily</v>
    <v>44816</v>
    <v>44820</v>
    <v>0</v>
    <v>1</v>
    <v>637988832000000000,638834122477890869,0</v>
    <v>0</v>
    <v>a1waa2</v>
    <v>XNYS:JPM</v>
    <v>343</v>
  </rv>
  <rv s="1">
    <v>1</v>
    <v>JPM</v>
    <v>Daily</v>
    <v>44788</v>
    <v>44792</v>
    <v>0</v>
    <v>1</v>
    <v>637964640000000000,638834122478386856,0</v>
    <v>0</v>
    <v>a1waa2</v>
    <v>XNYS:JPM</v>
    <v>344</v>
  </rv>
  <rv s="1">
    <v>1</v>
    <v>JPM</v>
    <v>Daily</v>
    <v>45558</v>
    <v>45562</v>
    <v>0</v>
    <v>1</v>
    <v>638629920000000000,638834122478896969,0</v>
    <v>0</v>
    <v>a1waa2</v>
    <v>XNYS:JPM</v>
    <v>345</v>
  </rv>
  <rv s="1">
    <v>1</v>
    <v>JPM</v>
    <v>Daily</v>
    <v>44753</v>
    <v>44757</v>
    <v>0</v>
    <v>1</v>
    <v>637934400000000000,638834122474015878,0</v>
    <v>0</v>
    <v>a1waa2</v>
    <v>XNYS:JPM</v>
    <v>346</v>
  </rv>
  <rv s="1">
    <v>1</v>
    <v>JPM</v>
    <v>Daily</v>
    <v>44725</v>
    <v>44729</v>
    <v>0</v>
    <v>1</v>
    <v>637910208000000000,638834122474550094,0</v>
    <v>0</v>
    <v>a1waa2</v>
    <v>XNYS:JPM</v>
    <v>347</v>
  </rv>
  <rv s="1">
    <v>1</v>
    <v>JPM</v>
    <v>Daily</v>
    <v>45544</v>
    <v>45548</v>
    <v>0</v>
    <v>1</v>
    <v>638617824000000000,638834122475046103,0</v>
    <v>0</v>
    <v>a1waa2</v>
    <v>XNYS:JPM</v>
    <v>348</v>
  </rv>
  <rv s="1">
    <v>1</v>
    <v>JPM</v>
    <v>Daily</v>
    <v>44697</v>
    <v>44701</v>
    <v>0</v>
    <v>1</v>
    <v>637886016000000000,638834122475556224,0</v>
    <v>0</v>
    <v>a1waa2</v>
    <v>XNYS:JPM</v>
    <v>349</v>
  </rv>
  <rv s="1">
    <v>1</v>
    <v>JPM</v>
    <v>Daily</v>
    <v>44662</v>
    <v>44666</v>
    <v>0</v>
    <v>1</v>
    <v>637854912000000000,638834122476080448,0</v>
    <v>2</v>
    <v>a1waa2</v>
    <v>XNYS:JPM</v>
    <v>350</v>
  </rv>
  <rv s="1">
    <v>1</v>
    <v>JPM</v>
    <v>Daily</v>
    <v>45537</v>
    <v>45541</v>
    <v>0</v>
    <v>1</v>
    <v>638611776000000000,638834122476590568,0</v>
    <v>7</v>
    <v>a1waa2</v>
    <v>XNYS:JPM</v>
    <v>351</v>
  </rv>
  <rv s="1">
    <v>1</v>
    <v>JPM</v>
    <v>Daily</v>
    <v>44634</v>
    <v>44638</v>
    <v>0</v>
    <v>1</v>
    <v>637831584000000000,638834122477100685,0</v>
    <v>0</v>
    <v>a1waa2</v>
    <v>XNYS:JPM</v>
    <v>352</v>
  </rv>
  <rv s="1">
    <v>1</v>
    <v>JPM</v>
    <v>Daily</v>
    <v>45530</v>
    <v>45534</v>
    <v>0</v>
    <v>1</v>
    <v>638605728000000000,638834122477596686,0</v>
    <v>0</v>
    <v>a1waa2</v>
    <v>XNYS:JPM</v>
    <v>353</v>
  </rv>
  <rv s="1">
    <v>1</v>
    <v>JPM</v>
    <v>Daily</v>
    <v>44606</v>
    <v>44610</v>
    <v>0</v>
    <v>1</v>
    <v>637807392000000000,638834122478120913,0</v>
    <v>0</v>
    <v>a1waa2</v>
    <v>XNYS:JPM</v>
    <v>354</v>
  </rv>
  <rv s="1">
    <v>1</v>
    <v>JPM</v>
    <v>Daily</v>
    <v>45523</v>
    <v>45527</v>
    <v>0</v>
    <v>1</v>
    <v>638599680000000000,638834122478631040,0</v>
    <v>0</v>
    <v>a1waa2</v>
    <v>XNYS:JPM</v>
    <v>355</v>
  </rv>
  <rv s="1">
    <v>1</v>
    <v>JPM</v>
    <v>Daily</v>
    <v>44578</v>
    <v>44582</v>
    <v>0</v>
    <v>1</v>
    <v>637783200000000000,638834122471603390,0</v>
    <v>7</v>
    <v>a1waa2</v>
    <v>XNYS:JPM</v>
    <v>356</v>
  </rv>
  <rv s="1">
    <v>1</v>
    <v>JPM</v>
    <v>Daily</v>
    <v>45509</v>
    <v>45513</v>
    <v>0</v>
    <v>1</v>
    <v>638587584000000000,638834122471633248,0</v>
    <v>0</v>
    <v>a1waa2</v>
    <v>XNYS:JPM</v>
    <v>357</v>
  </rv>
  <rv s="1">
    <v>1</v>
    <v>JPM</v>
    <v>Daily</v>
    <v>44543</v>
    <v>44547</v>
    <v>0</v>
    <v>1</v>
    <v>637752960000000000,638834122471648928,0</v>
    <v>0</v>
    <v>a1waa2</v>
    <v>XNYS:JPM</v>
    <v>358</v>
  </rv>
  <rv s="1">
    <v>1</v>
    <v>JPM</v>
    <v>Daily</v>
    <v>44515</v>
    <v>44519</v>
    <v>0</v>
    <v>1</v>
    <v>637728768000000000,638834122471683043,0</v>
    <v>0</v>
    <v>a1waa2</v>
    <v>XNYS:JPM</v>
    <v>359</v>
  </rv>
  <rv s="1">
    <v>1</v>
    <v>JPM</v>
    <v>Daily</v>
    <v>45495</v>
    <v>45499</v>
    <v>0</v>
    <v>1</v>
    <v>638575488000000000,638834122471702960,0</v>
    <v>0</v>
    <v>a1waa2</v>
    <v>XNYS:JPM</v>
    <v>360</v>
  </rv>
  <rv s="1">
    <v>1</v>
    <v>JPM</v>
    <v>Daily</v>
    <v>45502</v>
    <v>45506</v>
    <v>0</v>
    <v>1</v>
    <v>638581536000000000,638834122471722866,0</v>
    <v>0</v>
    <v>a1waa2</v>
    <v>XNYS:JPM</v>
    <v>361</v>
  </rv>
  <rv s="1">
    <v>1</v>
    <v>JPM</v>
    <v>Daily</v>
    <v>44480</v>
    <v>44484</v>
    <v>0</v>
    <v>1</v>
    <v>637698528000000000,638834122471742781,0</v>
    <v>0</v>
    <v>a1waa2</v>
    <v>XNYS:JPM</v>
    <v>362</v>
  </rv>
  <rv s="1">
    <v>1</v>
    <v>JPM</v>
    <v>Daily</v>
    <v>44452</v>
    <v>44456</v>
    <v>0</v>
    <v>1</v>
    <v>637674336000000000,638834122471752722,0</v>
    <v>0</v>
    <v>a1waa2</v>
    <v>XNYS:JPM</v>
    <v>363</v>
  </rv>
  <rv s="1">
    <v>1</v>
    <v>JPM</v>
    <v>Daily</v>
    <v>45481</v>
    <v>45485</v>
    <v>0</v>
    <v>1</v>
    <v>638563392000000000,638834122471772661,0</v>
    <v>0</v>
    <v>a1waa2</v>
    <v>XNYS:JPM</v>
    <v>364</v>
  </rv>
  <rv s="1">
    <v>1</v>
    <v>JPM</v>
    <v>Daily</v>
    <v>44424</v>
    <v>44428</v>
    <v>0</v>
    <v>1</v>
    <v>637650144000000000,638834122471792566,0</v>
    <v>0</v>
    <v>a1waa2</v>
    <v>XNYS:JPM</v>
    <v>365</v>
  </rv>
  <rv s="1">
    <v>1</v>
    <v>JPM</v>
    <v>Daily</v>
    <v>45474</v>
    <v>45478</v>
    <v>0</v>
    <v>1</v>
    <v>638557344000000000,638834122472088328,0</v>
    <v>36</v>
    <v>a1waa2</v>
    <v>XNYS:JPM</v>
    <v>366</v>
  </rv>
  <rv s="1">
    <v>1</v>
    <v>JPM</v>
    <v>Daily</v>
    <v>44389</v>
    <v>44393</v>
    <v>0</v>
    <v>1</v>
    <v>637619904000000000,638834122472227712,0</v>
    <v>0</v>
    <v>a1waa2</v>
    <v>XNYS:JPM</v>
    <v>367</v>
  </rv>
  <rv s="1">
    <v>1</v>
    <v>JPM</v>
    <v>Daily</v>
    <v>44361</v>
    <v>44365</v>
    <v>0</v>
    <v>1</v>
    <v>637595712000000000,638834122472364111,0</v>
    <v>0</v>
    <v>a1waa2</v>
    <v>XNYS:JPM</v>
    <v>368</v>
  </rv>
  <rv s="1">
    <v>1</v>
    <v>JPM</v>
    <v>Daily</v>
    <v>45467</v>
    <v>45471</v>
    <v>0</v>
    <v>1</v>
    <v>638551296000000000,638834122472493543,0</v>
    <v>0</v>
    <v>a1waa2</v>
    <v>XNYS:JPM</v>
    <v>369</v>
  </rv>
  <rv s="1">
    <v>1</v>
    <v>JPM</v>
    <v>Daily</v>
    <v>44333</v>
    <v>44337</v>
    <v>0</v>
    <v>1</v>
    <v>637571520000000000,638834122472616007,0</v>
    <v>0</v>
    <v>a1waa2</v>
    <v>XNYS:JPM</v>
    <v>370</v>
  </rv>
  <rv s="1">
    <v>1</v>
    <v>JPM</v>
    <v>Daily</v>
    <v>45453</v>
    <v>45457</v>
    <v>0</v>
    <v>1</v>
    <v>638539200000000000,638834122472745440,0</v>
    <v>0</v>
    <v>a1waa2</v>
    <v>XNYS:JPM</v>
    <v>371</v>
  </rv>
  <rv s="1">
    <v>1</v>
    <v>JPM</v>
    <v>Daily</v>
    <v>44298</v>
    <v>44302</v>
    <v>0</v>
    <v>1</v>
    <v>637541280000000000,638834122472874870,0</v>
    <v>0</v>
    <v>a1waa2</v>
    <v>XNYS:JPM</v>
    <v>372</v>
  </rv>
  <rv s="1">
    <v>1</v>
    <v>JPM</v>
    <v>Daily</v>
    <v>45446</v>
    <v>45450</v>
    <v>0</v>
    <v>1</v>
    <v>638533152000000000,638834122473014268,0</v>
    <v>0</v>
    <v>a1waa2</v>
    <v>XNYS:JPM</v>
    <v>373</v>
  </rv>
  <rv s="1">
    <v>1</v>
    <v>JPM</v>
    <v>Daily</v>
    <v>44270</v>
    <v>44274</v>
    <v>0</v>
    <v>1</v>
    <v>637517088000000000,638834122473143691,0</v>
    <v>0</v>
    <v>a1waa2</v>
    <v>XNYS:JPM</v>
    <v>374</v>
  </rv>
  <rv s="1">
    <v>1</v>
    <v>JPM</v>
    <v>Daily</v>
    <v>44242</v>
    <v>44246</v>
    <v>0</v>
    <v>1</v>
    <v>637492896000000000,638834122473263167,0</v>
    <v>7</v>
    <v>a1waa2</v>
    <v>XNYS:JPM</v>
    <v>375</v>
  </rv>
  <rv s="1">
    <v>1</v>
    <v>JPM</v>
    <v>Daily</v>
    <v>45439</v>
    <v>45443</v>
    <v>0</v>
    <v>1</v>
    <v>638527104000000000,638834122471740472,0</v>
    <v>7</v>
    <v>a1waa2</v>
    <v>XNYS:JPM</v>
    <v>376</v>
  </rv>
  <rv s="1">
    <v>1</v>
    <v>JPM</v>
    <v>Daily</v>
    <v>44207</v>
    <v>44211</v>
    <v>0</v>
    <v>1</v>
    <v>637462656000000000,638834122471893038,0</v>
    <v>0</v>
    <v>a1waa2</v>
    <v>XNYS:JPM</v>
    <v>377</v>
  </rv>
  <rv s="1">
    <v>1</v>
    <v>JPM</v>
    <v>Daily</v>
    <v>45432</v>
    <v>45436</v>
    <v>0</v>
    <v>1</v>
    <v>638521056000000000,638834122472042382,0</v>
    <v>0</v>
    <v>a1waa2</v>
    <v>XNYS:JPM</v>
    <v>378</v>
  </rv>
  <rv s="1">
    <v>1</v>
    <v>JPM</v>
    <v>Daily</v>
    <v>45418</v>
    <v>45422</v>
    <v>0</v>
    <v>1</v>
    <v>638508960000000000,638834122472208409,0</v>
    <v>0</v>
    <v>a1waa2</v>
    <v>XNYS:JPM</v>
    <v>379</v>
  </rv>
  <rv s="1">
    <v>1</v>
    <v>JPM</v>
    <v>Daily</v>
    <v>44179</v>
    <v>44183</v>
    <v>0</v>
    <v>1</v>
    <v>637438464000000000,638834122472360985,0</v>
    <v>0</v>
    <v>a1waa2</v>
    <v>XNYS:JPM</v>
    <v>380</v>
  </rv>
  <rv s="1">
    <v>1</v>
    <v>JPM</v>
    <v>Daily</v>
    <v>44151</v>
    <v>44155</v>
    <v>0</v>
    <v>1</v>
    <v>637414272000000000,638834122472510328,0</v>
    <v>0</v>
    <v>a1waa2</v>
    <v>XNYS:JPM</v>
    <v>381</v>
  </rv>
  <rv s="1">
    <v>1</v>
    <v>JPM</v>
    <v>Daily</v>
    <v>45404</v>
    <v>45408</v>
    <v>0</v>
    <v>1</v>
    <v>638496864000000000,638834122472669628,0</v>
    <v>0</v>
    <v>a1waa2</v>
    <v>XNYS:JPM</v>
    <v>382</v>
  </rv>
  <rv s="1">
    <v>1</v>
    <v>JPM</v>
    <v>Daily</v>
    <v>45411</v>
    <v>45415</v>
    <v>0</v>
    <v>1</v>
    <v>638502912000000000,638834122472818969,0</v>
    <v>0</v>
    <v>a1waa2</v>
    <v>XNYS:JPM</v>
    <v>383</v>
  </rv>
  <rv s="1">
    <v>1</v>
    <v>JPM</v>
    <v>Daily</v>
    <v>44116</v>
    <v>44120</v>
    <v>0</v>
    <v>1</v>
    <v>637384032000000000,638834122472968308,0</v>
    <v>0</v>
    <v>a1waa2</v>
    <v>XNYS:JPM</v>
    <v>384</v>
  </rv>
  <rv s="1">
    <v>1</v>
    <v>JPM</v>
    <v>Daily</v>
    <v>44088</v>
    <v>44092</v>
    <v>0</v>
    <v>1</v>
    <v>637359840000000000,638834122473121988,0</v>
    <v>0</v>
    <v>a1waa2</v>
    <v>XNYS:JPM</v>
    <v>385</v>
  </rv>
  <rv s="1">
    <v>1</v>
    <v>JPM</v>
    <v>Daily</v>
    <v>45390</v>
    <v>45394</v>
    <v>0</v>
    <v>1</v>
    <v>638484768000000000,638834122474829527,0</v>
    <v>0</v>
    <v>a1waa2</v>
    <v>XNYS:JPM</v>
    <v>386</v>
  </rv>
  <rv s="1">
    <v>1</v>
    <v>JPM</v>
    <v>Daily</v>
    <v>44060</v>
    <v>44064</v>
    <v>0</v>
    <v>1</v>
    <v>637335648000000000,638834122475066437,0</v>
    <v>0</v>
    <v>a1waa2</v>
    <v>XNYS:JPM</v>
    <v>387</v>
  </rv>
  <rv s="1">
    <v>1</v>
    <v>JPM</v>
    <v>Daily</v>
    <v>45383</v>
    <v>45387</v>
    <v>0</v>
    <v>1</v>
    <v>638478720000000000,638834122475297481,0</v>
    <v>0</v>
    <v>a1waa2</v>
    <v>XNYS:JPM</v>
    <v>388</v>
  </rv>
  <rv s="1">
    <v>1</v>
    <v>JPM</v>
    <v>Daily</v>
    <v>44025</v>
    <v>44029</v>
    <v>0</v>
    <v>1</v>
    <v>637305408000000000,638834122475536428,0</v>
    <v>0</v>
    <v>a1waa2</v>
    <v>XNYS:JPM</v>
    <v>389</v>
  </rv>
  <rv s="1">
    <v>1</v>
    <v>JPM</v>
    <v>Daily</v>
    <v>43997</v>
    <v>44001</v>
    <v>0</v>
    <v>1</v>
    <v>637281216000000000,638834122475765452,0</v>
    <v>0</v>
    <v>a1waa2</v>
    <v>XNYS:JPM</v>
    <v>390</v>
  </rv>
  <rv s="1">
    <v>1</v>
    <v>JPM</v>
    <v>Daily</v>
    <v>45376</v>
    <v>45380</v>
    <v>0</v>
    <v>1</v>
    <v>638471808000000000,638834122476004379,0</v>
    <v>2</v>
    <v>a1waa2</v>
    <v>XNYS:JPM</v>
    <v>391</v>
  </rv>
  <rv s="1">
    <v>1</v>
    <v>JPM</v>
    <v>Daily</v>
    <v>45369</v>
    <v>45373</v>
    <v>0</v>
    <v>1</v>
    <v>638466624000000000,638834122476233377,0</v>
    <v>0</v>
    <v>a1waa2</v>
    <v>XNYS:JPM</v>
    <v>392</v>
  </rv>
  <rv s="1">
    <v>1</v>
    <v>JPM</v>
    <v>Daily</v>
    <v>45355</v>
    <v>45359</v>
    <v>0</v>
    <v>1</v>
    <v>638454528000000000,638834122476458787,0</v>
    <v>0</v>
    <v>a1waa2</v>
    <v>XNYS:JPM</v>
    <v>393</v>
  </rv>
  <rv s="1">
    <v>1</v>
    <v>JPM</v>
    <v>Daily</v>
    <v>45348</v>
    <v>45352</v>
    <v>0</v>
    <v>1</v>
    <v>638448480000000000,638834122476689307,0</v>
    <v>0</v>
    <v>a1waa2</v>
    <v>XNYS:JPM</v>
    <v>394</v>
  </rv>
  <rv s="1">
    <v>1</v>
    <v>JPM</v>
    <v>Daily</v>
    <v>45341</v>
    <v>45345</v>
    <v>0</v>
    <v>1</v>
    <v>638442432000000000,638834122476920354,0</v>
    <v>7</v>
    <v>a1waa2</v>
    <v>XNYS:JPM</v>
    <v>395</v>
  </rv>
  <rv s="1">
    <v>1</v>
    <v>JPM</v>
    <v>Daily</v>
    <v>45327</v>
    <v>45331</v>
    <v>0</v>
    <v>1</v>
    <v>638430336000000000,638834122473911763,0</v>
    <v>0</v>
    <v>a1waa2</v>
    <v>XNYS:JPM</v>
    <v>396</v>
  </rv>
  <rv s="1">
    <v>1</v>
    <v>JPM</v>
    <v>Daily</v>
    <v>45320</v>
    <v>45324</v>
    <v>0</v>
    <v>1</v>
    <v>638424288000000000,638834122473938869,0</v>
    <v>0</v>
    <v>a1waa2</v>
    <v>XNYS:JPM</v>
    <v>397</v>
  </rv>
  <rv s="1">
    <v>1</v>
    <v>JPM</v>
    <v>Daily</v>
    <v>45313</v>
    <v>45317</v>
    <v>0</v>
    <v>1</v>
    <v>638418240000000000,638834122473961541,0</v>
    <v>0</v>
    <v>a1waa2</v>
    <v>XNYS:JPM</v>
    <v>398</v>
  </rv>
  <rv s="1">
    <v>1</v>
    <v>JPM</v>
    <v>Daily</v>
    <v>45299</v>
    <v>45303</v>
    <v>0</v>
    <v>1</v>
    <v>638406144000000000,638834122473988649,0</v>
    <v>0</v>
    <v>a1waa2</v>
    <v>XNYS:JPM</v>
    <v>399</v>
  </rv>
  <rv s="1">
    <v>1</v>
    <v>JPM</v>
    <v>Daily</v>
    <v>45292</v>
    <v>45296</v>
    <v>0</v>
    <v>1</v>
    <v>638400096000000000,638834122474008549,0</v>
    <v>7</v>
    <v>a1waa2</v>
    <v>XNYS:JPM</v>
    <v>400</v>
  </rv>
  <rv s="1">
    <v>1</v>
    <v>JPM</v>
    <v>Daily</v>
    <v>45285</v>
    <v>45289</v>
    <v>0</v>
    <v>1</v>
    <v>638394048000000000,638834122474028474,0</v>
    <v>7</v>
    <v>a1waa2</v>
    <v>XNYS:JPM</v>
    <v>401</v>
  </rv>
  <rv s="1">
    <v>1</v>
    <v>JPM</v>
    <v>Daily</v>
    <v>45278</v>
    <v>45282</v>
    <v>0</v>
    <v>1</v>
    <v>638388000000000000,638834122474041189,0</v>
    <v>0</v>
    <v>a1waa2</v>
    <v>XNYS:JPM</v>
    <v>402</v>
  </rv>
  <rv s="1">
    <v>1</v>
    <v>JPM</v>
    <v>Daily</v>
    <v>45264</v>
    <v>45268</v>
    <v>0</v>
    <v>1</v>
    <v>638375904000000000,638834122474068299,0</v>
    <v>0</v>
    <v>a1waa2</v>
    <v>XNYS:JPM</v>
    <v>403</v>
  </rv>
  <rv s="1">
    <v>1</v>
    <v>JPM</v>
    <v>Daily</v>
    <v>45257</v>
    <v>45261</v>
    <v>0</v>
    <v>1</v>
    <v>638369856000000000,638834122474090977,0</v>
    <v>0</v>
    <v>a1waa2</v>
    <v>XNYS:JPM</v>
    <v>404</v>
  </rv>
  <rv s="1">
    <v>1</v>
    <v>JPM</v>
    <v>Daily</v>
    <v>45250</v>
    <v>45254</v>
    <v>0</v>
    <v>1</v>
    <v>638363808000000000,638834122474110885,0</v>
    <v>36</v>
    <v>a1waa2</v>
    <v>XNYS:JPM</v>
    <v>405</v>
  </rv>
  <rv s="1">
    <v>1</v>
    <v>JPM</v>
    <v>Daily</v>
    <v>45236</v>
    <v>45240</v>
    <v>0</v>
    <v>1</v>
    <v>638351712000000000,638834122474047931,0</v>
    <v>0</v>
    <v>a1waa2</v>
    <v>XNYS:JPM</v>
    <v>406</v>
  </rv>
  <rv s="1">
    <v>1</v>
    <v>JPM</v>
    <v>Daily</v>
    <v>45229</v>
    <v>45233</v>
    <v>0</v>
    <v>1</v>
    <v>638345664000000000,638834122474192929,0</v>
    <v>0</v>
    <v>a1waa2</v>
    <v>XNYS:JPM</v>
    <v>407</v>
  </rv>
  <rv s="1">
    <v>1</v>
    <v>JPM</v>
    <v>Daily</v>
    <v>45222</v>
    <v>45226</v>
    <v>0</v>
    <v>1</v>
    <v>638339616000000000,638834122474342268,0</v>
    <v>0</v>
    <v>a1waa2</v>
    <v>XNYS:JPM</v>
    <v>408</v>
  </rv>
  <rv s="1">
    <v>1</v>
    <v>JPM</v>
    <v>Daily</v>
    <v>45208</v>
    <v>45212</v>
    <v>0</v>
    <v>1</v>
    <v>638327520000000000,638834122474491621,0</v>
    <v>0</v>
    <v>a1waa2</v>
    <v>XNYS:JPM</v>
    <v>409</v>
  </rv>
  <rv s="1">
    <v>1</v>
    <v>JPM</v>
    <v>Daily</v>
    <v>45201</v>
    <v>45205</v>
    <v>0</v>
    <v>1</v>
    <v>638321472000000000,638834122474640975,0</v>
    <v>0</v>
    <v>a1waa2</v>
    <v>XNYS:JPM</v>
    <v>410</v>
  </rv>
  <rv s="1">
    <v>1</v>
    <v>JPM</v>
    <v>Daily</v>
    <v>45194</v>
    <v>45198</v>
    <v>0</v>
    <v>1</v>
    <v>638315424000000000,638834122474790312,0</v>
    <v>0</v>
    <v>a1waa2</v>
    <v>XNYS:JPM</v>
    <v>411</v>
  </rv>
  <rv s="1">
    <v>1</v>
    <v>JPM</v>
    <v>Daily</v>
    <v>45187</v>
    <v>45191</v>
    <v>0</v>
    <v>1</v>
    <v>638309376000000000,638834122474943968,0</v>
    <v>0</v>
    <v>a1waa2</v>
    <v>XNYS:JPM</v>
    <v>412</v>
  </rv>
  <rv s="1">
    <v>1</v>
    <v>JPM</v>
    <v>Daily</v>
    <v>45173</v>
    <v>45177</v>
    <v>0</v>
    <v>1</v>
    <v>638297280000000000,638834122475093328,0</v>
    <v>7</v>
    <v>a1waa2</v>
    <v>XNYS:JPM</v>
    <v>413</v>
  </rv>
  <rv s="1">
    <v>1</v>
    <v>JPM</v>
    <v>Daily</v>
    <v>45166</v>
    <v>45170</v>
    <v>0</v>
    <v>1</v>
    <v>638291232000000000,638834122475242656,0</v>
    <v>0</v>
    <v>a1waa2</v>
    <v>XNYS:JPM</v>
    <v>414</v>
  </rv>
  <rv s="1">
    <v>1</v>
    <v>JPM</v>
    <v>Daily</v>
    <v>45159</v>
    <v>45163</v>
    <v>0</v>
    <v>1</v>
    <v>638285184000000000,638834122475391995,0</v>
    <v>0</v>
    <v>a1waa2</v>
    <v>XNYS:JPM</v>
    <v>415</v>
  </rv>
  <rv s="1">
    <v>1</v>
    <v>JPM</v>
    <v>Daily</v>
    <v>45145</v>
    <v>45149</v>
    <v>0</v>
    <v>1</v>
    <v>638273088000000000,638834122476650582,0</v>
    <v>0</v>
    <v>a1waa2</v>
    <v>XNYS:JPM</v>
    <v>416</v>
  </rv>
  <rv s="1">
    <v>1</v>
    <v>JPM</v>
    <v>Daily</v>
    <v>45138</v>
    <v>45142</v>
    <v>0</v>
    <v>1</v>
    <v>638267040000000000,638834122477186595,0</v>
    <v>0</v>
    <v>a1waa2</v>
    <v>XNYS:JPM</v>
    <v>417</v>
  </rv>
  <rv s="1">
    <v>1</v>
    <v>JPM</v>
    <v>Daily</v>
    <v>45131</v>
    <v>45135</v>
    <v>0</v>
    <v>1</v>
    <v>638260992000000000,638834122477760840,0</v>
    <v>0</v>
    <v>a1waa2</v>
    <v>XNYS:JPM</v>
    <v>418</v>
  </rv>
  <rv s="1">
    <v>1</v>
    <v>JPM</v>
    <v>Daily</v>
    <v>45117</v>
    <v>45121</v>
    <v>0</v>
    <v>1</v>
    <v>638248896000000000,638834122478296844,0</v>
    <v>0</v>
    <v>a1waa2</v>
    <v>XNYS:JPM</v>
    <v>419</v>
  </rv>
  <rv s="1">
    <v>1</v>
    <v>JPM</v>
    <v>Daily</v>
    <v>45110</v>
    <v>45114</v>
    <v>0</v>
    <v>1</v>
    <v>638242848000000000,638834122478871097,0</v>
    <v>139</v>
    <v>a1waa2</v>
    <v>XNYS:JPM</v>
    <v>420</v>
  </rv>
  <rv s="1">
    <v>1</v>
    <v>JPM</v>
    <v>Daily</v>
    <v>45103</v>
    <v>45107</v>
    <v>0</v>
    <v>1</v>
    <v>638236800000000000,638834122479421223,0</v>
    <v>0</v>
    <v>a1waa2</v>
    <v>XNYS:JPM</v>
    <v>421</v>
  </rv>
  <rv s="1">
    <v>1</v>
    <v>JPM</v>
    <v>Daily</v>
    <v>45096</v>
    <v>45100</v>
    <v>0</v>
    <v>1</v>
    <v>638230752000000000,638834122479981353,0</v>
    <v>7</v>
    <v>a1waa2</v>
    <v>XNYS:JPM</v>
    <v>422</v>
  </rv>
  <rv s="1">
    <v>1</v>
    <v>JPM</v>
    <v>Daily</v>
    <v>45082</v>
    <v>45086</v>
    <v>0</v>
    <v>1</v>
    <v>638218656000000000,638834122480517343,0</v>
    <v>0</v>
    <v>a1waa2</v>
    <v>XNYS:JPM</v>
    <v>423</v>
  </rv>
  <rv s="1">
    <v>1</v>
    <v>JPM</v>
    <v>Daily</v>
    <v>45075</v>
    <v>45079</v>
    <v>0</v>
    <v>1</v>
    <v>638212608000000000,638834122481067471,0</v>
    <v>7</v>
    <v>a1waa2</v>
    <v>XNYS:JPM</v>
    <v>424</v>
  </rv>
  <rv s="1">
    <v>1</v>
    <v>JPM</v>
    <v>Daily</v>
    <v>45068</v>
    <v>45072</v>
    <v>0</v>
    <v>1</v>
    <v>638206560000000000,638834122481641741,0</v>
    <v>0</v>
    <v>a1waa2</v>
    <v>XNYS:JPM</v>
    <v>425</v>
  </rv>
  <rv s="1">
    <v>1</v>
    <v>COIN</v>
    <v>Daily</v>
    <v>45789</v>
    <v>45793</v>
    <v>0</v>
    <v>1</v>
    <v>638829504000000000,638834098294439598,0</v>
    <v>0</v>
    <v>bzu86h</v>
    <v>XNAS:COIN</v>
    <v>426</v>
  </rv>
  <rv s="1">
    <v>1</v>
    <v>COIN</v>
    <v>Daily</v>
    <v>45761</v>
    <v>45765</v>
    <v>0</v>
    <v>1</v>
    <v>638804448000000000,638834098294822412,0</v>
    <v>2</v>
    <v>bzu86h</v>
    <v>XNAS:COIN</v>
    <v>427</v>
  </rv>
  <rv s="1">
    <v>1</v>
    <v>COIN</v>
    <v>Daily</v>
    <v>45733</v>
    <v>45737</v>
    <v>0</v>
    <v>1</v>
    <v>638781120000000000,638834098295212510,0</v>
    <v>0</v>
    <v>bzu86h</v>
    <v>XNAS:COIN</v>
    <v>428</v>
  </rv>
  <rv s="1">
    <v>1</v>
    <v>COIN</v>
    <v>Daily</v>
    <v>45782</v>
    <v>45786</v>
    <v>0</v>
    <v>1</v>
    <v>638823456000000000,638834098295602605,0</v>
    <v>0</v>
    <v>bzu86h</v>
    <v>XNAS:COIN</v>
    <v>429</v>
  </rv>
  <rv s="1">
    <v>1</v>
    <v>COIN</v>
    <v>Daily</v>
    <v>45705</v>
    <v>45709</v>
    <v>0</v>
    <v>1</v>
    <v>638756928000000000,638834098295992695,0</v>
    <v>7</v>
    <v>bzu86h</v>
    <v>XNAS:COIN</v>
    <v>430</v>
  </rv>
  <rv s="1">
    <v>1</v>
    <v>COIN</v>
    <v>Daily</v>
    <v>45775</v>
    <v>45779</v>
    <v>0</v>
    <v>1</v>
    <v>638817408000000000,638834098296371045,0</v>
    <v>0</v>
    <v>bzu86h</v>
    <v>XNAS:COIN</v>
    <v>431</v>
  </rv>
  <rv s="1">
    <v>1</v>
    <v>COIN</v>
    <v>Daily</v>
    <v>45670</v>
    <v>45674</v>
    <v>0</v>
    <v>1</v>
    <v>638726688000000000,638834098296782876,0</v>
    <v>0</v>
    <v>bzu86h</v>
    <v>XNAS:COIN</v>
    <v>432</v>
  </rv>
  <rv s="1">
    <v>1</v>
    <v>COIN</v>
    <v>Daily</v>
    <v>45768</v>
    <v>45772</v>
    <v>0</v>
    <v>1</v>
    <v>638811360000000000,638834098297172969,0</v>
    <v>0</v>
    <v>bzu86h</v>
    <v>XNAS:COIN</v>
    <v>433</v>
  </rv>
  <rv s="1">
    <v>1</v>
    <v>COIN</v>
    <v>Daily</v>
    <v>45642</v>
    <v>45646</v>
    <v>0</v>
    <v>1</v>
    <v>638702496000000000,638834098297541306,0</v>
    <v>0</v>
    <v>bzu86h</v>
    <v>XNAS:COIN</v>
    <v>434</v>
  </rv>
  <rv s="1">
    <v>1</v>
    <v>COIN</v>
    <v>Daily</v>
    <v>45607</v>
    <v>45611</v>
    <v>0</v>
    <v>1</v>
    <v>638672256000000000,638834098297953142,0</v>
    <v>0</v>
    <v>bzu86h</v>
    <v>XNAS:COIN</v>
    <v>435</v>
  </rv>
  <rv s="1">
    <v>1</v>
    <v>COIN</v>
    <v>Daily</v>
    <v>45754</v>
    <v>45758</v>
    <v>0</v>
    <v>1</v>
    <v>638799264000000000,638834098293444481,0</v>
    <v>0</v>
    <v>bzu86h</v>
    <v>XNAS:COIN</v>
    <v>436</v>
  </rv>
  <rv s="1">
    <v>1</v>
    <v>COIN</v>
    <v>Daily</v>
    <v>45579</v>
    <v>45583</v>
    <v>0</v>
    <v>1</v>
    <v>638648064000000000,638834098293699221,0</v>
    <v>0</v>
    <v>bzu86h</v>
    <v>XNAS:COIN</v>
    <v>437</v>
  </rv>
  <rv s="1">
    <v>1</v>
    <v>COIN</v>
    <v>Daily</v>
    <v>45747</v>
    <v>45751</v>
    <v>0</v>
    <v>1</v>
    <v>638793216000000000,638834098293945893,0</v>
    <v>0</v>
    <v>bzu86h</v>
    <v>XNAS:COIN</v>
    <v>438</v>
  </rv>
  <rv s="1">
    <v>1</v>
    <v>COIN</v>
    <v>Daily</v>
    <v>45551</v>
    <v>45555</v>
    <v>0</v>
    <v>1</v>
    <v>638623872000000000,638834098294171304,0</v>
    <v>0</v>
    <v>bzu86h</v>
    <v>XNAS:COIN</v>
    <v>439</v>
  </rv>
  <rv s="1">
    <v>1</v>
    <v>COIN</v>
    <v>Daily</v>
    <v>45740</v>
    <v>45744</v>
    <v>0</v>
    <v>1</v>
    <v>638787168000000000,638834098294400291,0</v>
    <v>0</v>
    <v>bzu86h</v>
    <v>XNAS:COIN</v>
    <v>440</v>
  </rv>
  <rv s="1">
    <v>1</v>
    <v>COIN</v>
    <v>Daily</v>
    <v>45516</v>
    <v>45520</v>
    <v>0</v>
    <v>1</v>
    <v>638593632000000000,638834098294639280,0</v>
    <v>0</v>
    <v>bzu86h</v>
    <v>XNAS:COIN</v>
    <v>441</v>
  </rv>
  <rv s="1">
    <v>1</v>
    <v>COIN</v>
    <v>Daily</v>
    <v>45488</v>
    <v>45492</v>
    <v>0</v>
    <v>1</v>
    <v>638569440000000000,638834098294868245,0</v>
    <v>0</v>
    <v>bzu86h</v>
    <v>XNAS:COIN</v>
    <v>442</v>
  </rv>
  <rv s="1">
    <v>1</v>
    <v>COIN</v>
    <v>Daily</v>
    <v>45726</v>
    <v>45730</v>
    <v>0</v>
    <v>1</v>
    <v>638775072000000000,638834098295097242,0</v>
    <v>0</v>
    <v>bzu86h</v>
    <v>XNAS:COIN</v>
    <v>443</v>
  </rv>
  <rv s="1">
    <v>1</v>
    <v>COIN</v>
    <v>Daily</v>
    <v>45460</v>
    <v>45464</v>
    <v>0</v>
    <v>1</v>
    <v>638545248000000000,638834098295336205,0</v>
    <v>22</v>
    <v>bzu86h</v>
    <v>XNAS:COIN</v>
    <v>444</v>
  </rv>
  <rv s="1">
    <v>1</v>
    <v>COIN</v>
    <v>Daily</v>
    <v>45719</v>
    <v>45723</v>
    <v>0</v>
    <v>1</v>
    <v>638769024000000000,638834098295565198,0</v>
    <v>0</v>
    <v>bzu86h</v>
    <v>XNAS:COIN</v>
    <v>445</v>
  </rv>
  <rv s="1">
    <v>1</v>
    <v>COIN</v>
    <v>Daily</v>
    <v>45425</v>
    <v>45429</v>
    <v>0</v>
    <v>1</v>
    <v>638515008000000000,638834098294412325,0</v>
    <v>0</v>
    <v>bzu86h</v>
    <v>XNAS:COIN</v>
    <v>446</v>
  </rv>
  <rv s="1">
    <v>1</v>
    <v>COIN</v>
    <v>Daily</v>
    <v>45712</v>
    <v>45716</v>
    <v>0</v>
    <v>1</v>
    <v>638762976000000000,638834098294802416,0</v>
    <v>0</v>
    <v>bzu86h</v>
    <v>XNAS:COIN</v>
    <v>447</v>
  </rv>
  <rv s="1">
    <v>1</v>
    <v>COIN</v>
    <v>Daily</v>
    <v>45397</v>
    <v>45401</v>
    <v>0</v>
    <v>1</v>
    <v>638490816000000000,638834098295192506,0</v>
    <v>0</v>
    <v>bzu86h</v>
    <v>XNAS:COIN</v>
    <v>448</v>
  </rv>
  <rv s="1">
    <v>1</v>
    <v>COIN</v>
    <v>Daily</v>
    <v>45362</v>
    <v>45366</v>
    <v>0</v>
    <v>1</v>
    <v>638460576000000000,638834098295582599,0</v>
    <v>0</v>
    <v>bzu86h</v>
    <v>XNAS:COIN</v>
    <v>449</v>
  </rv>
  <rv s="1">
    <v>1</v>
    <v>COIN</v>
    <v>Daily</v>
    <v>45698</v>
    <v>45702</v>
    <v>0</v>
    <v>1</v>
    <v>638750880000000000,638834098295972686,0</v>
    <v>0</v>
    <v>bzu86h</v>
    <v>XNAS:COIN</v>
    <v>450</v>
  </rv>
  <rv s="1">
    <v>1</v>
    <v>COIN</v>
    <v>Daily</v>
    <v>45334</v>
    <v>45338</v>
    <v>0</v>
    <v>1</v>
    <v>638436384000000000,638834098296362767,0</v>
    <v>0</v>
    <v>bzu86h</v>
    <v>XNAS:COIN</v>
    <v>451</v>
  </rv>
  <rv s="1">
    <v>1</v>
    <v>COIN</v>
    <v>Daily</v>
    <v>45691</v>
    <v>45695</v>
    <v>0</v>
    <v>1</v>
    <v>638744832000000000,638834098296752870,0</v>
    <v>0</v>
    <v>bzu86h</v>
    <v>XNAS:COIN</v>
    <v>452</v>
  </rv>
  <rv s="1">
    <v>1</v>
    <v>COIN</v>
    <v>Daily</v>
    <v>45306</v>
    <v>45310</v>
    <v>0</v>
    <v>1</v>
    <v>638412192000000000,638834098297142963,0</v>
    <v>7</v>
    <v>bzu86h</v>
    <v>XNAS:COIN</v>
    <v>453</v>
  </rv>
  <rv s="1">
    <v>1</v>
    <v>COIN</v>
    <v>Daily</v>
    <v>45684</v>
    <v>45688</v>
    <v>0</v>
    <v>1</v>
    <v>638738784000000000,638834098297563064,0</v>
    <v>0</v>
    <v>bzu86h</v>
    <v>XNAS:COIN</v>
    <v>454</v>
  </rv>
  <rv s="1">
    <v>1</v>
    <v>COIN</v>
    <v>Daily</v>
    <v>45271</v>
    <v>45275</v>
    <v>0</v>
    <v>1</v>
    <v>638381952000000000,638834098297953142,0</v>
    <v>0</v>
    <v>bzu86h</v>
    <v>XNAS:COIN</v>
    <v>455</v>
  </rv>
  <rv s="1">
    <v>1</v>
    <v>COIN</v>
    <v>Daily</v>
    <v>45677</v>
    <v>45681</v>
    <v>0</v>
    <v>1</v>
    <v>638732736000000000,638834098292775884,0</v>
    <v>7</v>
    <v>bzu86h</v>
    <v>XNAS:COIN</v>
    <v>456</v>
  </rv>
  <rv s="1">
    <v>1</v>
    <v>COIN</v>
    <v>Daily</v>
    <v>45243</v>
    <v>45247</v>
    <v>0</v>
    <v>1</v>
    <v>638357760000000000,638834098292821199,0</v>
    <v>0</v>
    <v>bzu86h</v>
    <v>XNAS:COIN</v>
    <v>457</v>
  </rv>
  <rv s="1">
    <v>1</v>
    <v>COIN</v>
    <v>Daily</v>
    <v>45215</v>
    <v>45219</v>
    <v>0</v>
    <v>1</v>
    <v>638333568000000000,638834098292846028,0</v>
    <v>0</v>
    <v>bzu86h</v>
    <v>XNAS:COIN</v>
    <v>458</v>
  </rv>
  <rv s="1">
    <v>1</v>
    <v>COIN</v>
    <v>Daily</v>
    <v>45663</v>
    <v>45667</v>
    <v>0</v>
    <v>1</v>
    <v>638720640000000000,638834098292865937,0</v>
    <v>36</v>
    <v>bzu86h</v>
    <v>XNAS:COIN</v>
    <v>459</v>
  </rv>
  <rv s="1">
    <v>1</v>
    <v>COIN</v>
    <v>Daily</v>
    <v>45180</v>
    <v>45184</v>
    <v>0</v>
    <v>1</v>
    <v>638303328000000000,638834098292885850,0</v>
    <v>0</v>
    <v>bzu86h</v>
    <v>XNAS:COIN</v>
    <v>460</v>
  </rv>
  <rv s="1">
    <v>1</v>
    <v>COIN</v>
    <v>Daily</v>
    <v>45656</v>
    <v>45660</v>
    <v>0</v>
    <v>1</v>
    <v>638714592000000000,638834098292905767,0</v>
    <v>22</v>
    <v>bzu86h</v>
    <v>XNAS:COIN</v>
    <v>461</v>
  </rv>
  <rv s="1">
    <v>1</v>
    <v>COIN</v>
    <v>Daily</v>
    <v>45152</v>
    <v>45156</v>
    <v>0</v>
    <v>1</v>
    <v>638279136000000000,638834098292925676,0</v>
    <v>0</v>
    <v>bzu86h</v>
    <v>XNAS:COIN</v>
    <v>462</v>
  </rv>
  <rv s="1">
    <v>1</v>
    <v>COIN</v>
    <v>Daily</v>
    <v>45649</v>
    <v>45653</v>
    <v>0</v>
    <v>1</v>
    <v>638708544000000000,638834098292945140,0</v>
    <v>22</v>
    <v>bzu86h</v>
    <v>XNAS:COIN</v>
    <v>463</v>
  </rv>
  <rv s="1">
    <v>1</v>
    <v>COIN</v>
    <v>Daily</v>
    <v>45124</v>
    <v>45128</v>
    <v>0</v>
    <v>1</v>
    <v>638254944000000000,638834098292965056,0</v>
    <v>0</v>
    <v>bzu86h</v>
    <v>XNAS:COIN</v>
    <v>464</v>
  </rv>
  <rv s="1">
    <v>1</v>
    <v>COIN</v>
    <v>Daily</v>
    <v>45089</v>
    <v>45093</v>
    <v>0</v>
    <v>1</v>
    <v>638224704000000000,638834098292985413,0</v>
    <v>0</v>
    <v>bzu86h</v>
    <v>XNAS:COIN</v>
    <v>465</v>
  </rv>
  <rv s="1">
    <v>1</v>
    <v>COIN</v>
    <v>Daily</v>
    <v>45635</v>
    <v>45639</v>
    <v>0</v>
    <v>1</v>
    <v>638696448000000000,638834098298147458,0</v>
    <v>0</v>
    <v>bzu86h</v>
    <v>XNAS:COIN</v>
    <v>466</v>
  </rv>
  <rv s="1">
    <v>1</v>
    <v>COIN</v>
    <v>Daily</v>
    <v>45061</v>
    <v>45065</v>
    <v>0</v>
    <v>1</v>
    <v>638200512000000000,638834098298386413,0</v>
    <v>0</v>
    <v>bzu86h</v>
    <v>XNAS:COIN</v>
    <v>467</v>
  </rv>
  <rv s="1">
    <v>1</v>
    <v>COIN</v>
    <v>Daily</v>
    <v>45628</v>
    <v>45632</v>
    <v>0</v>
    <v>1</v>
    <v>638690400000000000,638834098298627613,0</v>
    <v>0</v>
    <v>bzu86h</v>
    <v>XNAS:COIN</v>
    <v>468</v>
  </rv>
  <rv s="1">
    <v>1</v>
    <v>COIN</v>
    <v>Daily</v>
    <v>45033</v>
    <v>45037</v>
    <v>0</v>
    <v>1</v>
    <v>638176320000000000,638834098298864314,0</v>
    <v>0</v>
    <v>bzu86h</v>
    <v>XNAS:COIN</v>
    <v>469</v>
  </rv>
  <rv s="1">
    <v>1</v>
    <v>COIN</v>
    <v>Daily</v>
    <v>45621</v>
    <v>45625</v>
    <v>0</v>
    <v>1</v>
    <v>638684352000000000,638834098299095558,0</v>
    <v>36</v>
    <v>bzu86h</v>
    <v>XNAS:COIN</v>
    <v>470</v>
  </rv>
  <rv s="1">
    <v>1</v>
    <v>COIN</v>
    <v>Daily</v>
    <v>44998</v>
    <v>45002</v>
    <v>0</v>
    <v>1</v>
    <v>638146080000000000,638834098299344471,0</v>
    <v>0</v>
    <v>bzu86h</v>
    <v>XNAS:COIN</v>
    <v>471</v>
  </rv>
  <rv s="1">
    <v>1</v>
    <v>COIN</v>
    <v>Daily</v>
    <v>45614</v>
    <v>45618</v>
    <v>0</v>
    <v>1</v>
    <v>638678304000000000,638834098299583420,0</v>
    <v>0</v>
    <v>bzu86h</v>
    <v>XNAS:COIN</v>
    <v>472</v>
  </rv>
  <rv s="1">
    <v>1</v>
    <v>COIN</v>
    <v>Daily</v>
    <v>44970</v>
    <v>44974</v>
    <v>0</v>
    <v>1</v>
    <v>638121888000000000,638834098299810166,0</v>
    <v>0</v>
    <v>bzu86h</v>
    <v>XNAS:COIN</v>
    <v>473</v>
  </rv>
  <rv s="1">
    <v>1</v>
    <v>COIN</v>
    <v>Daily</v>
    <v>44942</v>
    <v>44946</v>
    <v>0</v>
    <v>1</v>
    <v>638097696000000000,638834098300049122,0</v>
    <v>7</v>
    <v>bzu86h</v>
    <v>XNAS:COIN</v>
    <v>474</v>
  </rv>
  <rv s="1">
    <v>1</v>
    <v>COIN</v>
    <v>Daily</v>
    <v>45600</v>
    <v>45604</v>
    <v>0</v>
    <v>1</v>
    <v>638666208000000000,638834098300280375,0</v>
    <v>0</v>
    <v>bzu86h</v>
    <v>XNAS:COIN</v>
    <v>475</v>
  </rv>
  <rv s="1">
    <v>1</v>
    <v>COIN</v>
    <v>Daily</v>
    <v>44907</v>
    <v>44911</v>
    <v>0</v>
    <v>1</v>
    <v>638067456000000000,638834098292926297,0</v>
    <v>0</v>
    <v>bzu86h</v>
    <v>XNAS:COIN</v>
    <v>476</v>
  </rv>
  <rv s="1">
    <v>1</v>
    <v>COIN</v>
    <v>Daily</v>
    <v>45593</v>
    <v>45597</v>
    <v>0</v>
    <v>1</v>
    <v>638660160000000000,638834098293049251,0</v>
    <v>0</v>
    <v>bzu86h</v>
    <v>XNAS:COIN</v>
    <v>477</v>
  </rv>
  <rv s="1">
    <v>1</v>
    <v>COIN</v>
    <v>Daily</v>
    <v>44879</v>
    <v>44883</v>
    <v>0</v>
    <v>1</v>
    <v>638043264000000000,638834098293178684,0</v>
    <v>0</v>
    <v>bzu86h</v>
    <v>XNAS:COIN</v>
    <v>478</v>
  </rv>
  <rv s="1">
    <v>1</v>
    <v>COIN</v>
    <v>Daily</v>
    <v>45586</v>
    <v>45590</v>
    <v>0</v>
    <v>1</v>
    <v>638654112000000000,638834098293298161,0</v>
    <v>0</v>
    <v>bzu86h</v>
    <v>XNAS:COIN</v>
    <v>479</v>
  </rv>
  <rv s="1">
    <v>1</v>
    <v>COIN</v>
    <v>Daily</v>
    <v>44851</v>
    <v>44855</v>
    <v>0</v>
    <v>1</v>
    <v>638019072000000000,638834098293425701,0</v>
    <v>0</v>
    <v>bzu86h</v>
    <v>XNAS:COIN</v>
    <v>480</v>
  </rv>
  <rv s="1">
    <v>1</v>
    <v>COIN</v>
    <v>Daily</v>
    <v>44816</v>
    <v>44820</v>
    <v>0</v>
    <v>1</v>
    <v>637988832000000000,638834098293547066,0</v>
    <v>0</v>
    <v>bzu86h</v>
    <v>XNAS:COIN</v>
    <v>481</v>
  </rv>
  <rv s="1">
    <v>1</v>
    <v>COIN</v>
    <v>Daily</v>
    <v>45572</v>
    <v>45576</v>
    <v>0</v>
    <v>1</v>
    <v>638642016000000000,638834098293666543,0</v>
    <v>0</v>
    <v>bzu86h</v>
    <v>XNAS:COIN</v>
    <v>482</v>
  </rv>
  <rv s="1">
    <v>1</v>
    <v>COIN</v>
    <v>Daily</v>
    <v>44788</v>
    <v>44792</v>
    <v>0</v>
    <v>1</v>
    <v>637964640000000000,638834098293782536,0</v>
    <v>0</v>
    <v>bzu86h</v>
    <v>XNAS:COIN</v>
    <v>483</v>
  </rv>
  <rv s="1">
    <v>1</v>
    <v>COIN</v>
    <v>Daily</v>
    <v>45565</v>
    <v>45569</v>
    <v>0</v>
    <v>1</v>
    <v>638635968000000000,638834098293905495,0</v>
    <v>0</v>
    <v>bzu86h</v>
    <v>XNAS:COIN</v>
    <v>484</v>
  </rv>
  <rv s="1">
    <v>1</v>
    <v>COIN</v>
    <v>Daily</v>
    <v>44753</v>
    <v>44757</v>
    <v>0</v>
    <v>1</v>
    <v>637934400000000000,638834098294024964,0</v>
    <v>0</v>
    <v>bzu86h</v>
    <v>XNAS:COIN</v>
    <v>485</v>
  </rv>
  <rv s="1">
    <v>1</v>
    <v>COIN</v>
    <v>Daily</v>
    <v>45558</v>
    <v>45562</v>
    <v>0</v>
    <v>1</v>
    <v>638629920000000000,638834098293049251,0</v>
    <v>0</v>
    <v>bzu86h</v>
    <v>XNAS:COIN</v>
    <v>486</v>
  </rv>
  <rv s="1">
    <v>1</v>
    <v>COIN</v>
    <v>Daily</v>
    <v>44725</v>
    <v>44729</v>
    <v>0</v>
    <v>1</v>
    <v>637910208000000000,638834098293195118,0</v>
    <v>0</v>
    <v>bzu86h</v>
    <v>XNAS:COIN</v>
    <v>487</v>
  </rv>
  <rv s="1">
    <v>1</v>
    <v>COIN</v>
    <v>Daily</v>
    <v>44697</v>
    <v>44701</v>
    <v>0</v>
    <v>1</v>
    <v>637886016000000000,638834098293344462,0</v>
    <v>0</v>
    <v>bzu86h</v>
    <v>XNAS:COIN</v>
    <v>488</v>
  </rv>
  <rv s="1">
    <v>1</v>
    <v>COIN</v>
    <v>Daily</v>
    <v>45544</v>
    <v>45548</v>
    <v>0</v>
    <v>1</v>
    <v>638617824000000000,638834098293503764,0</v>
    <v>0</v>
    <v>bzu86h</v>
    <v>XNAS:COIN</v>
    <v>489</v>
  </rv>
  <rv s="1">
    <v>1</v>
    <v>COIN</v>
    <v>Daily</v>
    <v>44662</v>
    <v>44666</v>
    <v>0</v>
    <v>1</v>
    <v>637854912000000000,638834098293653105,0</v>
    <v>2</v>
    <v>bzu86h</v>
    <v>XNAS:COIN</v>
    <v>490</v>
  </rv>
  <rv s="1">
    <v>1</v>
    <v>COIN</v>
    <v>Daily</v>
    <v>45537</v>
    <v>45541</v>
    <v>0</v>
    <v>1</v>
    <v>638611776000000000,638834098293802454,0</v>
    <v>7</v>
    <v>bzu86h</v>
    <v>XNAS:COIN</v>
    <v>491</v>
  </rv>
  <rv s="1">
    <v>1</v>
    <v>COIN</v>
    <v>Daily</v>
    <v>44634</v>
    <v>44638</v>
    <v>0</v>
    <v>1</v>
    <v>637831584000000000,638834098293951794,0</v>
    <v>0</v>
    <v>bzu86h</v>
    <v>XNAS:COIN</v>
    <v>492</v>
  </rv>
  <rv s="1">
    <v>1</v>
    <v>COIN</v>
    <v>Daily</v>
    <v>45530</v>
    <v>45534</v>
    <v>0</v>
    <v>1</v>
    <v>638605728000000000,638834098294101138,0</v>
    <v>0</v>
    <v>bzu86h</v>
    <v>XNAS:COIN</v>
    <v>493</v>
  </rv>
  <rv s="1">
    <v>1</v>
    <v>COIN</v>
    <v>Daily</v>
    <v>44606</v>
    <v>44610</v>
    <v>0</v>
    <v>1</v>
    <v>637807392000000000,638834098294250482,0</v>
    <v>0</v>
    <v>bzu86h</v>
    <v>XNAS:COIN</v>
    <v>494</v>
  </rv>
  <rv s="1">
    <v>1</v>
    <v>COIN</v>
    <v>Daily</v>
    <v>45523</v>
    <v>45527</v>
    <v>0</v>
    <v>1</v>
    <v>638599680000000000,638834098294399825,0</v>
    <v>0</v>
    <v>bzu86h</v>
    <v>XNAS:COIN</v>
    <v>495</v>
  </rv>
  <rv s="1">
    <v>1</v>
    <v>COIN</v>
    <v>Daily</v>
    <v>44578</v>
    <v>44582</v>
    <v>0</v>
    <v>1</v>
    <v>637783200000000000,638834098292796244,0</v>
    <v>7</v>
    <v>bzu86h</v>
    <v>XNAS:COIN</v>
    <v>496</v>
  </rv>
  <rv s="1">
    <v>1</v>
    <v>COIN</v>
    <v>Daily</v>
    <v>44543</v>
    <v>44547</v>
    <v>0</v>
    <v>1</v>
    <v>637752960000000000,638834098292821199,0</v>
    <v>0</v>
    <v>bzu86h</v>
    <v>XNAS:COIN</v>
    <v>497</v>
  </rv>
  <rv s="1">
    <v>1</v>
    <v>COIN</v>
    <v>Daily</v>
    <v>45509</v>
    <v>45513</v>
    <v>0</v>
    <v>1</v>
    <v>638587584000000000,638834098292841112,0</v>
    <v>0</v>
    <v>bzu86h</v>
    <v>XNAS:COIN</v>
    <v>498</v>
  </rv>
  <rv s="1">
    <v>1</v>
    <v>COIN</v>
    <v>Daily</v>
    <v>44515</v>
    <v>44519</v>
    <v>0</v>
    <v>1</v>
    <v>637728768000000000,638834098292861025,0</v>
    <v>0</v>
    <v>bzu86h</v>
    <v>XNAS:COIN</v>
    <v>499</v>
  </rv>
  <rv s="1">
    <v>1</v>
    <v>COIN</v>
    <v>Daily</v>
    <v>45502</v>
    <v>45506</v>
    <v>0</v>
    <v>1</v>
    <v>638581536000000000,638834098292880944,0</v>
    <v>0</v>
    <v>bzu86h</v>
    <v>XNAS:COIN</v>
    <v>500</v>
  </rv>
  <rv s="1">
    <v>1</v>
    <v>COIN</v>
    <v>Daily</v>
    <v>44480</v>
    <v>44484</v>
    <v>0</v>
    <v>1</v>
    <v>637698528000000000,638834098292900851,0</v>
    <v>0</v>
    <v>bzu86h</v>
    <v>XNAS:COIN</v>
    <v>501</v>
  </rv>
  <rv s="1">
    <v>1</v>
    <v>COIN</v>
    <v>Daily</v>
    <v>45495</v>
    <v>45499</v>
    <v>0</v>
    <v>1</v>
    <v>638575488000000000,638834098292920766,0</v>
    <v>0</v>
    <v>bzu86h</v>
    <v>XNAS:COIN</v>
    <v>502</v>
  </rv>
  <rv s="1">
    <v>1</v>
    <v>COIN</v>
    <v>Daily</v>
    <v>44452</v>
    <v>44456</v>
    <v>0</v>
    <v>1</v>
    <v>637674336000000000,638834098292940676,0</v>
    <v>0</v>
    <v>bzu86h</v>
    <v>XNAS:COIN</v>
    <v>503</v>
  </rv>
  <rv s="1">
    <v>1</v>
    <v>COIN</v>
    <v>Daily</v>
    <v>44424</v>
    <v>44428</v>
    <v>0</v>
    <v>1</v>
    <v>637650144000000000,638834098292960590,0</v>
    <v>0</v>
    <v>bzu86h</v>
    <v>XNAS:COIN</v>
    <v>504</v>
  </rv>
  <rv s="1">
    <v>1</v>
    <v>COIN</v>
    <v>Daily</v>
    <v>45481</v>
    <v>45485</v>
    <v>0</v>
    <v>1</v>
    <v>638563392000000000,638834098292970546,0</v>
    <v>0</v>
    <v>bzu86h</v>
    <v>XNAS:COIN</v>
    <v>505</v>
  </rv>
  <rv s="1">
    <v>1</v>
    <v>COIN</v>
    <v>Daily</v>
    <v>44389</v>
    <v>44393</v>
    <v>0</v>
    <v>1</v>
    <v>637619904000000000,638834098292794863,0</v>
    <v>0</v>
    <v>bzu86h</v>
    <v>XNAS:COIN</v>
    <v>506</v>
  </rv>
  <rv s="1">
    <v>1</v>
    <v>COIN</v>
    <v>Daily</v>
    <v>45474</v>
    <v>45478</v>
    <v>0</v>
    <v>1</v>
    <v>638557344000000000,638834098292957719,0</v>
    <v>36</v>
    <v>bzu86h</v>
    <v>XNAS:COIN</v>
    <v>507</v>
  </rv>
  <rv s="1">
    <v>1</v>
    <v>COIN</v>
    <v>Daily</v>
    <v>44361</v>
    <v>44365</v>
    <v>0</v>
    <v>1</v>
    <v>637595712000000000,638834098293123045,0</v>
    <v>0</v>
    <v>bzu86h</v>
    <v>XNAS:COIN</v>
    <v>508</v>
  </rv>
  <rv s="1">
    <v>1</v>
    <v>COIN</v>
    <v>Daily</v>
    <v>45467</v>
    <v>45471</v>
    <v>0</v>
    <v>1</v>
    <v>638551296000000000,638834098293286279,0</v>
    <v>0</v>
    <v>bzu86h</v>
    <v>XNAS:COIN</v>
    <v>509</v>
  </rv>
  <rv s="1">
    <v>1</v>
    <v>COIN</v>
    <v>Daily</v>
    <v>44333</v>
    <v>44337</v>
    <v>0</v>
    <v>1</v>
    <v>637571520000000000,638834098293452008,0</v>
    <v>0</v>
    <v>bzu86h</v>
    <v>XNAS:COIN</v>
    <v>510</v>
  </rv>
  <rv s="1">
    <v>1</v>
    <v>COIN</v>
    <v>Daily</v>
    <v>44298</v>
    <v>44302</v>
    <v>0</v>
    <v>1</v>
    <v>637541280000000000,638834098293600943,0</v>
    <v>0</v>
    <v>bzu86h</v>
    <v>XNAS:COIN</v>
    <v>511</v>
  </rv>
  <rv s="1">
    <v>1</v>
    <v>COIN</v>
    <v>Daily</v>
    <v>45453</v>
    <v>45457</v>
    <v>0</v>
    <v>1</v>
    <v>638539200000000000,638834098293770207,0</v>
    <v>0</v>
    <v>bzu86h</v>
    <v>XNAS:COIN</v>
    <v>512</v>
  </rv>
  <rv s="1">
    <v>1</v>
    <v>COIN</v>
    <v>Daily</v>
    <v>44270</v>
    <v>44274</v>
    <v>0</v>
    <v>1</v>
    <v>637517088000000000,638834098293929501,0</v>
    <v>0</v>
    <v>bzu86h</v>
    <v>XNAS:COIN</v>
    <v>513</v>
  </rv>
  <rv s="1">
    <v>1</v>
    <v>COIN</v>
    <v>Daily</v>
    <v>45446</v>
    <v>45450</v>
    <v>0</v>
    <v>1</v>
    <v>638533152000000000,638834098294089191,0</v>
    <v>0</v>
    <v>bzu86h</v>
    <v>XNAS:COIN</v>
    <v>514</v>
  </rv>
  <rv s="1">
    <v>1</v>
    <v>COIN</v>
    <v>Daily</v>
    <v>45439</v>
    <v>45443</v>
    <v>0</v>
    <v>1</v>
    <v>638527104000000000,638834098293900024,0</v>
    <v>7</v>
    <v>bzu86h</v>
    <v>XNAS:COIN</v>
    <v>515</v>
  </rv>
  <rv s="1">
    <v>1</v>
    <v>COIN</v>
    <v>Daily</v>
    <v>45432</v>
    <v>45436</v>
    <v>0</v>
    <v>1</v>
    <v>638521056000000000,638834098294208276,0</v>
    <v>0</v>
    <v>bzu86h</v>
    <v>XNAS:COIN</v>
    <v>516</v>
  </rv>
  <rv s="1">
    <v>1</v>
    <v>COIN</v>
    <v>Daily</v>
    <v>45418</v>
    <v>45422</v>
    <v>0</v>
    <v>1</v>
    <v>638508960000000000,638834098294690110,0</v>
    <v>0</v>
    <v>bzu86h</v>
    <v>XNAS:COIN</v>
    <v>517</v>
  </rv>
  <rv s="1">
    <v>1</v>
    <v>COIN</v>
    <v>Daily</v>
    <v>45411</v>
    <v>45415</v>
    <v>0</v>
    <v>1</v>
    <v>638502912000000000,638834098295004774,0</v>
    <v>0</v>
    <v>bzu86h</v>
    <v>XNAS:COIN</v>
    <v>518</v>
  </rv>
  <rv s="1">
    <v>1</v>
    <v>COIN</v>
    <v>Daily</v>
    <v>45404</v>
    <v>45408</v>
    <v>0</v>
    <v>1</v>
    <v>638496864000000000,638834098295323376,0</v>
    <v>0</v>
    <v>bzu86h</v>
    <v>XNAS:COIN</v>
    <v>519</v>
  </rv>
  <rv s="1">
    <v>1</v>
    <v>COIN</v>
    <v>Daily</v>
    <v>45390</v>
    <v>45394</v>
    <v>0</v>
    <v>1</v>
    <v>638484768000000000,638834098296789852,0</v>
    <v>0</v>
    <v>bzu86h</v>
    <v>XNAS:COIN</v>
    <v>520</v>
  </rv>
  <rv s="1">
    <v>1</v>
    <v>COIN</v>
    <v>Daily</v>
    <v>45383</v>
    <v>45387</v>
    <v>0</v>
    <v>1</v>
    <v>638478720000000000,638834098297271305,0</v>
    <v>0</v>
    <v>bzu86h</v>
    <v>XNAS:COIN</v>
    <v>521</v>
  </rv>
  <rv s="1">
    <v>1</v>
    <v>COIN</v>
    <v>Daily</v>
    <v>45376</v>
    <v>45380</v>
    <v>0</v>
    <v>1</v>
    <v>638471808000000000,638834098297496747,0</v>
    <v>2</v>
    <v>bzu86h</v>
    <v>XNAS:COIN</v>
    <v>522</v>
  </rv>
  <rv s="1">
    <v>1</v>
    <v>COIN</v>
    <v>Daily</v>
    <v>45369</v>
    <v>45373</v>
    <v>0</v>
    <v>1</v>
    <v>638466624000000000,638834098297739250,0</v>
    <v>0</v>
    <v>bzu86h</v>
    <v>XNAS:COIN</v>
    <v>523</v>
  </rv>
  <rv s="1">
    <v>1</v>
    <v>COIN</v>
    <v>Daily</v>
    <v>45355</v>
    <v>45359</v>
    <v>0</v>
    <v>1</v>
    <v>638454528000000000,638834098297964705,0</v>
    <v>0</v>
    <v>bzu86h</v>
    <v>XNAS:COIN</v>
    <v>524</v>
  </rv>
  <rv s="1">
    <v>1</v>
    <v>COIN</v>
    <v>Daily</v>
    <v>45348</v>
    <v>45352</v>
    <v>0</v>
    <v>1</v>
    <v>638448480000000000,638834098298207197,0</v>
    <v>0</v>
    <v>bzu86h</v>
    <v>XNAS:COIN</v>
    <v>525</v>
  </rv>
  <rv s="1">
    <v>1</v>
    <v>COIN</v>
    <v>Daily</v>
    <v>45341</v>
    <v>45345</v>
    <v>0</v>
    <v>1</v>
    <v>638442432000000000,638834098298432666,0</v>
    <v>7</v>
    <v>bzu86h</v>
    <v>XNAS:COIN</v>
    <v>526</v>
  </rv>
  <rv s="1">
    <v>1</v>
    <v>COIN</v>
    <v>Daily</v>
    <v>45327</v>
    <v>45331</v>
    <v>0</v>
    <v>1</v>
    <v>638430336000000000,638834098295767314,0</v>
    <v>0</v>
    <v>bzu86h</v>
    <v>XNAS:COIN</v>
    <v>527</v>
  </rv>
  <rv s="1">
    <v>1</v>
    <v>COIN</v>
    <v>Daily</v>
    <v>45320</v>
    <v>45324</v>
    <v>0</v>
    <v>1</v>
    <v>638424288000000000,638834098295886788,0</v>
    <v>0</v>
    <v>bzu86h</v>
    <v>XNAS:COIN</v>
    <v>528</v>
  </rv>
  <rv s="1">
    <v>1</v>
    <v>COIN</v>
    <v>Daily</v>
    <v>45313</v>
    <v>45317</v>
    <v>0</v>
    <v>1</v>
    <v>638418240000000000,638834098296016218,0</v>
    <v>0</v>
    <v>bzu86h</v>
    <v>XNAS:COIN</v>
    <v>529</v>
  </rv>
  <rv s="1">
    <v>1</v>
    <v>COIN</v>
    <v>Daily</v>
    <v>45299</v>
    <v>45303</v>
    <v>0</v>
    <v>1</v>
    <v>638406144000000000,638834098296135689,0</v>
    <v>0</v>
    <v>bzu86h</v>
    <v>XNAS:COIN</v>
    <v>530</v>
  </rv>
  <rv s="1">
    <v>1</v>
    <v>COIN</v>
    <v>Daily</v>
    <v>45292</v>
    <v>45296</v>
    <v>0</v>
    <v>1</v>
    <v>638400096000000000,638834098296263239,0</v>
    <v>7</v>
    <v>bzu86h</v>
    <v>XNAS:COIN</v>
    <v>531</v>
  </rv>
  <rv s="1">
    <v>1</v>
    <v>COIN</v>
    <v>Daily</v>
    <v>45285</v>
    <v>45289</v>
    <v>0</v>
    <v>1</v>
    <v>638394048000000000,638834098296392673,0</v>
    <v>7</v>
    <v>bzu86h</v>
    <v>XNAS:COIN</v>
    <v>532</v>
  </rv>
  <rv s="1">
    <v>1</v>
    <v>COIN</v>
    <v>Daily</v>
    <v>45278</v>
    <v>45282</v>
    <v>0</v>
    <v>1</v>
    <v>638388000000000000,638834098296514031,0</v>
    <v>0</v>
    <v>bzu86h</v>
    <v>XNAS:COIN</v>
    <v>533</v>
  </rv>
  <rv s="1">
    <v>1</v>
    <v>COIN</v>
    <v>Daily</v>
    <v>45264</v>
    <v>45268</v>
    <v>0</v>
    <v>1</v>
    <v>638375904000000000,638834098296641569,0</v>
    <v>0</v>
    <v>bzu86h</v>
    <v>XNAS:COIN</v>
    <v>534</v>
  </rv>
  <rv s="1">
    <v>1</v>
    <v>COIN</v>
    <v>Daily</v>
    <v>45257</v>
    <v>45261</v>
    <v>0</v>
    <v>1</v>
    <v>638369856000000000,638834098296762937,0</v>
    <v>0</v>
    <v>bzu86h</v>
    <v>XNAS:COIN</v>
    <v>535</v>
  </rv>
  <rv s="1">
    <v>1</v>
    <v>COIN</v>
    <v>Daily</v>
    <v>45250</v>
    <v>45254</v>
    <v>0</v>
    <v>1</v>
    <v>638363808000000000,638834098296882410,0</v>
    <v>36</v>
    <v>bzu86h</v>
    <v>XNAS:COIN</v>
    <v>536</v>
  </rv>
  <rv s="1">
    <v>1</v>
    <v>COIN</v>
    <v>Daily</v>
    <v>45236</v>
    <v>45240</v>
    <v>0</v>
    <v>1</v>
    <v>638351712000000000,638834098296603639,0</v>
    <v>0</v>
    <v>bzu86h</v>
    <v>XNAS:COIN</v>
    <v>537</v>
  </rv>
  <rv s="1">
    <v>1</v>
    <v>COIN</v>
    <v>Daily</v>
    <v>45229</v>
    <v>45233</v>
    <v>0</v>
    <v>1</v>
    <v>638345664000000000,638834098296701310,0</v>
    <v>0</v>
    <v>bzu86h</v>
    <v>XNAS:COIN</v>
    <v>538</v>
  </rv>
  <rv s="1">
    <v>1</v>
    <v>COIN</v>
    <v>Daily</v>
    <v>45222</v>
    <v>45226</v>
    <v>0</v>
    <v>1</v>
    <v>638339616000000000,638834098296789328,0</v>
    <v>0</v>
    <v>bzu86h</v>
    <v>XNAS:COIN</v>
    <v>539</v>
  </rv>
  <rv s="1">
    <v>1</v>
    <v>COIN</v>
    <v>Daily</v>
    <v>45208</v>
    <v>45212</v>
    <v>0</v>
    <v>1</v>
    <v>638327520000000000,638834098296882410,0</v>
    <v>0</v>
    <v>bzu86h</v>
    <v>XNAS:COIN</v>
    <v>540</v>
  </rv>
  <rv s="1">
    <v>1</v>
    <v>COIN</v>
    <v>Daily</v>
    <v>45201</v>
    <v>45205</v>
    <v>0</v>
    <v>1</v>
    <v>638321472000000000,638834098296980084,0</v>
    <v>0</v>
    <v>bzu86h</v>
    <v>XNAS:COIN</v>
    <v>541</v>
  </rv>
  <rv s="1">
    <v>1</v>
    <v>COIN</v>
    <v>Daily</v>
    <v>45194</v>
    <v>45198</v>
    <v>0</v>
    <v>1</v>
    <v>638315424000000000,638834098297068102,0</v>
    <v>0</v>
    <v>bzu86h</v>
    <v>XNAS:COIN</v>
    <v>542</v>
  </rv>
  <rv s="1">
    <v>1</v>
    <v>COIN</v>
    <v>Daily</v>
    <v>45187</v>
    <v>45191</v>
    <v>0</v>
    <v>1</v>
    <v>638309376000000000,638834098297169255,0</v>
    <v>0</v>
    <v>bzu86h</v>
    <v>XNAS:COIN</v>
    <v>543</v>
  </rv>
  <rv s="1">
    <v>1</v>
    <v>COIN</v>
    <v>Daily</v>
    <v>45173</v>
    <v>45177</v>
    <v>0</v>
    <v>1</v>
    <v>638297280000000000,638834098297257269,0</v>
    <v>7</v>
    <v>bzu86h</v>
    <v>XNAS:COIN</v>
    <v>544</v>
  </rv>
  <rv s="1">
    <v>1</v>
    <v>COIN</v>
    <v>Daily</v>
    <v>45166</v>
    <v>45170</v>
    <v>0</v>
    <v>1</v>
    <v>638291232000000000,638834098297358420,0</v>
    <v>0</v>
    <v>bzu86h</v>
    <v>XNAS:COIN</v>
    <v>545</v>
  </rv>
  <rv s="1">
    <v>1</v>
    <v>COIN</v>
    <v>Daily</v>
    <v>45159</v>
    <v>45163</v>
    <v>0</v>
    <v>1</v>
    <v>638285184000000000,638834098297448035,0</v>
    <v>0</v>
    <v>bzu86h</v>
    <v>XNAS:COIN</v>
    <v>546</v>
  </rv>
  <rv s="1">
    <v>1</v>
    <v>COIN</v>
    <v>Daily</v>
    <v>45145</v>
    <v>45149</v>
    <v>0</v>
    <v>1</v>
    <v>638273088000000000,638834098296723115,0</v>
    <v>0</v>
    <v>bzu86h</v>
    <v>XNAS:COIN</v>
    <v>547</v>
  </rv>
  <rv s="1">
    <v>1</v>
    <v>COIN</v>
    <v>Daily</v>
    <v>45138</v>
    <v>45142</v>
    <v>0</v>
    <v>1</v>
    <v>638267040000000000,638834098296830729,0</v>
    <v>0</v>
    <v>bzu86h</v>
    <v>XNAS:COIN</v>
    <v>548</v>
  </rv>
  <rv s="1">
    <v>1</v>
    <v>COIN</v>
    <v>Daily</v>
    <v>45131</v>
    <v>45135</v>
    <v>0</v>
    <v>1</v>
    <v>638260992000000000,638834098296930303,0</v>
    <v>0</v>
    <v>bzu86h</v>
    <v>XNAS:COIN</v>
    <v>549</v>
  </rv>
  <rv s="1">
    <v>1</v>
    <v>COIN</v>
    <v>Daily</v>
    <v>45117</v>
    <v>45121</v>
    <v>0</v>
    <v>1</v>
    <v>638248896000000000,638834098297019910,0</v>
    <v>0</v>
    <v>bzu86h</v>
    <v>XNAS:COIN</v>
    <v>550</v>
  </rv>
  <rv s="1">
    <v>1</v>
    <v>COIN</v>
    <v>Daily</v>
    <v>45110</v>
    <v>45114</v>
    <v>0</v>
    <v>1</v>
    <v>638242848000000000,638834098297119470,0</v>
    <v>139</v>
    <v>bzu86h</v>
    <v>XNAS:COIN</v>
    <v>551</v>
  </rv>
  <rv s="1">
    <v>1</v>
    <v>COIN</v>
    <v>Daily</v>
    <v>45103</v>
    <v>45107</v>
    <v>0</v>
    <v>1</v>
    <v>638236800000000000,638834098297220923,0</v>
    <v>0</v>
    <v>bzu86h</v>
    <v>XNAS:COIN</v>
    <v>552</v>
  </rv>
  <rv s="1">
    <v>1</v>
    <v>COIN</v>
    <v>Daily</v>
    <v>45096</v>
    <v>45100</v>
    <v>0</v>
    <v>1</v>
    <v>638230752000000000,638834098297310537,0</v>
    <v>7</v>
    <v>bzu86h</v>
    <v>XNAS:COIN</v>
    <v>553</v>
  </rv>
  <rv s="1">
    <v>1</v>
    <v>COIN</v>
    <v>Daily</v>
    <v>45082</v>
    <v>45086</v>
    <v>0</v>
    <v>1</v>
    <v>638218656000000000,638834098297408202,0</v>
    <v>0</v>
    <v>bzu86h</v>
    <v>XNAS:COIN</v>
    <v>554</v>
  </rv>
  <rv s="1">
    <v>1</v>
    <v>COIN</v>
    <v>Daily</v>
    <v>45075</v>
    <v>45079</v>
    <v>0</v>
    <v>1</v>
    <v>638212608000000000,638834098297507775,0</v>
    <v>7</v>
    <v>bzu86h</v>
    <v>XNAS:COIN</v>
    <v>555</v>
  </rv>
  <rv s="1">
    <v>1</v>
    <v>COIN</v>
    <v>Daily</v>
    <v>45068</v>
    <v>45072</v>
    <v>0</v>
    <v>1</v>
    <v>638206560000000000,638834098297607327,0</v>
    <v>0</v>
    <v>bzu86h</v>
    <v>XNAS:COIN</v>
    <v>556</v>
  </rv>
  <rv s="1">
    <v>1</v>
    <v>S&amp;P 500</v>
    <v>Daily</v>
    <v>45789</v>
    <v>45793</v>
    <v>0</v>
    <v>1</v>
    <v>638829504000000000,638834084968749752,0</v>
    <v>0</v>
    <v>a33k6h</v>
    <v>INX</v>
    <v>557</v>
  </rv>
  <rv s="1">
    <v>1</v>
    <v>S&amp;P 500</v>
    <v>Daily</v>
    <v>45782</v>
    <v>45786</v>
    <v>0</v>
    <v>1</v>
    <v>638823456000000000,638834084968779630,0</v>
    <v>0</v>
    <v>a33k6h</v>
    <v>INX</v>
    <v>558</v>
  </rv>
  <rv s="1">
    <v>1</v>
    <v>S&amp;P 500</v>
    <v>Daily</v>
    <v>45775</v>
    <v>45779</v>
    <v>0</v>
    <v>1</v>
    <v>638817408000000000,638834084968810574,0</v>
    <v>0</v>
    <v>a33k6h</v>
    <v>INX</v>
    <v>559</v>
  </rv>
  <rv s="1">
    <v>1</v>
    <v>S&amp;P 500</v>
    <v>Daily</v>
    <v>45768</v>
    <v>45772</v>
    <v>0</v>
    <v>1</v>
    <v>638811360000000000,638834084968838877,0</v>
    <v>0</v>
    <v>a33k6h</v>
    <v>INX</v>
    <v>560</v>
  </rv>
  <rv s="1">
    <v>1</v>
    <v>S&amp;P 500</v>
    <v>Daily</v>
    <v>45761</v>
    <v>45765</v>
    <v>0</v>
    <v>1</v>
    <v>638804448000000000,638834084968848846,0</v>
    <v>2</v>
    <v>a33k6h</v>
    <v>INX</v>
    <v>561</v>
  </rv>
  <rv s="1">
    <v>1</v>
    <v>S&amp;P 500</v>
    <v>Daily</v>
    <v>45754</v>
    <v>45758</v>
    <v>0</v>
    <v>1</v>
    <v>638799264000000000,638834084968868760,0</v>
    <v>0</v>
    <v>a33k6h</v>
    <v>INX</v>
    <v>562</v>
  </rv>
  <rv s="1">
    <v>1</v>
    <v>S&amp;P 500</v>
    <v>Daily</v>
    <v>45747</v>
    <v>45751</v>
    <v>0</v>
    <v>1</v>
    <v>638793216000000000,638834084968878716,0</v>
    <v>0</v>
    <v>a33k6h</v>
    <v>INX</v>
    <v>563</v>
  </rv>
  <rv s="1">
    <v>1</v>
    <v>S&amp;P 500</v>
    <v>Daily</v>
    <v>45740</v>
    <v>45744</v>
    <v>0</v>
    <v>1</v>
    <v>638787168000000000,638834084968898628,0</v>
    <v>0</v>
    <v>a33k6h</v>
    <v>INX</v>
    <v>564</v>
  </rv>
  <rv s="1">
    <v>1</v>
    <v>S&amp;P 500</v>
    <v>Daily</v>
    <v>45733</v>
    <v>45737</v>
    <v>0</v>
    <v>1</v>
    <v>638781120000000000,638834084968908585,0</v>
    <v>0</v>
    <v>a33k6h</v>
    <v>INX</v>
    <v>565</v>
  </rv>
  <rv s="1">
    <v>1</v>
    <v>S&amp;P 500</v>
    <v>Daily</v>
    <v>45726</v>
    <v>45730</v>
    <v>0</v>
    <v>1</v>
    <v>638775072000000000,638834084968938440,0</v>
    <v>0</v>
    <v>a33k6h</v>
    <v>INX</v>
    <v>566</v>
  </rv>
  <rv s="1">
    <v>1</v>
    <v>S&amp;P 500</v>
    <v>Daily</v>
    <v>45719</v>
    <v>45723</v>
    <v>0</v>
    <v>1</v>
    <v>638769024000000000,638834084969197790,0</v>
    <v>0</v>
    <v>a33k6h</v>
    <v>INX</v>
    <v>567</v>
  </rv>
  <rv s="1">
    <v>1</v>
    <v>S&amp;P 500</v>
    <v>Daily</v>
    <v>45712</v>
    <v>45716</v>
    <v>0</v>
    <v>1</v>
    <v>638762976000000000,638834084969357095,0</v>
    <v>0</v>
    <v>a33k6h</v>
    <v>INX</v>
    <v>568</v>
  </rv>
  <rv s="1">
    <v>1</v>
    <v>S&amp;P 500</v>
    <v>Daily</v>
    <v>45705</v>
    <v>45709</v>
    <v>0</v>
    <v>1</v>
    <v>638756928000000000,638834084969516395,0</v>
    <v>7</v>
    <v>a33k6h</v>
    <v>INX</v>
    <v>569</v>
  </rv>
  <rv s="1">
    <v>1</v>
    <v>S&amp;P 500</v>
    <v>Daily</v>
    <v>45698</v>
    <v>45702</v>
    <v>0</v>
    <v>1</v>
    <v>638750880000000000,638834084969675690,0</v>
    <v>0</v>
    <v>a33k6h</v>
    <v>INX</v>
    <v>570</v>
  </rv>
  <rv s="1">
    <v>1</v>
    <v>S&amp;P 500</v>
    <v>Daily</v>
    <v>45691</v>
    <v>45695</v>
    <v>0</v>
    <v>1</v>
    <v>638744832000000000,638834084969834993,0</v>
    <v>0</v>
    <v>a33k6h</v>
    <v>INX</v>
    <v>571</v>
  </rv>
  <rv s="1">
    <v>1</v>
    <v>S&amp;P 500</v>
    <v>Daily</v>
    <v>45684</v>
    <v>45688</v>
    <v>0</v>
    <v>1</v>
    <v>638738784000000000,638834084969984336,0</v>
    <v>0</v>
    <v>a33k6h</v>
    <v>INX</v>
    <v>572</v>
  </rv>
  <rv s="1">
    <v>1</v>
    <v>S&amp;P 500</v>
    <v>Daily</v>
    <v>45677</v>
    <v>45681</v>
    <v>0</v>
    <v>1</v>
    <v>638732736000000000,638834084970143635,0</v>
    <v>7</v>
    <v>a33k6h</v>
    <v>INX</v>
    <v>573</v>
  </rv>
  <rv s="1">
    <v>1</v>
    <v>S&amp;P 500</v>
    <v>Daily</v>
    <v>45670</v>
    <v>45674</v>
    <v>0</v>
    <v>1</v>
    <v>638726688000000000,638834084970302935,0</v>
    <v>0</v>
    <v>a33k6h</v>
    <v>INX</v>
    <v>574</v>
  </rv>
  <rv s="1">
    <v>1</v>
    <v>S&amp;P 500</v>
    <v>Daily</v>
    <v>45663</v>
    <v>45667</v>
    <v>0</v>
    <v>1</v>
    <v>638720640000000000,638834084970452283,0</v>
    <v>36</v>
    <v>a33k6h</v>
    <v>INX</v>
    <v>575</v>
  </rv>
  <rv s="1">
    <v>1</v>
    <v>S&amp;P 500</v>
    <v>Daily</v>
    <v>45656</v>
    <v>45660</v>
    <v>0</v>
    <v>1</v>
    <v>638714592000000000,638834084970611583,0</v>
    <v>22</v>
    <v>a33k6h</v>
    <v>INX</v>
    <v>576</v>
  </rv>
  <rv s="1">
    <v>1</v>
    <v>S&amp;P 500</v>
    <v>Daily</v>
    <v>45649</v>
    <v>45653</v>
    <v>0</v>
    <v>1</v>
    <v>638708544000000000,638834084970047244,0</v>
    <v>0</v>
    <v>a33k6h</v>
    <v>INX</v>
    <v>577</v>
  </rv>
  <rv s="1">
    <v>1</v>
    <v>S&amp;P 500</v>
    <v>Daily</v>
    <v>45642</v>
    <v>45646</v>
    <v>0</v>
    <v>1</v>
    <v>638702496000000000,638834084970298740,0</v>
    <v>0</v>
    <v>a33k6h</v>
    <v>INX</v>
    <v>578</v>
  </rv>
  <rv s="1">
    <v>1</v>
    <v>S&amp;P 500</v>
    <v>Daily</v>
    <v>45635</v>
    <v>45639</v>
    <v>0</v>
    <v>1</v>
    <v>638696448000000000,638834084970532753,0</v>
    <v>0</v>
    <v>a33k6h</v>
    <v>INX</v>
    <v>579</v>
  </rv>
  <rv s="1">
    <v>1</v>
    <v>S&amp;P 500</v>
    <v>Daily</v>
    <v>45628</v>
    <v>45632</v>
    <v>0</v>
    <v>1</v>
    <v>638690400000000000,638834084970764102,0</v>
    <v>0</v>
    <v>a33k6h</v>
    <v>INX</v>
    <v>580</v>
  </rv>
  <rv s="1">
    <v>1</v>
    <v>S&amp;P 500</v>
    <v>Daily</v>
    <v>45621</v>
    <v>45625</v>
    <v>0</v>
    <v>1</v>
    <v>638684352000000000,638834084970993096,0</v>
    <v>36</v>
    <v>a33k6h</v>
    <v>INX</v>
    <v>581</v>
  </rv>
  <rv s="1">
    <v>1</v>
    <v>S&amp;P 500</v>
    <v>Daily</v>
    <v>45614</v>
    <v>45618</v>
    <v>0</v>
    <v>1</v>
    <v>638678304000000000,638834084971222092,0</v>
    <v>0</v>
    <v>a33k6h</v>
    <v>INX</v>
    <v>582</v>
  </rv>
  <rv s="1">
    <v>1</v>
    <v>S&amp;P 500</v>
    <v>Daily</v>
    <v>45607</v>
    <v>45611</v>
    <v>0</v>
    <v>1</v>
    <v>638672256000000000,638834084971458689,0</v>
    <v>0</v>
    <v>a33k6h</v>
    <v>INX</v>
    <v>583</v>
  </rv>
  <rv s="1">
    <v>1</v>
    <v>S&amp;P 500</v>
    <v>Daily</v>
    <v>45600</v>
    <v>45604</v>
    <v>0</v>
    <v>1</v>
    <v>638666208000000000,638834084971687690,0</v>
    <v>0</v>
    <v>a33k6h</v>
    <v>INX</v>
    <v>584</v>
  </rv>
  <rv s="1">
    <v>1</v>
    <v>S&amp;P 500</v>
    <v>Daily</v>
    <v>45593</v>
    <v>45597</v>
    <v>0</v>
    <v>1</v>
    <v>638660160000000000,638834084971916692,0</v>
    <v>0</v>
    <v>a33k6h</v>
    <v>INX</v>
    <v>585</v>
  </rv>
  <rv s="1">
    <v>1</v>
    <v>S&amp;P 500</v>
    <v>Daily</v>
    <v>45586</v>
    <v>45590</v>
    <v>0</v>
    <v>1</v>
    <v>638654112000000000,638834084972145668,0</v>
    <v>0</v>
    <v>a33k6h</v>
    <v>INX</v>
    <v>586</v>
  </rv>
  <rv s="1">
    <v>1</v>
    <v>S&amp;P 500</v>
    <v>Daily</v>
    <v>45579</v>
    <v>45583</v>
    <v>0</v>
    <v>1</v>
    <v>638648064000000000,638834084968769665,0</v>
    <v>0</v>
    <v>a33k6h</v>
    <v>INX</v>
    <v>587</v>
  </rv>
  <rv s="1">
    <v>1</v>
    <v>S&amp;P 500</v>
    <v>Daily</v>
    <v>45572</v>
    <v>45576</v>
    <v>0</v>
    <v>1</v>
    <v>638642016000000000,638834084968789591,0</v>
    <v>0</v>
    <v>a33k6h</v>
    <v>INX</v>
    <v>588</v>
  </rv>
  <rv s="1">
    <v>1</v>
    <v>S&amp;P 500</v>
    <v>Daily</v>
    <v>45565</v>
    <v>45569</v>
    <v>0</v>
    <v>1</v>
    <v>638635968000000000,638834084968809506,0</v>
    <v>0</v>
    <v>a33k6h</v>
    <v>INX</v>
    <v>589</v>
  </rv>
  <rv s="1">
    <v>1</v>
    <v>S&amp;P 500</v>
    <v>Daily</v>
    <v>45558</v>
    <v>45562</v>
    <v>0</v>
    <v>1</v>
    <v>638629920000000000,638834084968819460,0</v>
    <v>0</v>
    <v>a33k6h</v>
    <v>INX</v>
    <v>590</v>
  </rv>
  <rv s="1">
    <v>1</v>
    <v>S&amp;P 500</v>
    <v>Daily</v>
    <v>45551</v>
    <v>45555</v>
    <v>0</v>
    <v>1</v>
    <v>638623872000000000,638834084968839365,0</v>
    <v>0</v>
    <v>a33k6h</v>
    <v>INX</v>
    <v>591</v>
  </rv>
  <rv s="1">
    <v>1</v>
    <v>S&amp;P 500</v>
    <v>Daily</v>
    <v>45544</v>
    <v>45548</v>
    <v>0</v>
    <v>1</v>
    <v>638617824000000000,638834084968849323,0</v>
    <v>0</v>
    <v>a33k6h</v>
    <v>INX</v>
    <v>592</v>
  </rv>
  <rv s="1">
    <v>1</v>
    <v>S&amp;P 500</v>
    <v>Daily</v>
    <v>45537</v>
    <v>45541</v>
    <v>0</v>
    <v>1</v>
    <v>638611776000000000,638834084968859278,0</v>
    <v>7</v>
    <v>a33k6h</v>
    <v>INX</v>
    <v>593</v>
  </rv>
  <rv s="1">
    <v>1</v>
    <v>S&amp;P 500</v>
    <v>Daily</v>
    <v>45530</v>
    <v>45534</v>
    <v>0</v>
    <v>1</v>
    <v>638605728000000000,638834084968879189,0</v>
    <v>0</v>
    <v>a33k6h</v>
    <v>INX</v>
    <v>594</v>
  </rv>
  <rv s="1">
    <v>1</v>
    <v>S&amp;P 500</v>
    <v>Daily</v>
    <v>45523</v>
    <v>45527</v>
    <v>0</v>
    <v>1</v>
    <v>638599680000000000,638834084968889159,0</v>
    <v>0</v>
    <v>a33k6h</v>
    <v>INX</v>
    <v>595</v>
  </rv>
  <rv s="1">
    <v>1</v>
    <v>S&amp;P 500</v>
    <v>Daily</v>
    <v>45516</v>
    <v>45520</v>
    <v>0</v>
    <v>1</v>
    <v>638593632000000000,638834084968909061,0</v>
    <v>0</v>
    <v>a33k6h</v>
    <v>INX</v>
    <v>596</v>
  </rv>
  <rv s="1">
    <v>1</v>
    <v>S&amp;P 500</v>
    <v>Daily</v>
    <v>45509</v>
    <v>45513</v>
    <v>0</v>
    <v>1</v>
    <v>638587584000000000,638834084970146811,0</v>
    <v>0</v>
    <v>a33k6h</v>
    <v>INX</v>
    <v>597</v>
  </rv>
  <rv s="1">
    <v>1</v>
    <v>S&amp;P 500</v>
    <v>Daily</v>
    <v>45502</v>
    <v>45506</v>
    <v>0</v>
    <v>1</v>
    <v>638581536000000000,638834084970393367,0</v>
    <v>0</v>
    <v>a33k6h</v>
    <v>INX</v>
    <v>598</v>
  </rv>
  <rv s="1">
    <v>1</v>
    <v>S&amp;P 500</v>
    <v>Daily</v>
    <v>45495</v>
    <v>45499</v>
    <v>0</v>
    <v>1</v>
    <v>638575488000000000,638834084970622369,0</v>
    <v>0</v>
    <v>a33k6h</v>
    <v>INX</v>
    <v>599</v>
  </rv>
  <rv s="1">
    <v>1</v>
    <v>S&amp;P 500</v>
    <v>Daily</v>
    <v>45488</v>
    <v>45492</v>
    <v>0</v>
    <v>1</v>
    <v>638569440000000000,638834084970853709,0</v>
    <v>0</v>
    <v>a33k6h</v>
    <v>INX</v>
    <v>600</v>
  </rv>
  <rv s="1">
    <v>1</v>
    <v>S&amp;P 500</v>
    <v>Daily</v>
    <v>45481</v>
    <v>45485</v>
    <v>0</v>
    <v>1</v>
    <v>638563392000000000,638834084971092658,0</v>
    <v>0</v>
    <v>a33k6h</v>
    <v>INX</v>
    <v>601</v>
  </rv>
  <rv s="1">
    <v>1</v>
    <v>S&amp;P 500</v>
    <v>Daily</v>
    <v>45474</v>
    <v>45478</v>
    <v>0</v>
    <v>1</v>
    <v>638557344000000000,638834084971321657,0</v>
    <v>36</v>
    <v>a33k6h</v>
    <v>INX</v>
    <v>602</v>
  </rv>
  <rv s="1">
    <v>1</v>
    <v>S&amp;P 500</v>
    <v>Daily</v>
    <v>45467</v>
    <v>45471</v>
    <v>0</v>
    <v>1</v>
    <v>638551296000000000,638834084971560607,0</v>
    <v>0</v>
    <v>a33k6h</v>
    <v>INX</v>
    <v>603</v>
  </rv>
  <rv s="1">
    <v>1</v>
    <v>S&amp;P 500</v>
    <v>Daily</v>
    <v>45460</v>
    <v>45464</v>
    <v>0</v>
    <v>1</v>
    <v>638545248000000000,638834084971789608,0</v>
    <v>22</v>
    <v>a33k6h</v>
    <v>INX</v>
    <v>604</v>
  </rv>
  <rv s="1">
    <v>1</v>
    <v>S&amp;P 500</v>
    <v>Daily</v>
    <v>45453</v>
    <v>45457</v>
    <v>0</v>
    <v>1</v>
    <v>638539200000000000,638834084972026196,0</v>
    <v>0</v>
    <v>a33k6h</v>
    <v>INX</v>
    <v>605</v>
  </rv>
  <rv s="1">
    <v>1</v>
    <v>S&amp;P 500</v>
    <v>Daily</v>
    <v>45446</v>
    <v>45450</v>
    <v>0</v>
    <v>1</v>
    <v>638533152000000000,638834084972257544,0</v>
    <v>0</v>
    <v>a33k6h</v>
    <v>INX</v>
    <v>606</v>
  </rv>
  <rv s="1">
    <v>1</v>
    <v>S&amp;P 500</v>
    <v>Daily</v>
    <v>45439</v>
    <v>45443</v>
    <v>0</v>
    <v>1</v>
    <v>638527104000000000,638834084969267486,0</v>
    <v>7</v>
    <v>a33k6h</v>
    <v>INX</v>
    <v>607</v>
  </rv>
  <rv s="1">
    <v>1</v>
    <v>S&amp;P 500</v>
    <v>Daily</v>
    <v>45432</v>
    <v>45436</v>
    <v>0</v>
    <v>1</v>
    <v>638521056000000000,638834084969426784,0</v>
    <v>0</v>
    <v>a33k6h</v>
    <v>INX</v>
    <v>608</v>
  </rv>
  <rv s="1">
    <v>1</v>
    <v>S&amp;P 500</v>
    <v>Daily</v>
    <v>45425</v>
    <v>45429</v>
    <v>0</v>
    <v>1</v>
    <v>638515008000000000,638834084969576133,0</v>
    <v>0</v>
    <v>a33k6h</v>
    <v>INX</v>
    <v>609</v>
  </rv>
  <rv s="1">
    <v>1</v>
    <v>S&amp;P 500</v>
    <v>Daily</v>
    <v>45418</v>
    <v>45422</v>
    <v>0</v>
    <v>1</v>
    <v>638508960000000000,638834084969746464,0</v>
    <v>0</v>
    <v>a33k6h</v>
    <v>INX</v>
    <v>610</v>
  </rv>
  <rv s="1">
    <v>1</v>
    <v>S&amp;P 500</v>
    <v>Daily</v>
    <v>45411</v>
    <v>45415</v>
    <v>0</v>
    <v>1</v>
    <v>638502912000000000,638834084969905769,0</v>
    <v>0</v>
    <v>a33k6h</v>
    <v>INX</v>
    <v>611</v>
  </rv>
  <rv s="1">
    <v>1</v>
    <v>S&amp;P 500</v>
    <v>Daily</v>
    <v>45404</v>
    <v>45408</v>
    <v>0</v>
    <v>1</v>
    <v>638496864000000000,638834084970064015,0</v>
    <v>0</v>
    <v>a33k6h</v>
    <v>INX</v>
    <v>612</v>
  </rv>
  <rv s="1">
    <v>1</v>
    <v>S&amp;P 500</v>
    <v>Daily</v>
    <v>45397</v>
    <v>45401</v>
    <v>0</v>
    <v>1</v>
    <v>638490816000000000,638834084970223285,0</v>
    <v>0</v>
    <v>a33k6h</v>
    <v>INX</v>
    <v>613</v>
  </rv>
  <rv s="1">
    <v>1</v>
    <v>S&amp;P 500</v>
    <v>Daily</v>
    <v>45390</v>
    <v>45394</v>
    <v>0</v>
    <v>1</v>
    <v>638484768000000000,638834084970383666,0</v>
    <v>0</v>
    <v>a33k6h</v>
    <v>INX</v>
    <v>614</v>
  </rv>
  <rv s="1">
    <v>1</v>
    <v>S&amp;P 500</v>
    <v>Daily</v>
    <v>45383</v>
    <v>45387</v>
    <v>0</v>
    <v>1</v>
    <v>638478720000000000,638834084970541885,0</v>
    <v>0</v>
    <v>a33k6h</v>
    <v>INX</v>
    <v>615</v>
  </rv>
  <rv s="1">
    <v>1</v>
    <v>S&amp;P 500</v>
    <v>Daily</v>
    <v>45376</v>
    <v>45380</v>
    <v>0</v>
    <v>1</v>
    <v>638471808000000000,638834084970701201,0</v>
    <v>2</v>
    <v>a33k6h</v>
    <v>INX</v>
    <v>616</v>
  </rv>
  <rv s="1">
    <v>1</v>
    <v>S&amp;P 500</v>
    <v>Daily</v>
    <v>45369</v>
    <v>45373</v>
    <v>0</v>
    <v>1</v>
    <v>638466624000000000,638834084968839365,0</v>
    <v>0</v>
    <v>a33k6h</v>
    <v>INX</v>
    <v>617</v>
  </rv>
  <rv s="1">
    <v>1</v>
    <v>S&amp;P 500</v>
    <v>Daily</v>
    <v>45362</v>
    <v>45366</v>
    <v>0</v>
    <v>1</v>
    <v>638460576000000000,638834084968859278,0</v>
    <v>0</v>
    <v>a33k6h</v>
    <v>INX</v>
    <v>618</v>
  </rv>
  <rv s="1">
    <v>1</v>
    <v>S&amp;P 500</v>
    <v>Daily</v>
    <v>45355</v>
    <v>45359</v>
    <v>0</v>
    <v>1</v>
    <v>638454528000000000,638834084968879189,0</v>
    <v>0</v>
    <v>a33k6h</v>
    <v>INX</v>
    <v>619</v>
  </rv>
  <rv s="1">
    <v>1</v>
    <v>S&amp;P 500</v>
    <v>Daily</v>
    <v>45348</v>
    <v>45352</v>
    <v>0</v>
    <v>1</v>
    <v>638448480000000000,638834084968899104,0</v>
    <v>0</v>
    <v>a33k6h</v>
    <v>INX</v>
    <v>620</v>
  </rv>
  <rv s="1">
    <v>1</v>
    <v>S&amp;P 500</v>
    <v>Daily</v>
    <v>45341</v>
    <v>45345</v>
    <v>0</v>
    <v>1</v>
    <v>638442432000000000,638834084968909061,0</v>
    <v>7</v>
    <v>a33k6h</v>
    <v>INX</v>
    <v>621</v>
  </rv>
  <rv s="1">
    <v>1</v>
    <v>S&amp;P 500</v>
    <v>Daily</v>
    <v>45334</v>
    <v>45338</v>
    <v>0</v>
    <v>1</v>
    <v>638436384000000000,638834084968938922,0</v>
    <v>0</v>
    <v>a33k6h</v>
    <v>INX</v>
    <v>622</v>
  </rv>
  <rv s="1">
    <v>1</v>
    <v>S&amp;P 500</v>
    <v>Daily</v>
    <v>45327</v>
    <v>45331</v>
    <v>0</v>
    <v>1</v>
    <v>638430336000000000,638834084968948886,0</v>
    <v>0</v>
    <v>a33k6h</v>
    <v>INX</v>
    <v>623</v>
  </rv>
  <rv s="1">
    <v>1</v>
    <v>S&amp;P 500</v>
    <v>Daily</v>
    <v>45320</v>
    <v>45324</v>
    <v>0</v>
    <v>1</v>
    <v>638424288000000000,638834084968968796,0</v>
    <v>0</v>
    <v>a33k6h</v>
    <v>INX</v>
    <v>624</v>
  </rv>
  <rv s="1">
    <v>1</v>
    <v>S&amp;P 500</v>
    <v>Daily</v>
    <v>45313</v>
    <v>45317</v>
    <v>0</v>
    <v>1</v>
    <v>638418240000000000,638834084968978753,0</v>
    <v>0</v>
    <v>a33k6h</v>
    <v>INX</v>
    <v>625</v>
  </rv>
  <rv s="1">
    <v>1</v>
    <v>S&amp;P 500</v>
    <v>Daily</v>
    <v>45306</v>
    <v>45310</v>
    <v>0</v>
    <v>1</v>
    <v>638412192000000000,638834084968998663,0</v>
    <v>7</v>
    <v>a33k6h</v>
    <v>INX</v>
    <v>626</v>
  </rv>
  <rv s="1">
    <v>1</v>
    <v>S&amp;P 500</v>
    <v>Daily</v>
    <v>45299</v>
    <v>45303</v>
    <v>0</v>
    <v>1</v>
    <v>638406144000000000,638834084971732672,0</v>
    <v>0</v>
    <v>a33k6h</v>
    <v>INX</v>
    <v>627</v>
  </rv>
  <rv s="1">
    <v>1</v>
    <v>S&amp;P 500</v>
    <v>Daily</v>
    <v>45292</v>
    <v>45296</v>
    <v>0</v>
    <v>1</v>
    <v>638400096000000000,638834084972291178,0</v>
    <v>7</v>
    <v>a33k6h</v>
    <v>INX</v>
    <v>628</v>
  </rv>
  <rv s="1">
    <v>1</v>
    <v>S&amp;P 500</v>
    <v>Daily</v>
    <v>45285</v>
    <v>45289</v>
    <v>0</v>
    <v>1</v>
    <v>638394048000000000,638834084972811299,0</v>
    <v>0</v>
    <v>a33k6h</v>
    <v>INX</v>
    <v>629</v>
  </rv>
  <rv s="1">
    <v>1</v>
    <v>S&amp;P 500</v>
    <v>Daily</v>
    <v>45278</v>
    <v>45282</v>
    <v>0</v>
    <v>1</v>
    <v>638388000000000000,638834084973321422,0</v>
    <v>0</v>
    <v>a33k6h</v>
    <v>INX</v>
    <v>630</v>
  </rv>
  <rv s="1">
    <v>1</v>
    <v>S&amp;P 500</v>
    <v>Daily</v>
    <v>45271</v>
    <v>45275</v>
    <v>0</v>
    <v>1</v>
    <v>638381952000000000,638834084973833119,0</v>
    <v>0</v>
    <v>a33k6h</v>
    <v>INX</v>
    <v>631</v>
  </rv>
  <rv s="1">
    <v>1</v>
    <v>S&amp;P 500</v>
    <v>Daily</v>
    <v>45264</v>
    <v>45268</v>
    <v>0</v>
    <v>1</v>
    <v>638375904000000000,638834084974371670,0</v>
    <v>0</v>
    <v>a33k6h</v>
    <v>INX</v>
    <v>632</v>
  </rv>
  <rv s="1">
    <v>1</v>
    <v>S&amp;P 500</v>
    <v>Daily</v>
    <v>45257</v>
    <v>45261</v>
    <v>0</v>
    <v>1</v>
    <v>638369856000000000,638834084974891796,0</v>
    <v>0</v>
    <v>a33k6h</v>
    <v>INX</v>
    <v>633</v>
  </rv>
  <rv s="1">
    <v>1</v>
    <v>S&amp;P 500</v>
    <v>Daily</v>
    <v>45250</v>
    <v>45254</v>
    <v>0</v>
    <v>1</v>
    <v>638363808000000000,638834084975411919,0</v>
    <v>36</v>
    <v>a33k6h</v>
    <v>INX</v>
    <v>634</v>
  </rv>
  <rv s="1">
    <v>1</v>
    <v>S&amp;P 500</v>
    <v>Daily</v>
    <v>45243</v>
    <v>45247</v>
    <v>0</v>
    <v>1</v>
    <v>638357760000000000,638834084975893602,0</v>
    <v>0</v>
    <v>a33k6h</v>
    <v>INX</v>
    <v>635</v>
  </rv>
  <rv s="1">
    <v>1</v>
    <v>S&amp;P 500</v>
    <v>Daily</v>
    <v>45236</v>
    <v>45240</v>
    <v>0</v>
    <v>1</v>
    <v>638351712000000000,638834084976433670,0</v>
    <v>0</v>
    <v>a33k6h</v>
    <v>INX</v>
    <v>636</v>
  </rv>
  <rv s="1">
    <v>1</v>
    <v>S&amp;P 500</v>
    <v>Daily</v>
    <v>45229</v>
    <v>45233</v>
    <v>0</v>
    <v>1</v>
    <v>638345664000000000,638834084969207202,0</v>
    <v>0</v>
    <v>a33k6h</v>
    <v>INX</v>
    <v>637</v>
  </rv>
  <rv s="1">
    <v>1</v>
    <v>S&amp;P 500</v>
    <v>Daily</v>
    <v>45222</v>
    <v>45226</v>
    <v>0</v>
    <v>1</v>
    <v>638339616000000000,638834084969243884,0</v>
    <v>0</v>
    <v>a33k6h</v>
    <v>INX</v>
    <v>638</v>
  </rv>
  <rv s="1">
    <v>1</v>
    <v>S&amp;P 500</v>
    <v>Daily</v>
    <v>45215</v>
    <v>45219</v>
    <v>0</v>
    <v>1</v>
    <v>638333568000000000,638834084969281254,0</v>
    <v>0</v>
    <v>a33k6h</v>
    <v>INX</v>
    <v>639</v>
  </rv>
  <rv s="1">
    <v>1</v>
    <v>S&amp;P 500</v>
    <v>Daily</v>
    <v>45208</v>
    <v>45212</v>
    <v>0</v>
    <v>1</v>
    <v>638327520000000000,638834084969311124,0</v>
    <v>0</v>
    <v>a33k6h</v>
    <v>INX</v>
    <v>640</v>
  </rv>
  <rv s="1">
    <v>1</v>
    <v>S&amp;P 500</v>
    <v>Daily</v>
    <v>45201</v>
    <v>45205</v>
    <v>0</v>
    <v>1</v>
    <v>638321472000000000,638834084969331042,0</v>
    <v>0</v>
    <v>a33k6h</v>
    <v>INX</v>
    <v>641</v>
  </rv>
  <rv s="1">
    <v>1</v>
    <v>S&amp;P 500</v>
    <v>Daily</v>
    <v>45194</v>
    <v>45198</v>
    <v>0</v>
    <v>1</v>
    <v>638315424000000000,638834084969350953,0</v>
    <v>0</v>
    <v>a33k6h</v>
    <v>INX</v>
    <v>642</v>
  </rv>
  <rv s="1">
    <v>1</v>
    <v>S&amp;P 500</v>
    <v>Daily</v>
    <v>45187</v>
    <v>45191</v>
    <v>0</v>
    <v>1</v>
    <v>638309376000000000,638834084969370867,0</v>
    <v>0</v>
    <v>a33k6h</v>
    <v>INX</v>
    <v>643</v>
  </rv>
  <rv s="1">
    <v>1</v>
    <v>S&amp;P 500</v>
    <v>Daily</v>
    <v>45180</v>
    <v>45184</v>
    <v>0</v>
    <v>1</v>
    <v>638303328000000000,638834084969393228,0</v>
    <v>0</v>
    <v>a33k6h</v>
    <v>INX</v>
    <v>644</v>
  </rv>
  <rv s="1">
    <v>1</v>
    <v>S&amp;P 500</v>
    <v>Daily</v>
    <v>45173</v>
    <v>45177</v>
    <v>0</v>
    <v>1</v>
    <v>638297280000000000,638834084969460462,0</v>
    <v>7</v>
    <v>a33k6h</v>
    <v>INX</v>
    <v>645</v>
  </rv>
  <rv s="1">
    <v>1</v>
    <v>S&amp;P 500</v>
    <v>Daily</v>
    <v>45166</v>
    <v>45170</v>
    <v>0</v>
    <v>1</v>
    <v>638291232000000000,638834084969480386,0</v>
    <v>0</v>
    <v>a33k6h</v>
    <v>INX</v>
    <v>646</v>
  </rv>
  <rv s="1">
    <v>1</v>
    <v>S&amp;P 500</v>
    <v>Daily</v>
    <v>45159</v>
    <v>45163</v>
    <v>0</v>
    <v>1</v>
    <v>638285184000000000,638834084969316797,0</v>
    <v>0</v>
    <v>a33k6h</v>
    <v>INX</v>
    <v>647</v>
  </rv>
  <rv s="1">
    <v>1</v>
    <v>S&amp;P 500</v>
    <v>Daily</v>
    <v>45152</v>
    <v>45156</v>
    <v>0</v>
    <v>1</v>
    <v>638279136000000000,638834084969466126,0</v>
    <v>0</v>
    <v>a33k6h</v>
    <v>INX</v>
    <v>648</v>
  </rv>
  <rv s="1">
    <v>1</v>
    <v>S&amp;P 500</v>
    <v>Daily</v>
    <v>45145</v>
    <v>45149</v>
    <v>0</v>
    <v>1</v>
    <v>638273088000000000,638834084969615957,0</v>
    <v>0</v>
    <v>a33k6h</v>
    <v>INX</v>
    <v>649</v>
  </rv>
  <rv s="1">
    <v>1</v>
    <v>S&amp;P 500</v>
    <v>Daily</v>
    <v>45138</v>
    <v>45142</v>
    <v>0</v>
    <v>1</v>
    <v>638267040000000000,638834084969774784,0</v>
    <v>0</v>
    <v>a33k6h</v>
    <v>INX</v>
    <v>650</v>
  </rv>
  <rv s="1">
    <v>1</v>
    <v>S&amp;P 500</v>
    <v>Daily</v>
    <v>45131</v>
    <v>45135</v>
    <v>0</v>
    <v>1</v>
    <v>638260992000000000,638834084969924600,0</v>
    <v>0</v>
    <v>a33k6h</v>
    <v>INX</v>
    <v>651</v>
  </rv>
  <rv s="1">
    <v>1</v>
    <v>S&amp;P 500</v>
    <v>Daily</v>
    <v>45124</v>
    <v>45128</v>
    <v>0</v>
    <v>1</v>
    <v>638254944000000000,638834084970073480,0</v>
    <v>0</v>
    <v>a33k6h</v>
    <v>INX</v>
    <v>652</v>
  </rv>
  <rv s="1">
    <v>1</v>
    <v>S&amp;P 500</v>
    <v>Daily</v>
    <v>45117</v>
    <v>45121</v>
    <v>0</v>
    <v>1</v>
    <v>638248896000000000,638834084970232776,0</v>
    <v>0</v>
    <v>a33k6h</v>
    <v>INX</v>
    <v>653</v>
  </rv>
  <rv s="1">
    <v>1</v>
    <v>S&amp;P 500</v>
    <v>Daily</v>
    <v>45110</v>
    <v>45114</v>
    <v>0</v>
    <v>1</v>
    <v>638242848000000000,638834084970372630,0</v>
    <v>139</v>
    <v>a33k6h</v>
    <v>INX</v>
    <v>654</v>
  </rv>
  <rv s="1">
    <v>1</v>
    <v>S&amp;P 500</v>
    <v>Daily</v>
    <v>45103</v>
    <v>45107</v>
    <v>0</v>
    <v>1</v>
    <v>638236800000000000,638834084970521972,0</v>
    <v>0</v>
    <v>a33k6h</v>
    <v>INX</v>
    <v>655</v>
  </rv>
  <rv s="1">
    <v>1</v>
    <v>S&amp;P 500</v>
    <v>Daily</v>
    <v>45096</v>
    <v>45100</v>
    <v>0</v>
    <v>1</v>
    <v>638230752000000000,638834084970671317,0</v>
    <v>7</v>
    <v>a33k6h</v>
    <v>INX</v>
    <v>656</v>
  </rv>
  <rv s="1">
    <v>1</v>
    <v>S&amp;P 500</v>
    <v>Daily</v>
    <v>45089</v>
    <v>45093</v>
    <v>0</v>
    <v>1</v>
    <v>638224704000000000,638834084971976425,0</v>
    <v>0</v>
    <v>a33k6h</v>
    <v>INX</v>
    <v>657</v>
  </rv>
  <rv s="1">
    <v>1</v>
    <v>S&amp;P 500</v>
    <v>Daily</v>
    <v>45082</v>
    <v>45086</v>
    <v>0</v>
    <v>1</v>
    <v>638218656000000000,638834084972205417,0</v>
    <v>0</v>
    <v>a33k6h</v>
    <v>INX</v>
    <v>658</v>
  </rv>
  <rv s="1">
    <v>1</v>
    <v>S&amp;P 500</v>
    <v>Daily</v>
    <v>45075</v>
    <v>45079</v>
    <v>0</v>
    <v>1</v>
    <v>638212608000000000,638834084972454325,0</v>
    <v>7</v>
    <v>a33k6h</v>
    <v>INX</v>
    <v>659</v>
  </rv>
  <rv s="1">
    <v>1</v>
    <v>S&amp;P 500</v>
    <v>Daily</v>
    <v>45068</v>
    <v>45072</v>
    <v>0</v>
    <v>1</v>
    <v>638206560000000000,638834084972685663,0</v>
    <v>0</v>
    <v>a33k6h</v>
    <v>INX</v>
    <v>660</v>
  </rv>
  <rv s="1">
    <v>1</v>
    <v>S&amp;P 500</v>
    <v>Daily</v>
    <v>45061</v>
    <v>45065</v>
    <v>0</v>
    <v>1</v>
    <v>638200512000000000,638834084972914649,0</v>
    <v>0</v>
    <v>a33k6h</v>
    <v>INX</v>
    <v>661</v>
  </rv>
  <rv s="1">
    <v>1</v>
    <v>S&amp;P 500</v>
    <v>Daily</v>
    <v>44060</v>
    <v>44064</v>
    <v>0</v>
    <v>1</v>
    <v>637335648000000000,638834097037459510,0</v>
    <v>0</v>
    <v>a33k6h</v>
    <v>INX</v>
    <v>662</v>
  </rv>
  <rv s="1">
    <v>1</v>
    <v>S&amp;P 500</v>
    <v>Daily</v>
    <v>44088</v>
    <v>44092</v>
    <v>0</v>
    <v>1</v>
    <v>637359840000000000,638834097037496712,0</v>
    <v>0</v>
    <v>a33k6h</v>
    <v>INX</v>
    <v>663</v>
  </rv>
  <rv s="1">
    <v>1</v>
    <v>S&amp;P 500</v>
    <v>Daily</v>
    <v>44452</v>
    <v>44456</v>
    <v>0</v>
    <v>1</v>
    <v>637674336000000000,638834097037518039,0</v>
    <v>0</v>
    <v>a33k6h</v>
    <v>INX</v>
    <v>664</v>
  </rv>
  <rv s="1">
    <v>1</v>
    <v>S&amp;P 500</v>
    <v>Daily</v>
    <v>44606</v>
    <v>44610</v>
    <v>0</v>
    <v>1</v>
    <v>637807392000000000,638834097037559084,0</v>
    <v>0</v>
    <v>a33k6h</v>
    <v>INX</v>
    <v>665</v>
  </rv>
  <rv s="1">
    <v>1</v>
    <v>S&amp;P 500</v>
    <v>Daily</v>
    <v>44634</v>
    <v>44638</v>
    <v>0</v>
    <v>1</v>
    <v>637831584000000000,638834097037586307,0</v>
    <v>0</v>
    <v>a33k6h</v>
    <v>INX</v>
    <v>666</v>
  </rv>
  <rv s="1">
    <v>1</v>
    <v>S&amp;P 500</v>
    <v>Daily</v>
    <v>44515</v>
    <v>44519</v>
    <v>0</v>
    <v>1</v>
    <v>637728768000000000,638834097037606229,0</v>
    <v>0</v>
    <v>a33k6h</v>
    <v>INX</v>
    <v>667</v>
  </rv>
  <rv s="1">
    <v>1</v>
    <v>S&amp;P 500</v>
    <v>Daily</v>
    <v>44207</v>
    <v>44211</v>
    <v>0</v>
    <v>1</v>
    <v>637462656000000000,638834097037628772,0</v>
    <v>0</v>
    <v>a33k6h</v>
    <v>INX</v>
    <v>668</v>
  </rv>
  <rv s="1">
    <v>1</v>
    <v>S&amp;P 500</v>
    <v>Daily</v>
    <v>44361</v>
    <v>44365</v>
    <v>0</v>
    <v>1</v>
    <v>637595712000000000,638834097037646042,0</v>
    <v>0</v>
    <v>a33k6h</v>
    <v>INX</v>
    <v>669</v>
  </rv>
  <rv s="1">
    <v>1</v>
    <v>S&amp;P 500</v>
    <v>Daily</v>
    <v>44298</v>
    <v>44302</v>
    <v>0</v>
    <v>1</v>
    <v>637541280000000000,638834097037665972,0</v>
    <v>0</v>
    <v>a33k6h</v>
    <v>INX</v>
    <v>670</v>
  </rv>
  <rv s="1">
    <v>1</v>
    <v>S&amp;P 500</v>
    <v>Daily</v>
    <v>44333</v>
    <v>44337</v>
    <v>0</v>
    <v>1</v>
    <v>637571520000000000,638834097037685881,0</v>
    <v>0</v>
    <v>a33k6h</v>
    <v>INX</v>
    <v>671</v>
  </rv>
  <rv s="1">
    <v>1</v>
    <v>S&amp;P 500</v>
    <v>Daily</v>
    <v>44851</v>
    <v>44855</v>
    <v>0</v>
    <v>1</v>
    <v>638019072000000000,638834097039934829,0</v>
    <v>0</v>
    <v>a33k6h</v>
    <v>INX</v>
    <v>672</v>
  </rv>
  <rv s="1">
    <v>1</v>
    <v>S&amp;P 500</v>
    <v>Daily</v>
    <v>43997</v>
    <v>44001</v>
    <v>0</v>
    <v>1</v>
    <v>637281216000000000,638834097040498582,0</v>
    <v>0</v>
    <v>a33k6h</v>
    <v>INX</v>
    <v>673</v>
  </rv>
  <rv s="1">
    <v>1</v>
    <v>S&amp;P 500</v>
    <v>Daily</v>
    <v>44879</v>
    <v>44883</v>
    <v>0</v>
    <v>1</v>
    <v>638043264000000000,638834097040975055,0</v>
    <v>0</v>
    <v>a33k6h</v>
    <v>INX</v>
    <v>674</v>
  </rv>
  <rv s="1">
    <v>1</v>
    <v>S&amp;P 500</v>
    <v>Daily</v>
    <v>44151</v>
    <v>44155</v>
    <v>0</v>
    <v>1</v>
    <v>637414272000000000,638834097041538828,0</v>
    <v>0</v>
    <v>a33k6h</v>
    <v>INX</v>
    <v>675</v>
  </rv>
  <rv s="1">
    <v>1</v>
    <v>S&amp;P 500</v>
    <v>Daily</v>
    <v>44697</v>
    <v>44701</v>
    <v>0</v>
    <v>1</v>
    <v>637886016000000000,638834097042058952,0</v>
    <v>0</v>
    <v>a33k6h</v>
    <v>INX</v>
    <v>676</v>
  </rv>
  <rv s="1">
    <v>1</v>
    <v>S&amp;P 500</v>
    <v>Daily</v>
    <v>44543</v>
    <v>44547</v>
    <v>0</v>
    <v>1</v>
    <v>637752960000000000,638834097042569073,0</v>
    <v>0</v>
    <v>a33k6h</v>
    <v>INX</v>
    <v>677</v>
  </rv>
  <rv s="1">
    <v>1</v>
    <v>S&amp;P 500</v>
    <v>Daily</v>
    <v>44578</v>
    <v>44582</v>
    <v>0</v>
    <v>1</v>
    <v>637783200000000000,638834097043089200,0</v>
    <v>7</v>
    <v>a33k6h</v>
    <v>INX</v>
    <v>678</v>
  </rv>
  <rv s="1">
    <v>1</v>
    <v>S&amp;P 500</v>
    <v>Daily</v>
    <v>44242</v>
    <v>44246</v>
    <v>0</v>
    <v>1</v>
    <v>637492896000000000,638834097043609320,0</v>
    <v>7</v>
    <v>a33k6h</v>
    <v>INX</v>
    <v>679</v>
  </rv>
  <rv s="1">
    <v>1</v>
    <v>S&amp;P 500</v>
    <v>Daily</v>
    <v>44725</v>
    <v>44729</v>
    <v>0</v>
    <v>1</v>
    <v>637910208000000000,638834097044129443,0</v>
    <v>0</v>
    <v>a33k6h</v>
    <v>INX</v>
    <v>680</v>
  </rv>
  <rv s="1">
    <v>1</v>
    <v>S&amp;P 500</v>
    <v>Daily</v>
    <v>44942</v>
    <v>44946</v>
    <v>0</v>
    <v>1</v>
    <v>638097696000000000,638834097044649566,0</v>
    <v>7</v>
    <v>a33k6h</v>
    <v>INX</v>
    <v>681</v>
  </rv>
  <rv s="1">
    <v>1</v>
    <v>S&amp;P 500</v>
    <v>Daily</v>
    <v>44998</v>
    <v>45002</v>
    <v>0</v>
    <v>1</v>
    <v>638146080000000000,638834097039391053,0</v>
    <v>0</v>
    <v>a33k6h</v>
    <v>INX</v>
    <v>682</v>
  </rv>
  <rv s="1">
    <v>1</v>
    <v>S&amp;P 500</v>
    <v>Daily</v>
    <v>44116</v>
    <v>44120</v>
    <v>0</v>
    <v>1</v>
    <v>637384032000000000,638834097039818421,0</v>
    <v>0</v>
    <v>a33k6h</v>
    <v>INX</v>
    <v>683</v>
  </rv>
  <rv s="1">
    <v>1</v>
    <v>S&amp;P 500</v>
    <v>Daily</v>
    <v>44788</v>
    <v>44792</v>
    <v>0</v>
    <v>1</v>
    <v>637964640000000000,638834097040208511,0</v>
    <v>0</v>
    <v>a33k6h</v>
    <v>INX</v>
    <v>684</v>
  </rv>
  <rv s="1">
    <v>1</v>
    <v>S&amp;P 500</v>
    <v>Daily</v>
    <v>44816</v>
    <v>44820</v>
    <v>0</v>
    <v>1</v>
    <v>637988832000000000,638834097040571307,0</v>
    <v>0</v>
    <v>a33k6h</v>
    <v>INX</v>
    <v>685</v>
  </rv>
  <rv s="1">
    <v>1</v>
    <v>S&amp;P 500</v>
    <v>Daily</v>
    <v>44970</v>
    <v>44974</v>
    <v>0</v>
    <v>1</v>
    <v>638121888000000000,638834097040971386,0</v>
    <v>0</v>
    <v>a33k6h</v>
    <v>INX</v>
    <v>686</v>
  </rv>
  <rv s="1">
    <v>1</v>
    <v>S&amp;P 500</v>
    <v>Daily</v>
    <v>44179</v>
    <v>44183</v>
    <v>0</v>
    <v>1</v>
    <v>637438464000000000,638834097041361470,0</v>
    <v>0</v>
    <v>a33k6h</v>
    <v>INX</v>
    <v>687</v>
  </rv>
  <rv s="1">
    <v>1</v>
    <v>S&amp;P 500</v>
    <v>Daily</v>
    <v>44480</v>
    <v>44484</v>
    <v>0</v>
    <v>1</v>
    <v>637698528000000000,638834097041778887,0</v>
    <v>0</v>
    <v>a33k6h</v>
    <v>INX</v>
    <v>688</v>
  </rv>
  <rv s="1">
    <v>1</v>
    <v>S&amp;P 500</v>
    <v>Daily</v>
    <v>44025</v>
    <v>44029</v>
    <v>0</v>
    <v>1</v>
    <v>637305408000000000,638834097042168984,0</v>
    <v>0</v>
    <v>a33k6h</v>
    <v>INX</v>
    <v>689</v>
  </rv>
  <rv s="1">
    <v>1</v>
    <v>S&amp;P 500</v>
    <v>Daily</v>
    <v>44907</v>
    <v>44911</v>
    <v>0</v>
    <v>1</v>
    <v>638067456000000000,638834097042559073,0</v>
    <v>0</v>
    <v>a33k6h</v>
    <v>INX</v>
    <v>690</v>
  </rv>
  <rv s="1">
    <v>1</v>
    <v>S&amp;P 500</v>
    <v>Daily</v>
    <v>44389</v>
    <v>44393</v>
    <v>0</v>
    <v>1</v>
    <v>637619904000000000,638834097042949164,0</v>
    <v>0</v>
    <v>a33k6h</v>
    <v>INX</v>
    <v>691</v>
  </rv>
  <rv s="1">
    <v>1</v>
    <v>S&amp;P 500</v>
    <v>Daily</v>
    <v>45033</v>
    <v>45037</v>
    <v>0</v>
    <v>1</v>
    <v>638176320000000000,638834097037738886,0</v>
    <v>0</v>
    <v>a33k6h</v>
    <v>INX</v>
    <v>692</v>
  </rv>
  <rv s="1">
    <v>1</v>
    <v>S&amp;P 500</v>
    <v>Daily</v>
    <v>44270</v>
    <v>44274</v>
    <v>0</v>
    <v>1</v>
    <v>637517088000000000,638834097037761666,0</v>
    <v>0</v>
    <v>a33k6h</v>
    <v>INX</v>
    <v>693</v>
  </rv>
  <rv s="1">
    <v>1</v>
    <v>S&amp;P 500</v>
    <v>Daily</v>
    <v>44424</v>
    <v>44428</v>
    <v>0</v>
    <v>1</v>
    <v>637650144000000000,638834097037781585,0</v>
    <v>0</v>
    <v>a33k6h</v>
    <v>INX</v>
    <v>694</v>
  </rv>
  <rv s="1">
    <v>1</v>
    <v>S&amp;P 500</v>
    <v>Daily</v>
    <v>44662</v>
    <v>44666</v>
    <v>0</v>
    <v>1</v>
    <v>637854912000000000,638834097037808575,0</v>
    <v>2</v>
    <v>a33k6h</v>
    <v>INX</v>
    <v>695</v>
  </rv>
  <rv s="1">
    <v>1</v>
    <v>S&amp;P 500</v>
    <v>Daily</v>
    <v>44753</v>
    <v>44757</v>
    <v>0</v>
    <v>1</v>
    <v>637934400000000000,638834097037821409,0</v>
    <v>0</v>
    <v>a33k6h</v>
    <v>INX</v>
    <v>696</v>
  </rv>
  <rv s="1">
    <v>1</v>
    <v>NVDA</v>
    <v>Daily</v>
    <v>45789</v>
    <v>45793</v>
    <v>0</v>
    <v>1</v>
    <v>638829504000000000,638834113818234419,0</v>
    <v>0</v>
    <v>a1yv52</v>
    <v>XNAS:NVDA</v>
    <v>697</v>
  </rv>
  <rv s="1">
    <v>1</v>
    <v>NVDA</v>
    <v>Daily</v>
    <v>45782</v>
    <v>45786</v>
    <v>0</v>
    <v>1</v>
    <v>638823456000000000,638834113818473368,0</v>
    <v>0</v>
    <v>a1yv52</v>
    <v>XNAS:NVDA</v>
    <v>698</v>
  </rv>
  <rv s="1">
    <v>1</v>
    <v>NVDA</v>
    <v>Daily</v>
    <v>45761</v>
    <v>45765</v>
    <v>0</v>
    <v>1</v>
    <v>638804448000000000,638834113818702370,0</v>
    <v>2</v>
    <v>a1yv52</v>
    <v>XNAS:NVDA</v>
    <v>699</v>
  </rv>
  <rv s="1">
    <v>1</v>
    <v>NVDA</v>
    <v>Daily</v>
    <v>45733</v>
    <v>45737</v>
    <v>0</v>
    <v>1</v>
    <v>638781120000000000,638834113818941313,0</v>
    <v>0</v>
    <v>a1yv52</v>
    <v>XNAS:NVDA</v>
    <v>700</v>
  </rv>
  <rv s="1">
    <v>1</v>
    <v>NVDA</v>
    <v>Daily</v>
    <v>45705</v>
    <v>45709</v>
    <v>0</v>
    <v>1</v>
    <v>638756928000000000,638834113819170347,0</v>
    <v>7</v>
    <v>a1yv52</v>
    <v>XNAS:NVDA</v>
    <v>701</v>
  </rv>
  <rv s="1">
    <v>1</v>
    <v>NVDA</v>
    <v>Daily</v>
    <v>45775</v>
    <v>45779</v>
    <v>0</v>
    <v>1</v>
    <v>638817408000000000,638834113819409272,0</v>
    <v>0</v>
    <v>a1yv52</v>
    <v>XNAS:NVDA</v>
    <v>702</v>
  </rv>
  <rv s="1">
    <v>1</v>
    <v>NVDA</v>
    <v>Daily</v>
    <v>45670</v>
    <v>45674</v>
    <v>0</v>
    <v>1</v>
    <v>638726688000000000,638834113819638257,0</v>
    <v>0</v>
    <v>a1yv52</v>
    <v>XNAS:NVDA</v>
    <v>703</v>
  </rv>
  <rv s="1">
    <v>1</v>
    <v>NVDA</v>
    <v>Daily</v>
    <v>45768</v>
    <v>45772</v>
    <v>0</v>
    <v>1</v>
    <v>638811360000000000,638834113819867255,0</v>
    <v>0</v>
    <v>a1yv52</v>
    <v>XNAS:NVDA</v>
    <v>704</v>
  </rv>
  <rv s="1">
    <v>1</v>
    <v>NVDA</v>
    <v>Daily</v>
    <v>45642</v>
    <v>45646</v>
    <v>0</v>
    <v>1</v>
    <v>638702496000000000,638834113820106204,0</v>
    <v>0</v>
    <v>a1yv52</v>
    <v>XNAS:NVDA</v>
    <v>705</v>
  </rv>
  <rv s="1">
    <v>1</v>
    <v>NVDA</v>
    <v>Daily</v>
    <v>45747</v>
    <v>45751</v>
    <v>0</v>
    <v>1</v>
    <v>638793216000000000,638834113820335215,0</v>
    <v>0</v>
    <v>a1yv52</v>
    <v>XNAS:NVDA</v>
    <v>706</v>
  </rv>
  <rv s="1">
    <v>1</v>
    <v>NVDA</v>
    <v>Daily</v>
    <v>45754</v>
    <v>45758</v>
    <v>0</v>
    <v>1</v>
    <v>638799264000000000,638834113817891603,0</v>
    <v>0</v>
    <v>a1yv52</v>
    <v>XNAS:NVDA</v>
    <v>707</v>
  </rv>
  <rv s="1">
    <v>1</v>
    <v>NVDA</v>
    <v>Daily</v>
    <v>45607</v>
    <v>45611</v>
    <v>0</v>
    <v>1</v>
    <v>638672256000000000,638834113818051492,0</v>
    <v>0</v>
    <v>a1yv52</v>
    <v>XNAS:NVDA</v>
    <v>708</v>
  </rv>
  <rv s="1">
    <v>1</v>
    <v>NVDA</v>
    <v>Daily</v>
    <v>45579</v>
    <v>45583</v>
    <v>0</v>
    <v>1</v>
    <v>638648064000000000,638834113818200837,0</v>
    <v>0</v>
    <v>a1yv52</v>
    <v>XNAS:NVDA</v>
    <v>709</v>
  </rv>
  <rv s="1">
    <v>1</v>
    <v>NVDA</v>
    <v>Daily</v>
    <v>45740</v>
    <v>45744</v>
    <v>0</v>
    <v>1</v>
    <v>638787168000000000,638834113818349591,0</v>
    <v>0</v>
    <v>a1yv52</v>
    <v>XNAS:NVDA</v>
    <v>710</v>
  </rv>
  <rv s="1">
    <v>1</v>
    <v>NVDA</v>
    <v>Daily</v>
    <v>45551</v>
    <v>45555</v>
    <v>0</v>
    <v>1</v>
    <v>638623872000000000,638834113818489567,0</v>
    <v>0</v>
    <v>a1yv52</v>
    <v>XNAS:NVDA</v>
    <v>711</v>
  </rv>
  <rv s="1">
    <v>1</v>
    <v>NVDA</v>
    <v>Daily</v>
    <v>45726</v>
    <v>45730</v>
    <v>0</v>
    <v>1</v>
    <v>638775072000000000,638834113818638318,0</v>
    <v>0</v>
    <v>a1yv52</v>
    <v>XNAS:NVDA</v>
    <v>712</v>
  </rv>
  <rv s="1">
    <v>1</v>
    <v>NVDA</v>
    <v>Daily</v>
    <v>45516</v>
    <v>45520</v>
    <v>0</v>
    <v>1</v>
    <v>638593632000000000,638834113818788252,0</v>
    <v>0</v>
    <v>a1yv52</v>
    <v>XNAS:NVDA</v>
    <v>713</v>
  </rv>
  <rv s="1">
    <v>1</v>
    <v>NVDA</v>
    <v>Daily</v>
    <v>45488</v>
    <v>45492</v>
    <v>0</v>
    <v>1</v>
    <v>638569440000000000,638834113818937009,0</v>
    <v>0</v>
    <v>a1yv52</v>
    <v>XNAS:NVDA</v>
    <v>714</v>
  </rv>
  <rv s="1">
    <v>1</v>
    <v>NVDA</v>
    <v>Daily</v>
    <v>45719</v>
    <v>45723</v>
    <v>0</v>
    <v>1</v>
    <v>638769024000000000,638834113819086940,0</v>
    <v>0</v>
    <v>a1yv52</v>
    <v>XNAS:NVDA</v>
    <v>715</v>
  </rv>
  <rv s="1">
    <v>1</v>
    <v>NVDA</v>
    <v>Daily</v>
    <v>45460</v>
    <v>45464</v>
    <v>0</v>
    <v>1</v>
    <v>638545248000000000,638834113819236287,0</v>
    <v>22</v>
    <v>a1yv52</v>
    <v>XNAS:NVDA</v>
    <v>716</v>
  </rv>
  <rv s="1">
    <v>1</v>
    <v>NVDA</v>
    <v>Daily</v>
    <v>45712</v>
    <v>45716</v>
    <v>0</v>
    <v>1</v>
    <v>638762976000000000,638834113817712393,0</v>
    <v>0</v>
    <v>a1yv52</v>
    <v>XNAS:NVDA</v>
    <v>717</v>
  </rv>
  <rv s="1">
    <v>1</v>
    <v>NVDA</v>
    <v>Daily</v>
    <v>45425</v>
    <v>45429</v>
    <v>0</v>
    <v>1</v>
    <v>638515008000000000,638834113817811955,0</v>
    <v>0</v>
    <v>a1yv52</v>
    <v>XNAS:NVDA</v>
    <v>718</v>
  </rv>
  <rv s="1">
    <v>1</v>
    <v>NVDA</v>
    <v>Daily</v>
    <v>45698</v>
    <v>45702</v>
    <v>0</v>
    <v>1</v>
    <v>638750880000000000,638834113817901562,0</v>
    <v>0</v>
    <v>a1yv52</v>
    <v>XNAS:NVDA</v>
    <v>719</v>
  </rv>
  <rv s="1">
    <v>1</v>
    <v>NVDA</v>
    <v>Daily</v>
    <v>45397</v>
    <v>45401</v>
    <v>0</v>
    <v>1</v>
    <v>638490816000000000,638834113818004744,0</v>
    <v>0</v>
    <v>a1yv52</v>
    <v>XNAS:NVDA</v>
    <v>720</v>
  </rv>
  <rv s="1">
    <v>1</v>
    <v>NVDA</v>
    <v>Daily</v>
    <v>45362</v>
    <v>45366</v>
    <v>0</v>
    <v>1</v>
    <v>638460576000000000,638834113818100685,0</v>
    <v>0</v>
    <v>a1yv52</v>
    <v>XNAS:NVDA</v>
    <v>721</v>
  </rv>
  <rv s="1">
    <v>1</v>
    <v>NVDA</v>
    <v>Daily</v>
    <v>45334</v>
    <v>45338</v>
    <v>0</v>
    <v>1</v>
    <v>638436384000000000,638834113818193915,0</v>
    <v>0</v>
    <v>a1yv52</v>
    <v>XNAS:NVDA</v>
    <v>722</v>
  </rv>
  <rv s="1">
    <v>1</v>
    <v>NVDA</v>
    <v>Daily</v>
    <v>45691</v>
    <v>45695</v>
    <v>0</v>
    <v>1</v>
    <v>638744832000000000,638834113818289853,0</v>
    <v>0</v>
    <v>a1yv52</v>
    <v>XNAS:NVDA</v>
    <v>723</v>
  </rv>
  <rv s="1">
    <v>1</v>
    <v>NVDA</v>
    <v>Daily</v>
    <v>45684</v>
    <v>45688</v>
    <v>0</v>
    <v>1</v>
    <v>638738784000000000,638834113818380047,0</v>
    <v>0</v>
    <v>a1yv52</v>
    <v>XNAS:NVDA</v>
    <v>724</v>
  </rv>
  <rv s="1">
    <v>1</v>
    <v>NVDA</v>
    <v>Daily</v>
    <v>45306</v>
    <v>45310</v>
    <v>0</v>
    <v>1</v>
    <v>638412192000000000,638834113818479622,0</v>
    <v>7</v>
    <v>a1yv52</v>
    <v>XNAS:NVDA</v>
    <v>725</v>
  </rv>
  <rv s="1">
    <v>1</v>
    <v>NVDA</v>
    <v>Daily</v>
    <v>45677</v>
    <v>45681</v>
    <v>0</v>
    <v>1</v>
    <v>638732736000000000,638834113818568628,0</v>
    <v>7</v>
    <v>a1yv52</v>
    <v>XNAS:NVDA</v>
    <v>726</v>
  </rv>
  <rv s="1">
    <v>1</v>
    <v>NVDA</v>
    <v>Daily</v>
    <v>45271</v>
    <v>45275</v>
    <v>0</v>
    <v>1</v>
    <v>638381952000000000,638834113817679046,0</v>
    <v>0</v>
    <v>a1yv52</v>
    <v>XNAS:NVDA</v>
    <v>727</v>
  </rv>
  <rv s="1">
    <v>1</v>
    <v>NVDA</v>
    <v>Daily</v>
    <v>45243</v>
    <v>45247</v>
    <v>0</v>
    <v>1</v>
    <v>638357760000000000,638834113817698959,0</v>
    <v>0</v>
    <v>a1yv52</v>
    <v>XNAS:NVDA</v>
    <v>728</v>
  </rv>
  <rv s="1">
    <v>1</v>
    <v>NVDA</v>
    <v>Daily</v>
    <v>45215</v>
    <v>45219</v>
    <v>0</v>
    <v>1</v>
    <v>638333568000000000,638834113817718878,0</v>
    <v>0</v>
    <v>a1yv52</v>
    <v>XNAS:NVDA</v>
    <v>729</v>
  </rv>
  <rv s="1">
    <v>1</v>
    <v>NVDA</v>
    <v>Daily</v>
    <v>45663</v>
    <v>45667</v>
    <v>0</v>
    <v>1</v>
    <v>638720640000000000,638834113817738786,0</v>
    <v>36</v>
    <v>a1yv52</v>
    <v>XNAS:NVDA</v>
    <v>730</v>
  </rv>
  <rv s="1">
    <v>1</v>
    <v>NVDA</v>
    <v>Daily</v>
    <v>45656</v>
    <v>45660</v>
    <v>0</v>
    <v>1</v>
    <v>638714592000000000,638834113817758707,0</v>
    <v>22</v>
    <v>a1yv52</v>
    <v>XNAS:NVDA</v>
    <v>731</v>
  </rv>
  <rv s="1">
    <v>1</v>
    <v>NVDA</v>
    <v>Daily</v>
    <v>45180</v>
    <v>45184</v>
    <v>0</v>
    <v>1</v>
    <v>638303328000000000,638834113817768647,0</v>
    <v>0</v>
    <v>a1yv52</v>
    <v>XNAS:NVDA</v>
    <v>732</v>
  </rv>
  <rv s="1">
    <v>1</v>
    <v>NVDA</v>
    <v>Daily</v>
    <v>45649</v>
    <v>45653</v>
    <v>0</v>
    <v>1</v>
    <v>638708544000000000,638834113817788571,0</v>
    <v>22</v>
    <v>a1yv52</v>
    <v>XNAS:NVDA</v>
    <v>733</v>
  </rv>
  <rv s="1">
    <v>1</v>
    <v>NVDA</v>
    <v>Daily</v>
    <v>45152</v>
    <v>45156</v>
    <v>0</v>
    <v>1</v>
    <v>638279136000000000,638834113817808481,0</v>
    <v>0</v>
    <v>a1yv52</v>
    <v>XNAS:NVDA</v>
    <v>734</v>
  </rv>
  <rv s="1">
    <v>1</v>
    <v>NVDA</v>
    <v>Daily</v>
    <v>45124</v>
    <v>45128</v>
    <v>0</v>
    <v>1</v>
    <v>638254944000000000,638834113817828389,0</v>
    <v>0</v>
    <v>a1yv52</v>
    <v>XNAS:NVDA</v>
    <v>735</v>
  </rv>
  <rv s="1">
    <v>1</v>
    <v>NVDA</v>
    <v>Daily</v>
    <v>45089</v>
    <v>45093</v>
    <v>0</v>
    <v>1</v>
    <v>638224704000000000,638834113817858259,0</v>
    <v>0</v>
    <v>a1yv52</v>
    <v>XNAS:NVDA</v>
    <v>736</v>
  </rv>
  <rv s="1">
    <v>1</v>
    <v>NVDA</v>
    <v>Daily</v>
    <v>45635</v>
    <v>45639</v>
    <v>0</v>
    <v>1</v>
    <v>638696448000000000,638834113819352099,0</v>
    <v>0</v>
    <v>a1yv52</v>
    <v>XNAS:NVDA</v>
    <v>737</v>
  </rv>
  <rv s="1">
    <v>1</v>
    <v>NVDA</v>
    <v>Daily</v>
    <v>45061</v>
    <v>45065</v>
    <v>0</v>
    <v>1</v>
    <v>638200512000000000,638834113819742189,0</v>
    <v>0</v>
    <v>a1yv52</v>
    <v>XNAS:NVDA</v>
    <v>738</v>
  </rv>
  <rv s="1">
    <v>1</v>
    <v>NVDA</v>
    <v>Daily</v>
    <v>45628</v>
    <v>45632</v>
    <v>0</v>
    <v>1</v>
    <v>638690400000000000,638834113820122278,0</v>
    <v>0</v>
    <v>a1yv52</v>
    <v>XNAS:NVDA</v>
    <v>739</v>
  </rv>
  <rv s="1">
    <v>1</v>
    <v>NVDA</v>
    <v>Daily</v>
    <v>45621</v>
    <v>45625</v>
    <v>0</v>
    <v>1</v>
    <v>638684352000000000,638834113820512359,0</v>
    <v>36</v>
    <v>a1yv52</v>
    <v>XNAS:NVDA</v>
    <v>740</v>
  </rv>
  <rv s="1">
    <v>1</v>
    <v>NVDA</v>
    <v>Daily</v>
    <v>45033</v>
    <v>45037</v>
    <v>0</v>
    <v>1</v>
    <v>638176320000000000,638834113820902452,0</v>
    <v>0</v>
    <v>a1yv52</v>
    <v>XNAS:NVDA</v>
    <v>741</v>
  </rv>
  <rv s="1">
    <v>1</v>
    <v>NVDA</v>
    <v>Daily</v>
    <v>45614</v>
    <v>45618</v>
    <v>0</v>
    <v>1</v>
    <v>638678304000000000,638834113821282547,0</v>
    <v>0</v>
    <v>a1yv52</v>
    <v>XNAS:NVDA</v>
    <v>742</v>
  </rv>
  <rv s="1">
    <v>1</v>
    <v>NVDA</v>
    <v>Daily</v>
    <v>44998</v>
    <v>45002</v>
    <v>0</v>
    <v>1</v>
    <v>638146080000000000,638834113821672641,0</v>
    <v>0</v>
    <v>a1yv52</v>
    <v>XNAS:NVDA</v>
    <v>743</v>
  </rv>
  <rv s="1">
    <v>1</v>
    <v>NVDA</v>
    <v>Daily</v>
    <v>44970</v>
    <v>44974</v>
    <v>0</v>
    <v>1</v>
    <v>638121888000000000,638834113822062728,0</v>
    <v>0</v>
    <v>a1yv52</v>
    <v>XNAS:NVDA</v>
    <v>744</v>
  </rv>
  <rv s="1">
    <v>1</v>
    <v>NVDA</v>
    <v>Daily</v>
    <v>44942</v>
    <v>44946</v>
    <v>0</v>
    <v>1</v>
    <v>638097696000000000,638834113822450080,0</v>
    <v>7</v>
    <v>a1yv52</v>
    <v>XNAS:NVDA</v>
    <v>745</v>
  </rv>
  <rv s="1">
    <v>1</v>
    <v>NVDA</v>
    <v>Daily</v>
    <v>45600</v>
    <v>45604</v>
    <v>0</v>
    <v>1</v>
    <v>638666208000000000,638834113822842909,0</v>
    <v>0</v>
    <v>a1yv52</v>
    <v>XNAS:NVDA</v>
    <v>746</v>
  </rv>
  <rv s="1">
    <v>1</v>
    <v>NVDA</v>
    <v>Daily</v>
    <v>45593</v>
    <v>45597</v>
    <v>0</v>
    <v>1</v>
    <v>638660160000000000,638834113819332094,0</v>
    <v>0</v>
    <v>a1yv52</v>
    <v>XNAS:NVDA</v>
    <v>747</v>
  </rv>
  <rv s="1">
    <v>1</v>
    <v>NVDA</v>
    <v>Daily</v>
    <v>45586</v>
    <v>45590</v>
    <v>0</v>
    <v>1</v>
    <v>638654112000000000,638834113819732186,0</v>
    <v>0</v>
    <v>a1yv52</v>
    <v>XNAS:NVDA</v>
    <v>748</v>
  </rv>
  <rv s="1">
    <v>1</v>
    <v>NVDA</v>
    <v>Daily</v>
    <v>44907</v>
    <v>44911</v>
    <v>0</v>
    <v>1</v>
    <v>638067456000000000,638834113820122278,0</v>
    <v>0</v>
    <v>a1yv52</v>
    <v>XNAS:NVDA</v>
    <v>749</v>
  </rv>
  <rv s="1">
    <v>1</v>
    <v>NVDA</v>
    <v>Daily</v>
    <v>44879</v>
    <v>44883</v>
    <v>0</v>
    <v>1</v>
    <v>638043264000000000,638834113820512359,0</v>
    <v>0</v>
    <v>a1yv52</v>
    <v>XNAS:NVDA</v>
    <v>750</v>
  </rv>
  <rv s="1">
    <v>1</v>
    <v>NVDA</v>
    <v>Daily</v>
    <v>44851</v>
    <v>44855</v>
    <v>0</v>
    <v>1</v>
    <v>638019072000000000,638834113820902452,0</v>
    <v>0</v>
    <v>a1yv52</v>
    <v>XNAS:NVDA</v>
    <v>751</v>
  </rv>
  <rv s="1">
    <v>1</v>
    <v>NVDA</v>
    <v>Daily</v>
    <v>44816</v>
    <v>44820</v>
    <v>0</v>
    <v>1</v>
    <v>637988832000000000,638834113821292548,0</v>
    <v>0</v>
    <v>a1yv52</v>
    <v>XNAS:NVDA</v>
    <v>752</v>
  </rv>
  <rv s="1">
    <v>1</v>
    <v>NVDA</v>
    <v>Daily</v>
    <v>45572</v>
    <v>45576</v>
    <v>0</v>
    <v>1</v>
    <v>638642016000000000,638834113821682640,0</v>
    <v>0</v>
    <v>a1yv52</v>
    <v>XNAS:NVDA</v>
    <v>753</v>
  </rv>
  <rv s="1">
    <v>1</v>
    <v>NVDA</v>
    <v>Daily</v>
    <v>45565</v>
    <v>45569</v>
    <v>0</v>
    <v>1</v>
    <v>638635968000000000,638834113822072730,0</v>
    <v>0</v>
    <v>a1yv52</v>
    <v>XNAS:NVDA</v>
    <v>754</v>
  </rv>
  <rv s="1">
    <v>1</v>
    <v>NVDA</v>
    <v>Daily</v>
    <v>44788</v>
    <v>44792</v>
    <v>0</v>
    <v>1</v>
    <v>637964640000000000,638834113822462821,0</v>
    <v>0</v>
    <v>a1yv52</v>
    <v>XNAS:NVDA</v>
    <v>755</v>
  </rv>
  <rv s="1">
    <v>1</v>
    <v>NVDA</v>
    <v>Daily</v>
    <v>45558</v>
    <v>45562</v>
    <v>0</v>
    <v>1</v>
    <v>638629920000000000,638834113822882916,0</v>
    <v>0</v>
    <v>a1yv52</v>
    <v>XNAS:NVDA</v>
    <v>756</v>
  </rv>
  <rv s="1">
    <v>1</v>
    <v>NVDA</v>
    <v>Daily</v>
    <v>44753</v>
    <v>44757</v>
    <v>0</v>
    <v>1</v>
    <v>637934400000000000,638834113817895227,0</v>
    <v>0</v>
    <v>a1yv52</v>
    <v>XNAS:NVDA</v>
    <v>757</v>
  </rv>
  <rv s="1">
    <v>1</v>
    <v>NVDA</v>
    <v>Daily</v>
    <v>44725</v>
    <v>44729</v>
    <v>0</v>
    <v>1</v>
    <v>637910208000000000,638834113818011078,0</v>
    <v>0</v>
    <v>a1yv52</v>
    <v>XNAS:NVDA</v>
    <v>758</v>
  </rv>
  <rv s="1">
    <v>1</v>
    <v>NVDA</v>
    <v>Daily</v>
    <v>44697</v>
    <v>44701</v>
    <v>0</v>
    <v>1</v>
    <v>637886016000000000,638834113818130553,0</v>
    <v>0</v>
    <v>a1yv52</v>
    <v>XNAS:NVDA</v>
    <v>759</v>
  </rv>
  <rv s="1">
    <v>1</v>
    <v>NVDA</v>
    <v>Daily</v>
    <v>45537</v>
    <v>45541</v>
    <v>0</v>
    <v>1</v>
    <v>638611776000000000,638834113818250027,0</v>
    <v>7</v>
    <v>a1yv52</v>
    <v>XNAS:NVDA</v>
    <v>760</v>
  </rv>
  <rv s="1">
    <v>1</v>
    <v>NVDA</v>
    <v>Daily</v>
    <v>45544</v>
    <v>45548</v>
    <v>0</v>
    <v>1</v>
    <v>638617824000000000,638834113818359547,0</v>
    <v>0</v>
    <v>a1yv52</v>
    <v>XNAS:NVDA</v>
    <v>761</v>
  </rv>
  <rv s="1">
    <v>1</v>
    <v>NVDA</v>
    <v>Daily</v>
    <v>44662</v>
    <v>44666</v>
    <v>0</v>
    <v>1</v>
    <v>637854912000000000,638834113818479022,0</v>
    <v>2</v>
    <v>a1yv52</v>
    <v>XNAS:NVDA</v>
    <v>762</v>
  </rv>
  <rv s="1">
    <v>1</v>
    <v>NVDA</v>
    <v>Daily</v>
    <v>45530</v>
    <v>45534</v>
    <v>0</v>
    <v>1</v>
    <v>638605728000000000,638834113818602121,0</v>
    <v>0</v>
    <v>a1yv52</v>
    <v>XNAS:NVDA</v>
    <v>763</v>
  </rv>
  <rv s="1">
    <v>1</v>
    <v>NVDA</v>
    <v>Daily</v>
    <v>44634</v>
    <v>44638</v>
    <v>0</v>
    <v>1</v>
    <v>637831584000000000,638834113818717972,0</v>
    <v>0</v>
    <v>a1yv52</v>
    <v>XNAS:NVDA</v>
    <v>764</v>
  </rv>
  <rv s="1">
    <v>1</v>
    <v>NVDA</v>
    <v>Daily</v>
    <v>44606</v>
    <v>44610</v>
    <v>0</v>
    <v>1</v>
    <v>637807392000000000,638834113818841080,0</v>
    <v>0</v>
    <v>a1yv52</v>
    <v>XNAS:NVDA</v>
    <v>765</v>
  </rv>
  <rv s="1">
    <v>1</v>
    <v>NVDA</v>
    <v>Daily</v>
    <v>45523</v>
    <v>45527</v>
    <v>0</v>
    <v>1</v>
    <v>638599680000000000,638834113818960548,0</v>
    <v>0</v>
    <v>a1yv52</v>
    <v>XNAS:NVDA</v>
    <v>766</v>
  </rv>
  <rv s="1">
    <v>1</v>
    <v>NVDA</v>
    <v>Daily</v>
    <v>44578</v>
    <v>44582</v>
    <v>0</v>
    <v>1</v>
    <v>637783200000000000,638834113817479907,0</v>
    <v>7</v>
    <v>a1yv52</v>
    <v>XNAS:NVDA</v>
    <v>767</v>
  </rv>
  <rv s="1">
    <v>1</v>
    <v>NVDA</v>
    <v>Daily</v>
    <v>45509</v>
    <v>45513</v>
    <v>0</v>
    <v>1</v>
    <v>638587584000000000,638834113817509795,0</v>
    <v>0</v>
    <v>a1yv52</v>
    <v>XNAS:NVDA</v>
    <v>768</v>
  </rv>
  <rv s="1">
    <v>1</v>
    <v>NVDA</v>
    <v>Daily</v>
    <v>44543</v>
    <v>44547</v>
    <v>0</v>
    <v>1</v>
    <v>637752960000000000,638834113817529709,0</v>
    <v>0</v>
    <v>a1yv52</v>
    <v>XNAS:NVDA</v>
    <v>769</v>
  </rv>
  <rv s="1">
    <v>1</v>
    <v>NVDA</v>
    <v>Daily</v>
    <v>45502</v>
    <v>45506</v>
    <v>0</v>
    <v>1</v>
    <v>638581536000000000,638834113817549605,0</v>
    <v>0</v>
    <v>a1yv52</v>
    <v>XNAS:NVDA</v>
    <v>770</v>
  </rv>
  <rv s="1">
    <v>1</v>
    <v>NVDA</v>
    <v>Daily</v>
    <v>44515</v>
    <v>44519</v>
    <v>0</v>
    <v>1</v>
    <v>637728768000000000,638834113817559571,0</v>
    <v>0</v>
    <v>a1yv52</v>
    <v>XNAS:NVDA</v>
    <v>771</v>
  </rv>
  <rv s="1">
    <v>1</v>
    <v>NVDA</v>
    <v>Daily</v>
    <v>45495</v>
    <v>45499</v>
    <v>0</v>
    <v>1</v>
    <v>638575488000000000,638834113817584669,0</v>
    <v>0</v>
    <v>a1yv52</v>
    <v>XNAS:NVDA</v>
    <v>772</v>
  </rv>
  <rv s="1">
    <v>1</v>
    <v>NVDA</v>
    <v>Daily</v>
    <v>44480</v>
    <v>44484</v>
    <v>0</v>
    <v>1</v>
    <v>637698528000000000,638834113817612405,0</v>
    <v>0</v>
    <v>a1yv52</v>
    <v>XNAS:NVDA</v>
    <v>773</v>
  </rv>
  <rv s="1">
    <v>1</v>
    <v>NVDA</v>
    <v>Daily</v>
    <v>44452</v>
    <v>44456</v>
    <v>0</v>
    <v>1</v>
    <v>637674336000000000,638834113817632314,0</v>
    <v>0</v>
    <v>a1yv52</v>
    <v>XNAS:NVDA</v>
    <v>774</v>
  </rv>
  <rv s="1">
    <v>1</v>
    <v>NVDA</v>
    <v>Daily</v>
    <v>45481</v>
    <v>45485</v>
    <v>0</v>
    <v>1</v>
    <v>638563392000000000,638834113817652225,0</v>
    <v>0</v>
    <v>a1yv52</v>
    <v>XNAS:NVDA</v>
    <v>775</v>
  </rv>
  <rv s="1">
    <v>1</v>
    <v>NVDA</v>
    <v>Daily</v>
    <v>45474</v>
    <v>45478</v>
    <v>0</v>
    <v>1</v>
    <v>638557344000000000,638834113817674273,0</v>
    <v>36</v>
    <v>a1yv52</v>
    <v>XNAS:NVDA</v>
    <v>776</v>
  </rv>
  <rv s="1">
    <v>1</v>
    <v>NVDA</v>
    <v>Daily</v>
    <v>44424</v>
    <v>44428</v>
    <v>0</v>
    <v>1</v>
    <v>637650144000000000,638834113817941973,0</v>
    <v>0</v>
    <v>a1yv52</v>
    <v>XNAS:NVDA</v>
    <v>777</v>
  </rv>
  <rv s="1">
    <v>1</v>
    <v>NVDA</v>
    <v>Daily</v>
    <v>45467</v>
    <v>45471</v>
    <v>0</v>
    <v>1</v>
    <v>638551296000000000,638834113818070816,0</v>
    <v>0</v>
    <v>a1yv52</v>
    <v>XNAS:NVDA</v>
    <v>778</v>
  </rv>
  <rv s="1">
    <v>1</v>
    <v>NVDA</v>
    <v>Daily</v>
    <v>44389</v>
    <v>44393</v>
    <v>0</v>
    <v>1</v>
    <v>637619904000000000,638834113818190290,0</v>
    <v>0</v>
    <v>a1yv52</v>
    <v>XNAS:NVDA</v>
    <v>779</v>
  </rv>
  <rv s="1">
    <v>1</v>
    <v>NVDA</v>
    <v>Daily</v>
    <v>44361</v>
    <v>44365</v>
    <v>0</v>
    <v>1</v>
    <v>637595712000000000,638834113818319711,0</v>
    <v>0</v>
    <v>a1yv52</v>
    <v>XNAS:NVDA</v>
    <v>780</v>
  </rv>
  <rv s="1">
    <v>1</v>
    <v>NVDA</v>
    <v>Daily</v>
    <v>44333</v>
    <v>44337</v>
    <v>0</v>
    <v>1</v>
    <v>637571520000000000,638834113818439196,0</v>
    <v>0</v>
    <v>a1yv52</v>
    <v>XNAS:NVDA</v>
    <v>781</v>
  </rv>
  <rv s="1">
    <v>1</v>
    <v>NVDA</v>
    <v>Daily</v>
    <v>45453</v>
    <v>45457</v>
    <v>0</v>
    <v>1</v>
    <v>638539200000000000,638834113818568628,0</v>
    <v>0</v>
    <v>a1yv52</v>
    <v>XNAS:NVDA</v>
    <v>782</v>
  </rv>
  <rv s="1">
    <v>1</v>
    <v>NVDA</v>
    <v>Daily</v>
    <v>44298</v>
    <v>44302</v>
    <v>0</v>
    <v>1</v>
    <v>637541280000000000,638834113818688100,0</v>
    <v>0</v>
    <v>a1yv52</v>
    <v>XNAS:NVDA</v>
    <v>783</v>
  </rv>
  <rv s="1">
    <v>1</v>
    <v>NVDA</v>
    <v>Daily</v>
    <v>44270</v>
    <v>44274</v>
    <v>0</v>
    <v>1</v>
    <v>637517088000000000,638834113818817531,0</v>
    <v>0</v>
    <v>a1yv52</v>
    <v>XNAS:NVDA</v>
    <v>784</v>
  </rv>
  <rv s="1">
    <v>1</v>
    <v>NVDA</v>
    <v>Daily</v>
    <v>45446</v>
    <v>45450</v>
    <v>0</v>
    <v>1</v>
    <v>638533152000000000,638834113818937009,0</v>
    <v>0</v>
    <v>a1yv52</v>
    <v>XNAS:NVDA</v>
    <v>785</v>
  </rv>
  <rv s="1">
    <v>1</v>
    <v>NVDA</v>
    <v>Daily</v>
    <v>44242</v>
    <v>44246</v>
    <v>0</v>
    <v>1</v>
    <v>637492896000000000,638834113819056475,0</v>
    <v>7</v>
    <v>a1yv52</v>
    <v>XNAS:NVDA</v>
    <v>786</v>
  </rv>
  <rv s="1">
    <v>1</v>
    <v>NVDA</v>
    <v>Daily</v>
    <v>45439</v>
    <v>45443</v>
    <v>0</v>
    <v>1</v>
    <v>638527104000000000,638834113820032255,0</v>
    <v>7</v>
    <v>a1yv52</v>
    <v>XNAS:NVDA</v>
    <v>787</v>
  </rv>
  <rv s="1">
    <v>1</v>
    <v>NVDA</v>
    <v>Daily</v>
    <v>45432</v>
    <v>45436</v>
    <v>0</v>
    <v>1</v>
    <v>638521056000000000,638834113820542374,0</v>
    <v>0</v>
    <v>a1yv52</v>
    <v>XNAS:NVDA</v>
    <v>788</v>
  </rv>
  <rv s="1">
    <v>1</v>
    <v>NVDA</v>
    <v>Daily</v>
    <v>44207</v>
    <v>44211</v>
    <v>0</v>
    <v>1</v>
    <v>637462656000000000,638834113821062498,0</v>
    <v>0</v>
    <v>a1yv52</v>
    <v>XNAS:NVDA</v>
    <v>789</v>
  </rv>
  <rv s="1">
    <v>1</v>
    <v>NVDA</v>
    <v>Daily</v>
    <v>45418</v>
    <v>45422</v>
    <v>0</v>
    <v>1</v>
    <v>638508960000000000,638834113821572611,0</v>
    <v>0</v>
    <v>a1yv52</v>
    <v>XNAS:NVDA</v>
    <v>790</v>
  </rv>
  <rv s="1">
    <v>1</v>
    <v>NVDA</v>
    <v>Daily</v>
    <v>44179</v>
    <v>44183</v>
    <v>0</v>
    <v>1</v>
    <v>637438464000000000,638834113822082731,0</v>
    <v>0</v>
    <v>a1yv52</v>
    <v>XNAS:NVDA</v>
    <v>791</v>
  </rv>
  <rv s="1">
    <v>1</v>
    <v>NVDA</v>
    <v>Daily</v>
    <v>44151</v>
    <v>44155</v>
    <v>0</v>
    <v>1</v>
    <v>637414272000000000,638834113822592852,0</v>
    <v>0</v>
    <v>a1yv52</v>
    <v>XNAS:NVDA</v>
    <v>792</v>
  </rv>
  <rv s="1">
    <v>1</v>
    <v>NVDA</v>
    <v>Daily</v>
    <v>44116</v>
    <v>44120</v>
    <v>0</v>
    <v>1</v>
    <v>637384032000000000,638834113823112971,0</v>
    <v>0</v>
    <v>a1yv52</v>
    <v>XNAS:NVDA</v>
    <v>793</v>
  </rv>
  <rv s="1">
    <v>1</v>
    <v>NVDA</v>
    <v>Daily</v>
    <v>45404</v>
    <v>45408</v>
    <v>0</v>
    <v>1</v>
    <v>638496864000000000,638834113823623090,0</v>
    <v>0</v>
    <v>a1yv52</v>
    <v>XNAS:NVDA</v>
    <v>794</v>
  </rv>
  <rv s="1">
    <v>1</v>
    <v>NVDA</v>
    <v>Daily</v>
    <v>45411</v>
    <v>45415</v>
    <v>0</v>
    <v>1</v>
    <v>638502912000000000,638834113824133211,0</v>
    <v>0</v>
    <v>a1yv52</v>
    <v>XNAS:NVDA</v>
    <v>795</v>
  </rv>
  <rv s="1">
    <v>1</v>
    <v>NVDA</v>
    <v>Daily</v>
    <v>44088</v>
    <v>44092</v>
    <v>0</v>
    <v>1</v>
    <v>637359840000000000,638834113824643329,0</v>
    <v>0</v>
    <v>a1yv52</v>
    <v>XNAS:NVDA</v>
    <v>796</v>
  </rv>
  <rv s="1">
    <v>1</v>
    <v>NVDA</v>
    <v>Daily</v>
    <v>44060</v>
    <v>44064</v>
    <v>0</v>
    <v>1</v>
    <v>637335648000000000,638834113822012710,0</v>
    <v>0</v>
    <v>a1yv52</v>
    <v>XNAS:NVDA</v>
    <v>797</v>
  </rv>
  <rv s="1">
    <v>1</v>
    <v>NVDA</v>
    <v>Daily</v>
    <v>44025</v>
    <v>44029</v>
    <v>0</v>
    <v>1</v>
    <v>637305408000000000,638834113822402797,0</v>
    <v>0</v>
    <v>a1yv52</v>
    <v>XNAS:NVDA</v>
    <v>798</v>
  </rv>
  <rv s="1">
    <v>1</v>
    <v>NVDA</v>
    <v>Daily</v>
    <v>45390</v>
    <v>45394</v>
    <v>0</v>
    <v>1</v>
    <v>638484768000000000,638834113822780159,0</v>
    <v>0</v>
    <v>a1yv52</v>
    <v>XNAS:NVDA</v>
    <v>799</v>
  </rv>
  <rv s="1">
    <v>1</v>
    <v>NVDA</v>
    <v>Daily</v>
    <v>45383</v>
    <v>45387</v>
    <v>0</v>
    <v>1</v>
    <v>638478720000000000,638834113823182988,0</v>
    <v>0</v>
    <v>a1yv52</v>
    <v>XNAS:NVDA</v>
    <v>800</v>
  </rv>
  <rv s="1">
    <v>1</v>
    <v>NVDA</v>
    <v>Daily</v>
    <v>45376</v>
    <v>45380</v>
    <v>0</v>
    <v>1</v>
    <v>638471808000000000,638834113823583079,0</v>
    <v>2</v>
    <v>a1yv52</v>
    <v>XNAS:NVDA</v>
    <v>801</v>
  </rv>
  <rv s="1">
    <v>1</v>
    <v>NVDA</v>
    <v>Daily</v>
    <v>43997</v>
    <v>44001</v>
    <v>0</v>
    <v>1</v>
    <v>637281216000000000,638834113823973172,0</v>
    <v>0</v>
    <v>a1yv52</v>
    <v>XNAS:NVDA</v>
    <v>802</v>
  </rv>
  <rv s="1">
    <v>1</v>
    <v>NVDA</v>
    <v>Daily</v>
    <v>45369</v>
    <v>45373</v>
    <v>0</v>
    <v>1</v>
    <v>638466624000000000,638834113824363261,0</v>
    <v>0</v>
    <v>a1yv52</v>
    <v>XNAS:NVDA</v>
    <v>803</v>
  </rv>
  <rv s="1">
    <v>1</v>
    <v>NVDA</v>
    <v>Daily</v>
    <v>45355</v>
    <v>45359</v>
    <v>0</v>
    <v>1</v>
    <v>638454528000000000,638834113824753344,0</v>
    <v>0</v>
    <v>a1yv52</v>
    <v>XNAS:NVDA</v>
    <v>804</v>
  </rv>
  <rv s="1">
    <v>1</v>
    <v>NVDA</v>
    <v>Daily</v>
    <v>45348</v>
    <v>45352</v>
    <v>0</v>
    <v>1</v>
    <v>638448480000000000,638834113825144782,0</v>
    <v>0</v>
    <v>a1yv52</v>
    <v>XNAS:NVDA</v>
    <v>805</v>
  </rv>
  <rv s="1">
    <v>1</v>
    <v>NVDA</v>
    <v>Daily</v>
    <v>45341</v>
    <v>45345</v>
    <v>0</v>
    <v>1</v>
    <v>638442432000000000,638834113825530796,0</v>
    <v>7</v>
    <v>a1yv52</v>
    <v>XNAS:NVDA</v>
    <v>806</v>
  </rv>
  <rv s="1">
    <v>1</v>
    <v>NVDA</v>
    <v>Daily</v>
    <v>45327</v>
    <v>45331</v>
    <v>0</v>
    <v>1</v>
    <v>638430336000000000,638834113820795367,0</v>
    <v>0</v>
    <v>a1yv52</v>
    <v>XNAS:NVDA</v>
    <v>807</v>
  </rv>
  <rv s="1">
    <v>1</v>
    <v>NVDA</v>
    <v>Daily</v>
    <v>45320</v>
    <v>45324</v>
    <v>0</v>
    <v>1</v>
    <v>638424288000000000,638834113820825250,0</v>
    <v>0</v>
    <v>a1yv52</v>
    <v>XNAS:NVDA</v>
    <v>808</v>
  </rv>
  <rv s="1">
    <v>1</v>
    <v>NVDA</v>
    <v>Daily</v>
    <v>45313</v>
    <v>45317</v>
    <v>0</v>
    <v>1</v>
    <v>638418240000000000,638834113820845163,0</v>
    <v>0</v>
    <v>a1yv52</v>
    <v>XNAS:NVDA</v>
    <v>809</v>
  </rv>
  <rv s="1">
    <v>1</v>
    <v>NVDA</v>
    <v>Daily</v>
    <v>45299</v>
    <v>45303</v>
    <v>0</v>
    <v>1</v>
    <v>638406144000000000,638834113820855117,0</v>
    <v>0</v>
    <v>a1yv52</v>
    <v>XNAS:NVDA</v>
    <v>810</v>
  </rv>
  <rv s="1">
    <v>1</v>
    <v>NVDA</v>
    <v>Daily</v>
    <v>45292</v>
    <v>45296</v>
    <v>0</v>
    <v>1</v>
    <v>638400096000000000,638834113820875021,0</v>
    <v>7</v>
    <v>a1yv52</v>
    <v>XNAS:NVDA</v>
    <v>811</v>
  </rv>
  <rv s="1">
    <v>1</v>
    <v>NVDA</v>
    <v>Daily</v>
    <v>45285</v>
    <v>45289</v>
    <v>0</v>
    <v>1</v>
    <v>638394048000000000,638834113820904889,0</v>
    <v>7</v>
    <v>a1yv52</v>
    <v>XNAS:NVDA</v>
    <v>812</v>
  </rv>
  <rv s="1">
    <v>1</v>
    <v>NVDA</v>
    <v>Daily</v>
    <v>45278</v>
    <v>45282</v>
    <v>0</v>
    <v>1</v>
    <v>638388000000000000,638834113820924814,0</v>
    <v>0</v>
    <v>a1yv52</v>
    <v>XNAS:NVDA</v>
    <v>813</v>
  </rv>
  <rv s="1">
    <v>1</v>
    <v>NVDA</v>
    <v>Daily</v>
    <v>45264</v>
    <v>45268</v>
    <v>0</v>
    <v>1</v>
    <v>638375904000000000,638834113820934769,0</v>
    <v>0</v>
    <v>a1yv52</v>
    <v>XNAS:NVDA</v>
    <v>814</v>
  </rv>
  <rv s="1">
    <v>1</v>
    <v>NVDA</v>
    <v>Daily</v>
    <v>45257</v>
    <v>45261</v>
    <v>0</v>
    <v>1</v>
    <v>638369856000000000,638834113820964637,0</v>
    <v>0</v>
    <v>a1yv52</v>
    <v>XNAS:NVDA</v>
    <v>815</v>
  </rv>
  <rv s="1">
    <v>1</v>
    <v>NVDA</v>
    <v>Daily</v>
    <v>45250</v>
    <v>45254</v>
    <v>0</v>
    <v>1</v>
    <v>638363808000000000,638834113820984550,0</v>
    <v>36</v>
    <v>a1yv52</v>
    <v>XNAS:NVDA</v>
    <v>816</v>
  </rv>
  <rv s="1">
    <v>1</v>
    <v>NVDA</v>
    <v>Daily</v>
    <v>45236</v>
    <v>45240</v>
    <v>0</v>
    <v>1</v>
    <v>638351712000000000,638834113821024377,0</v>
    <v>0</v>
    <v>a1yv52</v>
    <v>XNAS:NVDA</v>
    <v>817</v>
  </rv>
  <rv s="1">
    <v>1</v>
    <v>NVDA</v>
    <v>Daily</v>
    <v>45229</v>
    <v>45233</v>
    <v>0</v>
    <v>1</v>
    <v>638345664000000000,638834113821044291,0</v>
    <v>0</v>
    <v>a1yv52</v>
    <v>XNAS:NVDA</v>
    <v>818</v>
  </rv>
  <rv s="1">
    <v>1</v>
    <v>NVDA</v>
    <v>Daily</v>
    <v>45222</v>
    <v>45226</v>
    <v>0</v>
    <v>1</v>
    <v>638339616000000000,638834113821064203,0</v>
    <v>0</v>
    <v>a1yv52</v>
    <v>XNAS:NVDA</v>
    <v>819</v>
  </rv>
  <rv s="1">
    <v>1</v>
    <v>NVDA</v>
    <v>Daily</v>
    <v>45201</v>
    <v>45205</v>
    <v>0</v>
    <v>1</v>
    <v>638321472000000000,638834113821084124,0</v>
    <v>0</v>
    <v>a1yv52</v>
    <v>XNAS:NVDA</v>
    <v>820</v>
  </rv>
  <rv s="1">
    <v>1</v>
    <v>NVDA</v>
    <v>Daily</v>
    <v>45208</v>
    <v>45212</v>
    <v>0</v>
    <v>1</v>
    <v>638327520000000000,638834113821087153,0</v>
    <v>0</v>
    <v>a1yv52</v>
    <v>XNAS:NVDA</v>
    <v>821</v>
  </rv>
  <rv s="1">
    <v>1</v>
    <v>NVDA</v>
    <v>Daily</v>
    <v>45194</v>
    <v>45198</v>
    <v>0</v>
    <v>1</v>
    <v>638315424000000000,638834113821123931,0</v>
    <v>0</v>
    <v>a1yv52</v>
    <v>XNAS:NVDA</v>
    <v>822</v>
  </rv>
  <rv s="1">
    <v>1</v>
    <v>NVDA</v>
    <v>Daily</v>
    <v>45187</v>
    <v>45191</v>
    <v>0</v>
    <v>1</v>
    <v>638309376000000000,638834113821143862,0</v>
    <v>0</v>
    <v>a1yv52</v>
    <v>XNAS:NVDA</v>
    <v>823</v>
  </rv>
  <rv s="1">
    <v>1</v>
    <v>NVDA</v>
    <v>Daily</v>
    <v>45173</v>
    <v>45177</v>
    <v>0</v>
    <v>1</v>
    <v>638297280000000000,638834113821163768,0</v>
    <v>7</v>
    <v>a1yv52</v>
    <v>XNAS:NVDA</v>
    <v>824</v>
  </rv>
  <rv s="1">
    <v>1</v>
    <v>NVDA</v>
    <v>Daily</v>
    <v>45166</v>
    <v>45170</v>
    <v>0</v>
    <v>1</v>
    <v>638291232000000000,638834113821168919,0</v>
    <v>0</v>
    <v>a1yv52</v>
    <v>XNAS:NVDA</v>
    <v>825</v>
  </rv>
  <rv s="1">
    <v>1</v>
    <v>NVDA</v>
    <v>Daily</v>
    <v>45159</v>
    <v>45163</v>
    <v>0</v>
    <v>1</v>
    <v>638285184000000000,638834113821203578,0</v>
    <v>0</v>
    <v>a1yv52</v>
    <v>XNAS:NVDA</v>
    <v>826</v>
  </rv>
  <rv s="1">
    <v>1</v>
    <v>NVDA</v>
    <v>Daily</v>
    <v>45145</v>
    <v>45149</v>
    <v>0</v>
    <v>1</v>
    <v>638273088000000000,638834113822536863,0</v>
    <v>0</v>
    <v>a1yv52</v>
    <v>XNAS:NVDA</v>
    <v>827</v>
  </rv>
  <rv s="1">
    <v>1</v>
    <v>NVDA</v>
    <v>Daily</v>
    <v>45138</v>
    <v>45142</v>
    <v>0</v>
    <v>1</v>
    <v>638267040000000000,638834113822784492,0</v>
    <v>0</v>
    <v>a1yv52</v>
    <v>XNAS:NVDA</v>
    <v>828</v>
  </rv>
  <rv s="1">
    <v>1</v>
    <v>NVDA</v>
    <v>Daily</v>
    <v>45131</v>
    <v>45135</v>
    <v>0</v>
    <v>1</v>
    <v>638260992000000000,638834113823024724,0</v>
    <v>0</v>
    <v>a1yv52</v>
    <v>XNAS:NVDA</v>
    <v>829</v>
  </rv>
  <rv s="1">
    <v>1</v>
    <v>NVDA</v>
    <v>Daily</v>
    <v>45117</v>
    <v>45121</v>
    <v>0</v>
    <v>1</v>
    <v>638248896000000000,638834113823255312,0</v>
    <v>0</v>
    <v>a1yv52</v>
    <v>XNAS:NVDA</v>
    <v>830</v>
  </rv>
  <rv s="1">
    <v>1</v>
    <v>NVDA</v>
    <v>Daily</v>
    <v>45110</v>
    <v>45114</v>
    <v>0</v>
    <v>1</v>
    <v>638242848000000000,638834113823494256,0</v>
    <v>139</v>
    <v>a1yv52</v>
    <v>XNAS:NVDA</v>
    <v>831</v>
  </rv>
  <rv s="1">
    <v>1</v>
    <v>NVDA</v>
    <v>Daily</v>
    <v>45103</v>
    <v>45107</v>
    <v>0</v>
    <v>1</v>
    <v>638236800000000000,638834113823731606,0</v>
    <v>0</v>
    <v>a1yv52</v>
    <v>XNAS:NVDA</v>
    <v>832</v>
  </rv>
  <rv s="1">
    <v>1</v>
    <v>NVDA</v>
    <v>Daily</v>
    <v>45096</v>
    <v>45100</v>
    <v>0</v>
    <v>1</v>
    <v>638230752000000000,638834113823962211,0</v>
    <v>7</v>
    <v>a1yv52</v>
    <v>XNAS:NVDA</v>
    <v>833</v>
  </rv>
  <rv s="1">
    <v>1</v>
    <v>NVDA</v>
    <v>Daily</v>
    <v>45082</v>
    <v>45086</v>
    <v>0</v>
    <v>1</v>
    <v>638218656000000000,638834113824199556,0</v>
    <v>0</v>
    <v>a1yv52</v>
    <v>XNAS:NVDA</v>
    <v>834</v>
  </rv>
  <rv s="1">
    <v>1</v>
    <v>NVDA</v>
    <v>Daily</v>
    <v>45075</v>
    <v>45079</v>
    <v>0</v>
    <v>1</v>
    <v>638212608000000000,638834113824428568,0</v>
    <v>7</v>
    <v>a1yv52</v>
    <v>XNAS:NVDA</v>
    <v>835</v>
  </rv>
  <rv s="1">
    <v>1</v>
    <v>NVDA</v>
    <v>Daily</v>
    <v>45068</v>
    <v>45072</v>
    <v>0</v>
    <v>1</v>
    <v>638206560000000000,638834113824667510,0</v>
    <v>0</v>
    <v>a1yv52</v>
    <v>XNAS:NVDA</v>
    <v>836</v>
  </rv>
  <rv s="1">
    <v>1</v>
    <v>IBKR</v>
    <v>Daily</v>
    <v>45789</v>
    <v>45793</v>
    <v>0</v>
    <v>1</v>
    <v>638829504000000000,638834098512342213,0</v>
    <v>0</v>
    <v>a1v6hw</v>
    <v>XNAS:IBKR</v>
    <v>837</v>
  </rv>
  <rv s="1">
    <v>1</v>
    <v>IBKR</v>
    <v>Daily</v>
    <v>45761</v>
    <v>45765</v>
    <v>0</v>
    <v>1</v>
    <v>638804448000000000,638834098512580771,0</v>
    <v>2</v>
    <v>a1v6hw</v>
    <v>XNAS:IBKR</v>
    <v>838</v>
  </rv>
  <rv s="1">
    <v>1</v>
    <v>IBKR</v>
    <v>Daily</v>
    <v>45782</v>
    <v>45786</v>
    <v>0</v>
    <v>1</v>
    <v>638823456000000000,638834098512818220,0</v>
    <v>0</v>
    <v>a1v6hw</v>
    <v>XNAS:IBKR</v>
    <v>839</v>
  </rv>
  <rv s="1">
    <v>1</v>
    <v>IBKR</v>
    <v>Daily</v>
    <v>45733</v>
    <v>45737</v>
    <v>0</v>
    <v>1</v>
    <v>638781120000000000,638834098513047220,0</v>
    <v>0</v>
    <v>a1v6hw</v>
    <v>XNAS:IBKR</v>
    <v>840</v>
  </rv>
  <rv s="1">
    <v>1</v>
    <v>IBKR</v>
    <v>Daily</v>
    <v>45775</v>
    <v>45779</v>
    <v>0</v>
    <v>1</v>
    <v>638817408000000000,638834098513276215,0</v>
    <v>0</v>
    <v>a1v6hw</v>
    <v>XNAS:IBKR</v>
    <v>841</v>
  </rv>
  <rv s="1">
    <v>1</v>
    <v>IBKR</v>
    <v>Daily</v>
    <v>45705</v>
    <v>45709</v>
    <v>0</v>
    <v>1</v>
    <v>638756928000000000,638834098513506686,0</v>
    <v>7</v>
    <v>a1v6hw</v>
    <v>XNAS:IBKR</v>
    <v>842</v>
  </rv>
  <rv s="1">
    <v>1</v>
    <v>IBKR</v>
    <v>Daily</v>
    <v>45768</v>
    <v>45772</v>
    <v>0</v>
    <v>1</v>
    <v>638811360000000000,638834098513735675,0</v>
    <v>0</v>
    <v>a1v6hw</v>
    <v>XNAS:IBKR</v>
    <v>843</v>
  </rv>
  <rv s="1">
    <v>1</v>
    <v>IBKR</v>
    <v>Daily</v>
    <v>45670</v>
    <v>45674</v>
    <v>0</v>
    <v>1</v>
    <v>638726688000000000,638834098513974629,0</v>
    <v>0</v>
    <v>a1v6hw</v>
    <v>XNAS:IBKR</v>
    <v>844</v>
  </rv>
  <rv s="1">
    <v>1</v>
    <v>IBKR</v>
    <v>Daily</v>
    <v>45642</v>
    <v>45646</v>
    <v>0</v>
    <v>1</v>
    <v>638702496000000000,638834098514222059,0</v>
    <v>0</v>
    <v>a1v6hw</v>
    <v>XNAS:IBKR</v>
    <v>845</v>
  </rv>
  <rv s="1">
    <v>1</v>
    <v>IBKR</v>
    <v>Daily</v>
    <v>45754</v>
    <v>45758</v>
    <v>0</v>
    <v>1</v>
    <v>638799264000000000,638834098514452549,0</v>
    <v>0</v>
    <v>a1v6hw</v>
    <v>XNAS:IBKR</v>
    <v>846</v>
  </rv>
  <rv s="1">
    <v>1</v>
    <v>IBKR</v>
    <v>Daily</v>
    <v>45607</v>
    <v>45611</v>
    <v>0</v>
    <v>1</v>
    <v>638672256000000000,638834098511377774,0</v>
    <v>0</v>
    <v>a1v6hw</v>
    <v>XNAS:IBKR</v>
    <v>847</v>
  </rv>
  <rv s="1">
    <v>1</v>
    <v>IBKR</v>
    <v>Daily</v>
    <v>45747</v>
    <v>45751</v>
    <v>0</v>
    <v>1</v>
    <v>638793216000000000,638834098511412234,0</v>
    <v>0</v>
    <v>a1v6hw</v>
    <v>XNAS:IBKR</v>
    <v>848</v>
  </rv>
  <rv s="1">
    <v>1</v>
    <v>IBKR</v>
    <v>Daily</v>
    <v>45579</v>
    <v>45583</v>
    <v>0</v>
    <v>1</v>
    <v>638648064000000000,638834098511440362,0</v>
    <v>0</v>
    <v>a1v6hw</v>
    <v>XNAS:IBKR</v>
    <v>849</v>
  </rv>
  <rv s="1">
    <v>1</v>
    <v>IBKR</v>
    <v>Daily</v>
    <v>45740</v>
    <v>45744</v>
    <v>0</v>
    <v>1</v>
    <v>638787168000000000,638834098511471973,0</v>
    <v>0</v>
    <v>a1v6hw</v>
    <v>XNAS:IBKR</v>
    <v>850</v>
  </rv>
  <rv s="1">
    <v>1</v>
    <v>IBKR</v>
    <v>Daily</v>
    <v>45551</v>
    <v>45555</v>
    <v>0</v>
    <v>1</v>
    <v>638623872000000000,638834098511490130,0</v>
    <v>0</v>
    <v>a1v6hw</v>
    <v>XNAS:IBKR</v>
    <v>851</v>
  </rv>
  <rv s="1">
    <v>1</v>
    <v>IBKR</v>
    <v>Daily</v>
    <v>45516</v>
    <v>45520</v>
    <v>0</v>
    <v>1</v>
    <v>638593632000000000,638834098511511804,0</v>
    <v>0</v>
    <v>a1v6hw</v>
    <v>XNAS:IBKR</v>
    <v>852</v>
  </rv>
  <rv s="1">
    <v>1</v>
    <v>IBKR</v>
    <v>Daily</v>
    <v>45726</v>
    <v>45730</v>
    <v>0</v>
    <v>1</v>
    <v>638775072000000000,638834098511529973,0</v>
    <v>0</v>
    <v>a1v6hw</v>
    <v>XNAS:IBKR</v>
    <v>853</v>
  </rv>
  <rv s="1">
    <v>1</v>
    <v>IBKR</v>
    <v>Daily</v>
    <v>45488</v>
    <v>45492</v>
    <v>0</v>
    <v>1</v>
    <v>638569440000000000,638834098511549860,0</v>
    <v>0</v>
    <v>a1v6hw</v>
    <v>XNAS:IBKR</v>
    <v>854</v>
  </rv>
  <rv s="1">
    <v>1</v>
    <v>IBKR</v>
    <v>Daily</v>
    <v>45719</v>
    <v>45723</v>
    <v>0</v>
    <v>1</v>
    <v>638769024000000000,638834098511569777,0</v>
    <v>0</v>
    <v>a1v6hw</v>
    <v>XNAS:IBKR</v>
    <v>855</v>
  </rv>
  <rv s="1">
    <v>1</v>
    <v>IBKR</v>
    <v>Daily</v>
    <v>45460</v>
    <v>45464</v>
    <v>0</v>
    <v>1</v>
    <v>638545248000000000,638834098511591442,0</v>
    <v>22</v>
    <v>a1v6hw</v>
    <v>XNAS:IBKR</v>
    <v>856</v>
  </rv>
  <rv s="1">
    <v>1</v>
    <v>IBKR</v>
    <v>Daily</v>
    <v>45712</v>
    <v>45716</v>
    <v>0</v>
    <v>1</v>
    <v>638762976000000000,638834098513357728,0</v>
    <v>0</v>
    <v>a1v6hw</v>
    <v>XNAS:IBKR</v>
    <v>857</v>
  </rv>
  <rv s="1">
    <v>1</v>
    <v>IBKR</v>
    <v>Daily</v>
    <v>45425</v>
    <v>45429</v>
    <v>0</v>
    <v>1</v>
    <v>638515008000000000,638834098513751451,0</v>
    <v>0</v>
    <v>a1v6hw</v>
    <v>XNAS:IBKR</v>
    <v>858</v>
  </rv>
  <rv s="1">
    <v>1</v>
    <v>IBKR</v>
    <v>Daily</v>
    <v>45397</v>
    <v>45401</v>
    <v>0</v>
    <v>1</v>
    <v>638490816000000000,638834098514154405,0</v>
    <v>0</v>
    <v>a1v6hw</v>
    <v>XNAS:IBKR</v>
    <v>859</v>
  </rv>
  <rv s="1">
    <v>1</v>
    <v>IBKR</v>
    <v>Daily</v>
    <v>45698</v>
    <v>45702</v>
    <v>0</v>
    <v>1</v>
    <v>638750880000000000,638834098514544491,0</v>
    <v>0</v>
    <v>a1v6hw</v>
    <v>XNAS:IBKR</v>
    <v>860</v>
  </rv>
  <rv s="1">
    <v>1</v>
    <v>IBKR</v>
    <v>Daily</v>
    <v>45362</v>
    <v>45366</v>
    <v>0</v>
    <v>1</v>
    <v>638460576000000000,638834098514944577,0</v>
    <v>0</v>
    <v>a1v6hw</v>
    <v>XNAS:IBKR</v>
    <v>861</v>
  </rv>
  <rv s="1">
    <v>1</v>
    <v>IBKR</v>
    <v>Daily</v>
    <v>45691</v>
    <v>45695</v>
    <v>0</v>
    <v>1</v>
    <v>638744832000000000,638834098515364668,0</v>
    <v>0</v>
    <v>a1v6hw</v>
    <v>XNAS:IBKR</v>
    <v>862</v>
  </rv>
  <rv s="1">
    <v>1</v>
    <v>IBKR</v>
    <v>Daily</v>
    <v>45334</v>
    <v>45338</v>
    <v>0</v>
    <v>1</v>
    <v>638436384000000000,638834098515768238,0</v>
    <v>0</v>
    <v>a1v6hw</v>
    <v>XNAS:IBKR</v>
    <v>863</v>
  </rv>
  <rv s="1">
    <v>1</v>
    <v>IBKR</v>
    <v>Daily</v>
    <v>45684</v>
    <v>45688</v>
    <v>0</v>
    <v>1</v>
    <v>638738784000000000,638834098516154840,0</v>
    <v>0</v>
    <v>a1v6hw</v>
    <v>XNAS:IBKR</v>
    <v>864</v>
  </rv>
  <rv s="1">
    <v>1</v>
    <v>IBKR</v>
    <v>Daily</v>
    <v>45306</v>
    <v>45310</v>
    <v>0</v>
    <v>1</v>
    <v>638412192000000000,638834098516544924,0</v>
    <v>7</v>
    <v>a1v6hw</v>
    <v>XNAS:IBKR</v>
    <v>865</v>
  </rv>
  <rv s="1">
    <v>1</v>
    <v>IBKR</v>
    <v>Daily</v>
    <v>45677</v>
    <v>45681</v>
    <v>0</v>
    <v>1</v>
    <v>638732736000000000,638834098516948482,0</v>
    <v>7</v>
    <v>a1v6hw</v>
    <v>XNAS:IBKR</v>
    <v>866</v>
  </rv>
  <rv s="1">
    <v>1</v>
    <v>IBKR</v>
    <v>Daily</v>
    <v>45271</v>
    <v>45275</v>
    <v>0</v>
    <v>1</v>
    <v>638381952000000000,638834098511155090,0</v>
    <v>0</v>
    <v>a1v6hw</v>
    <v>XNAS:IBKR</v>
    <v>867</v>
  </rv>
  <rv s="1">
    <v>1</v>
    <v>IBKR</v>
    <v>Daily</v>
    <v>45243</v>
    <v>45247</v>
    <v>0</v>
    <v>1</v>
    <v>638357760000000000,638834098511183925,0</v>
    <v>0</v>
    <v>a1v6hw</v>
    <v>XNAS:IBKR</v>
    <v>868</v>
  </rv>
  <rv s="1">
    <v>1</v>
    <v>IBKR</v>
    <v>Daily</v>
    <v>45663</v>
    <v>45667</v>
    <v>0</v>
    <v>1</v>
    <v>638720640000000000,638834098511213796,0</v>
    <v>36</v>
    <v>a1v6hw</v>
    <v>XNAS:IBKR</v>
    <v>869</v>
  </rv>
  <rv s="1">
    <v>1</v>
    <v>IBKR</v>
    <v>Daily</v>
    <v>45215</v>
    <v>45219</v>
    <v>0</v>
    <v>1</v>
    <v>638333568000000000,638834098511234524,0</v>
    <v>0</v>
    <v>a1v6hw</v>
    <v>XNAS:IBKR</v>
    <v>870</v>
  </rv>
  <rv s="1">
    <v>1</v>
    <v>IBKR</v>
    <v>Daily</v>
    <v>45656</v>
    <v>45660</v>
    <v>0</v>
    <v>1</v>
    <v>638714592000000000,638834098511254424,0</v>
    <v>22</v>
    <v>a1v6hw</v>
    <v>XNAS:IBKR</v>
    <v>871</v>
  </rv>
  <rv s="1">
    <v>1</v>
    <v>IBKR</v>
    <v>Daily</v>
    <v>45180</v>
    <v>45184</v>
    <v>0</v>
    <v>1</v>
    <v>638303328000000000,638834098511274348,0</v>
    <v>0</v>
    <v>a1v6hw</v>
    <v>XNAS:IBKR</v>
    <v>872</v>
  </rv>
  <rv s="1">
    <v>1</v>
    <v>IBKR</v>
    <v>Daily</v>
    <v>45649</v>
    <v>45653</v>
    <v>0</v>
    <v>1</v>
    <v>638708544000000000,638834098511294259,0</v>
    <v>22</v>
    <v>a1v6hw</v>
    <v>XNAS:IBKR</v>
    <v>873</v>
  </rv>
  <rv s="1">
    <v>1</v>
    <v>IBKR</v>
    <v>Daily</v>
    <v>45152</v>
    <v>45156</v>
    <v>0</v>
    <v>1</v>
    <v>638279136000000000,638834098511313343,0</v>
    <v>0</v>
    <v>a1v6hw</v>
    <v>XNAS:IBKR</v>
    <v>874</v>
  </rv>
  <rv s="1">
    <v>1</v>
    <v>IBKR</v>
    <v>Daily</v>
    <v>45124</v>
    <v>45128</v>
    <v>0</v>
    <v>1</v>
    <v>638254944000000000,638834098511334084,0</v>
    <v>0</v>
    <v>a1v6hw</v>
    <v>XNAS:IBKR</v>
    <v>875</v>
  </rv>
  <rv s="1">
    <v>1</v>
    <v>IBKR</v>
    <v>Daily</v>
    <v>45635</v>
    <v>45639</v>
    <v>0</v>
    <v>1</v>
    <v>638696448000000000,638834098511344241,0</v>
    <v>0</v>
    <v>a1v6hw</v>
    <v>XNAS:IBKR</v>
    <v>876</v>
  </rv>
  <rv s="1">
    <v>1</v>
    <v>IBKR</v>
    <v>Daily</v>
    <v>45089</v>
    <v>45093</v>
    <v>0</v>
    <v>1</v>
    <v>638224704000000000,638834098511442104,0</v>
    <v>0</v>
    <v>a1v6hw</v>
    <v>XNAS:IBKR</v>
    <v>877</v>
  </rv>
  <rv s="1">
    <v>1</v>
    <v>IBKR</v>
    <v>Daily</v>
    <v>45628</v>
    <v>45632</v>
    <v>0</v>
    <v>1</v>
    <v>638690400000000000,638834098511467382,0</v>
    <v>0</v>
    <v>a1v6hw</v>
    <v>XNAS:IBKR</v>
    <v>878</v>
  </rv>
  <rv s="1">
    <v>1</v>
    <v>IBKR</v>
    <v>Daily</v>
    <v>45061</v>
    <v>45065</v>
    <v>0</v>
    <v>1</v>
    <v>638200512000000000,638834098511490130,0</v>
    <v>0</v>
    <v>a1v6hw</v>
    <v>XNAS:IBKR</v>
    <v>879</v>
  </rv>
  <rv s="1">
    <v>1</v>
    <v>IBKR</v>
    <v>Daily</v>
    <v>45621</v>
    <v>45625</v>
    <v>0</v>
    <v>1</v>
    <v>638684352000000000,638834098511507206,0</v>
    <v>36</v>
    <v>a1v6hw</v>
    <v>XNAS:IBKR</v>
    <v>880</v>
  </rv>
  <rv s="1">
    <v>1</v>
    <v>IBKR</v>
    <v>Daily</v>
    <v>45033</v>
    <v>45037</v>
    <v>0</v>
    <v>1</v>
    <v>638176320000000000,638834098511537070,0</v>
    <v>0</v>
    <v>a1v6hw</v>
    <v>XNAS:IBKR</v>
    <v>881</v>
  </rv>
  <rv s="1">
    <v>1</v>
    <v>IBKR</v>
    <v>Daily</v>
    <v>45614</v>
    <v>45618</v>
    <v>0</v>
    <v>1</v>
    <v>638678304000000000,638834098511549860,0</v>
    <v>0</v>
    <v>a1v6hw</v>
    <v>XNAS:IBKR</v>
    <v>882</v>
  </rv>
  <rv s="1">
    <v>1</v>
    <v>IBKR</v>
    <v>Daily</v>
    <v>44998</v>
    <v>45002</v>
    <v>0</v>
    <v>1</v>
    <v>638146080000000000,638834098511566930,0</v>
    <v>0</v>
    <v>a1v6hw</v>
    <v>XNAS:IBKR</v>
    <v>883</v>
  </rv>
  <rv s="1">
    <v>1</v>
    <v>IBKR</v>
    <v>Daily</v>
    <v>44970</v>
    <v>44974</v>
    <v>0</v>
    <v>1</v>
    <v>638121888000000000,638834098511586855,0</v>
    <v>0</v>
    <v>a1v6hw</v>
    <v>XNAS:IBKR</v>
    <v>884</v>
  </rv>
  <rv s="1">
    <v>1</v>
    <v>IBKR</v>
    <v>Daily</v>
    <v>45600</v>
    <v>45604</v>
    <v>0</v>
    <v>1</v>
    <v>638666208000000000,638834098511599644,0</v>
    <v>0</v>
    <v>a1v6hw</v>
    <v>XNAS:IBKR</v>
    <v>885</v>
  </rv>
  <rv s="1">
    <v>1</v>
    <v>IBKR</v>
    <v>Daily</v>
    <v>44942</v>
    <v>44946</v>
    <v>0</v>
    <v>1</v>
    <v>638097696000000000,638834098511619548,0</v>
    <v>7</v>
    <v>a1v6hw</v>
    <v>XNAS:IBKR</v>
    <v>886</v>
  </rv>
  <rv s="1">
    <v>1</v>
    <v>IBKR</v>
    <v>Daily</v>
    <v>45593</v>
    <v>45597</v>
    <v>0</v>
    <v>1</v>
    <v>638660160000000000,638834098511847411,0</v>
    <v>0</v>
    <v>a1v6hw</v>
    <v>XNAS:IBKR</v>
    <v>887</v>
  </rv>
  <rv s="1">
    <v>1</v>
    <v>IBKR</v>
    <v>Daily</v>
    <v>44907</v>
    <v>44911</v>
    <v>0</v>
    <v>1</v>
    <v>638067456000000000,638834098511976251,0</v>
    <v>0</v>
    <v>a1v6hw</v>
    <v>XNAS:IBKR</v>
    <v>888</v>
  </rv>
  <rv s="1">
    <v>1</v>
    <v>IBKR</v>
    <v>Daily</v>
    <v>45586</v>
    <v>45590</v>
    <v>0</v>
    <v>1</v>
    <v>638654112000000000,638834098512107572,0</v>
    <v>0</v>
    <v>a1v6hw</v>
    <v>XNAS:IBKR</v>
    <v>889</v>
  </rv>
  <rv s="1">
    <v>1</v>
    <v>IBKR</v>
    <v>Daily</v>
    <v>44879</v>
    <v>44883</v>
    <v>0</v>
    <v>1</v>
    <v>638043264000000000,638834098512237007,0</v>
    <v>0</v>
    <v>a1v6hw</v>
    <v>XNAS:IBKR</v>
    <v>890</v>
  </rv>
  <rv s="1">
    <v>1</v>
    <v>IBKR</v>
    <v>Daily</v>
    <v>44851</v>
    <v>44855</v>
    <v>0</v>
    <v>1</v>
    <v>638019072000000000,638834098512356499,0</v>
    <v>0</v>
    <v>a1v6hw</v>
    <v>XNAS:IBKR</v>
    <v>891</v>
  </rv>
  <rv s="1">
    <v>1</v>
    <v>IBKR</v>
    <v>Daily</v>
    <v>45572</v>
    <v>45576</v>
    <v>0</v>
    <v>1</v>
    <v>638642016000000000,638834098512475954,0</v>
    <v>0</v>
    <v>a1v6hw</v>
    <v>XNAS:IBKR</v>
    <v>892</v>
  </rv>
  <rv s="1">
    <v>1</v>
    <v>IBKR</v>
    <v>Daily</v>
    <v>44816</v>
    <v>44820</v>
    <v>0</v>
    <v>1</v>
    <v>637988832000000000,638834098512605383,0</v>
    <v>0</v>
    <v>a1v6hw</v>
    <v>XNAS:IBKR</v>
    <v>893</v>
  </rv>
  <rv s="1">
    <v>1</v>
    <v>IBKR</v>
    <v>Daily</v>
    <v>45565</v>
    <v>45569</v>
    <v>0</v>
    <v>1</v>
    <v>638635968000000000,638834098512724856,0</v>
    <v>0</v>
    <v>a1v6hw</v>
    <v>XNAS:IBKR</v>
    <v>894</v>
  </rv>
  <rv s="1">
    <v>1</v>
    <v>IBKR</v>
    <v>Daily</v>
    <v>44788</v>
    <v>44792</v>
    <v>0</v>
    <v>1</v>
    <v>637964640000000000,638834098512844352,0</v>
    <v>0</v>
    <v>a1v6hw</v>
    <v>XNAS:IBKR</v>
    <v>895</v>
  </rv>
  <rv s="1">
    <v>1</v>
    <v>IBKR</v>
    <v>Daily</v>
    <v>45558</v>
    <v>45562</v>
    <v>0</v>
    <v>1</v>
    <v>638629920000000000,638834098512973761,0</v>
    <v>0</v>
    <v>a1v6hw</v>
    <v>XNAS:IBKR</v>
    <v>896</v>
  </rv>
  <rv s="1">
    <v>1</v>
    <v>IBKR</v>
    <v>Daily</v>
    <v>44753</v>
    <v>44757</v>
    <v>0</v>
    <v>1</v>
    <v>637934400000000000,638834098512471231,0</v>
    <v>0</v>
    <v>a1v6hw</v>
    <v>XNAS:IBKR</v>
    <v>897</v>
  </rv>
  <rv s="1">
    <v>1</v>
    <v>IBKR</v>
    <v>Daily</v>
    <v>44725</v>
    <v>44729</v>
    <v>0</v>
    <v>1</v>
    <v>637910208000000000,638834098512708700,0</v>
    <v>0</v>
    <v>a1v6hw</v>
    <v>XNAS:IBKR</v>
    <v>898</v>
  </rv>
  <rv s="1">
    <v>1</v>
    <v>IBKR</v>
    <v>Daily</v>
    <v>45544</v>
    <v>45548</v>
    <v>0</v>
    <v>1</v>
    <v>638617824000000000,638834098512939591,0</v>
    <v>0</v>
    <v>a1v6hw</v>
    <v>XNAS:IBKR</v>
    <v>899</v>
  </rv>
  <rv s="1">
    <v>1</v>
    <v>IBKR</v>
    <v>Daily</v>
    <v>44697</v>
    <v>44701</v>
    <v>0</v>
    <v>1</v>
    <v>637886016000000000,638834098513168583,0</v>
    <v>0</v>
    <v>a1v6hw</v>
    <v>XNAS:IBKR</v>
    <v>900</v>
  </rv>
  <rv s="1">
    <v>1</v>
    <v>IBKR</v>
    <v>Daily</v>
    <v>45537</v>
    <v>45541</v>
    <v>0</v>
    <v>1</v>
    <v>638611776000000000,638834098513387634,0</v>
    <v>7</v>
    <v>a1v6hw</v>
    <v>XNAS:IBKR</v>
    <v>901</v>
  </rv>
  <rv s="1">
    <v>1</v>
    <v>IBKR</v>
    <v>Daily</v>
    <v>44662</v>
    <v>44666</v>
    <v>0</v>
    <v>1</v>
    <v>637854912000000000,638834098513616621,0</v>
    <v>2</v>
    <v>a1v6hw</v>
    <v>XNAS:IBKR</v>
    <v>902</v>
  </rv>
  <rv s="1">
    <v>1</v>
    <v>IBKR</v>
    <v>Daily</v>
    <v>45530</v>
    <v>45534</v>
    <v>0</v>
    <v>1</v>
    <v>638605728000000000,638834098513853671,0</v>
    <v>0</v>
    <v>a1v6hw</v>
    <v>XNAS:IBKR</v>
    <v>903</v>
  </rv>
  <rv s="1">
    <v>1</v>
    <v>IBKR</v>
    <v>Daily</v>
    <v>44634</v>
    <v>44638</v>
    <v>0</v>
    <v>1</v>
    <v>637831584000000000,638834098514074622,0</v>
    <v>0</v>
    <v>a1v6hw</v>
    <v>XNAS:IBKR</v>
    <v>904</v>
  </rv>
  <rv s="1">
    <v>1</v>
    <v>IBKR</v>
    <v>Daily</v>
    <v>45523</v>
    <v>45527</v>
    <v>0</v>
    <v>1</v>
    <v>638599680000000000,638834098514293660,0</v>
    <v>0</v>
    <v>a1v6hw</v>
    <v>XNAS:IBKR</v>
    <v>905</v>
  </rv>
  <rv s="1">
    <v>1</v>
    <v>IBKR</v>
    <v>Daily</v>
    <v>44606</v>
    <v>44610</v>
    <v>0</v>
    <v>1</v>
    <v>637807392000000000,638834098514522654,0</v>
    <v>0</v>
    <v>a1v6hw</v>
    <v>XNAS:IBKR</v>
    <v>906</v>
  </rv>
  <rv s="1">
    <v>1</v>
    <v>IBKR</v>
    <v>Daily</v>
    <v>44578</v>
    <v>44582</v>
    <v>0</v>
    <v>1</v>
    <v>637783200000000000,638834098513434249,0</v>
    <v>7</v>
    <v>a1v6hw</v>
    <v>XNAS:IBKR</v>
    <v>907</v>
  </rv>
  <rv s="1">
    <v>1</v>
    <v>IBKR</v>
    <v>Daily</v>
    <v>45509</v>
    <v>45513</v>
    <v>0</v>
    <v>1</v>
    <v>638587584000000000,638834098513837826,0</v>
    <v>0</v>
    <v>a1v6hw</v>
    <v>XNAS:IBKR</v>
    <v>908</v>
  </rv>
  <rv s="1">
    <v>1</v>
    <v>IBKR</v>
    <v>Daily</v>
    <v>44543</v>
    <v>44547</v>
    <v>0</v>
    <v>1</v>
    <v>637752960000000000,638834098514227912,0</v>
    <v>0</v>
    <v>a1v6hw</v>
    <v>XNAS:IBKR</v>
    <v>909</v>
  </rv>
  <rv s="1">
    <v>1</v>
    <v>IBKR</v>
    <v>Daily</v>
    <v>45502</v>
    <v>45506</v>
    <v>0</v>
    <v>1</v>
    <v>638581536000000000,638834098514617993,0</v>
    <v>0</v>
    <v>a1v6hw</v>
    <v>XNAS:IBKR</v>
    <v>910</v>
  </rv>
  <rv s="1">
    <v>1</v>
    <v>IBKR</v>
    <v>Daily</v>
    <v>44515</v>
    <v>44519</v>
    <v>0</v>
    <v>1</v>
    <v>637728768000000000,638834098515018080,0</v>
    <v>0</v>
    <v>a1v6hw</v>
    <v>XNAS:IBKR</v>
    <v>911</v>
  </rv>
  <rv s="1">
    <v>1</v>
    <v>IBKR</v>
    <v>Daily</v>
    <v>45495</v>
    <v>45499</v>
    <v>0</v>
    <v>1</v>
    <v>638575488000000000,638834098515408161,0</v>
    <v>0</v>
    <v>a1v6hw</v>
    <v>XNAS:IBKR</v>
    <v>912</v>
  </rv>
  <rv s="1">
    <v>1</v>
    <v>IBKR</v>
    <v>Daily</v>
    <v>44480</v>
    <v>44484</v>
    <v>0</v>
    <v>1</v>
    <v>637698528000000000,638834098515798242,0</v>
    <v>0</v>
    <v>a1v6hw</v>
    <v>XNAS:IBKR</v>
    <v>913</v>
  </rv>
  <rv s="1">
    <v>1</v>
    <v>IBKR</v>
    <v>Daily</v>
    <v>44452</v>
    <v>44456</v>
    <v>0</v>
    <v>1</v>
    <v>637674336000000000,638834098516188325,0</v>
    <v>0</v>
    <v>a1v6hw</v>
    <v>XNAS:IBKR</v>
    <v>914</v>
  </rv>
  <rv s="1">
    <v>1</v>
    <v>IBKR</v>
    <v>Daily</v>
    <v>45481</v>
    <v>45485</v>
    <v>0</v>
    <v>1</v>
    <v>638563392000000000,638834098516578408,0</v>
    <v>0</v>
    <v>a1v6hw</v>
    <v>XNAS:IBKR</v>
    <v>915</v>
  </rv>
  <rv s="1">
    <v>1</v>
    <v>IBKR</v>
    <v>Daily</v>
    <v>44424</v>
    <v>44428</v>
    <v>0</v>
    <v>1</v>
    <v>637650144000000000,638834098516968488,0</v>
    <v>0</v>
    <v>a1v6hw</v>
    <v>XNAS:IBKR</v>
    <v>916</v>
  </rv>
  <rv s="1">
    <v>1</v>
    <v>IBKR</v>
    <v>Daily</v>
    <v>45474</v>
    <v>45478</v>
    <v>0</v>
    <v>1</v>
    <v>638557344000000000,638834098511858667,0</v>
    <v>36</v>
    <v>a1v6hw</v>
    <v>XNAS:IBKR</v>
    <v>917</v>
  </rv>
  <rv s="1">
    <v>1</v>
    <v>IBKR</v>
    <v>Daily</v>
    <v>44389</v>
    <v>44393</v>
    <v>0</v>
    <v>1</v>
    <v>637619904000000000,638834098511966885,0</v>
    <v>0</v>
    <v>a1v6hw</v>
    <v>XNAS:IBKR</v>
    <v>918</v>
  </rv>
  <rv s="1">
    <v>1</v>
    <v>IBKR</v>
    <v>Daily</v>
    <v>45467</v>
    <v>45471</v>
    <v>0</v>
    <v>1</v>
    <v>638551296000000000,638834098512066447,0</v>
    <v>0</v>
    <v>a1v6hw</v>
    <v>XNAS:IBKR</v>
    <v>919</v>
  </rv>
  <rv s="1">
    <v>1</v>
    <v>IBKR</v>
    <v>Daily</v>
    <v>44361</v>
    <v>44365</v>
    <v>0</v>
    <v>1</v>
    <v>637595712000000000,638834098512156058,0</v>
    <v>0</v>
    <v>a1v6hw</v>
    <v>XNAS:IBKR</v>
    <v>920</v>
  </rv>
  <rv s="1">
    <v>1</v>
    <v>IBKR</v>
    <v>Daily</v>
    <v>44333</v>
    <v>44337</v>
    <v>0</v>
    <v>1</v>
    <v>637571520000000000,638834098512255606,0</v>
    <v>0</v>
    <v>a1v6hw</v>
    <v>XNAS:IBKR</v>
    <v>921</v>
  </rv>
  <rv s="1">
    <v>1</v>
    <v>IBKR</v>
    <v>Daily</v>
    <v>45453</v>
    <v>45457</v>
    <v>0</v>
    <v>1</v>
    <v>638539200000000000,638834098512345223,0</v>
    <v>0</v>
    <v>a1v6hw</v>
    <v>XNAS:IBKR</v>
    <v>922</v>
  </rv>
  <rv s="1">
    <v>1</v>
    <v>IBKR</v>
    <v>Daily</v>
    <v>44298</v>
    <v>44302</v>
    <v>0</v>
    <v>1</v>
    <v>637541280000000000,638834098512444787,0</v>
    <v>0</v>
    <v>a1v6hw</v>
    <v>XNAS:IBKR</v>
    <v>923</v>
  </rv>
  <rv s="1">
    <v>1</v>
    <v>IBKR</v>
    <v>Daily</v>
    <v>45446</v>
    <v>45450</v>
    <v>0</v>
    <v>1</v>
    <v>638533152000000000,638834098512534392,0</v>
    <v>0</v>
    <v>a1v6hw</v>
    <v>XNAS:IBKR</v>
    <v>924</v>
  </rv>
  <rv s="1">
    <v>1</v>
    <v>IBKR</v>
    <v>Daily</v>
    <v>44270</v>
    <v>44274</v>
    <v>0</v>
    <v>1</v>
    <v>637517088000000000,638834098512633958,0</v>
    <v>0</v>
    <v>a1v6hw</v>
    <v>XNAS:IBKR</v>
    <v>925</v>
  </rv>
  <rv s="1">
    <v>1</v>
    <v>IBKR</v>
    <v>Daily</v>
    <v>45439</v>
    <v>45443</v>
    <v>0</v>
    <v>1</v>
    <v>638527104000000000,638834098512723564,0</v>
    <v>7</v>
    <v>a1v6hw</v>
    <v>XNAS:IBKR</v>
    <v>926</v>
  </rv>
  <rv s="1">
    <v>1</v>
    <v>IBKR</v>
    <v>Daily</v>
    <v>44242</v>
    <v>44246</v>
    <v>0</v>
    <v>1</v>
    <v>637492896000000000,638834098514115735,0</v>
    <v>7</v>
    <v>a1v6hw</v>
    <v>XNAS:IBKR</v>
    <v>927</v>
  </rv>
  <rv s="1">
    <v>1</v>
    <v>IBKR</v>
    <v>Daily</v>
    <v>45432</v>
    <v>45436</v>
    <v>0</v>
    <v>1</v>
    <v>638521056000000000,638834098514138506,0</v>
    <v>0</v>
    <v>a1v6hw</v>
    <v>XNAS:IBKR</v>
    <v>928</v>
  </rv>
  <rv s="1">
    <v>1</v>
    <v>IBKR</v>
    <v>Daily</v>
    <v>44207</v>
    <v>44211</v>
    <v>0</v>
    <v>1</v>
    <v>637462656000000000,638834098514168375,0</v>
    <v>0</v>
    <v>a1v6hw</v>
    <v>XNAS:IBKR</v>
    <v>929</v>
  </rv>
  <rv s="1">
    <v>1</v>
    <v>IBKR</v>
    <v>Daily</v>
    <v>44179</v>
    <v>44183</v>
    <v>0</v>
    <v>1</v>
    <v>637438464000000000,638834098514188286,0</v>
    <v>0</v>
    <v>a1v6hw</v>
    <v>XNAS:IBKR</v>
    <v>930</v>
  </rv>
  <rv s="1">
    <v>1</v>
    <v>IBKR</v>
    <v>Daily</v>
    <v>45418</v>
    <v>45422</v>
    <v>0</v>
    <v>1</v>
    <v>638508960000000000,638834098514208199,0</v>
    <v>0</v>
    <v>a1v6hw</v>
    <v>XNAS:IBKR</v>
    <v>931</v>
  </rv>
  <rv s="1">
    <v>1</v>
    <v>IBKR</v>
    <v>Daily</v>
    <v>44151</v>
    <v>44155</v>
    <v>0</v>
    <v>1</v>
    <v>637414272000000000,638834098514228106,0</v>
    <v>0</v>
    <v>a1v6hw</v>
    <v>XNAS:IBKR</v>
    <v>932</v>
  </rv>
  <rv s="1">
    <v>1</v>
    <v>IBKR</v>
    <v>Daily</v>
    <v>45411</v>
    <v>45415</v>
    <v>0</v>
    <v>1</v>
    <v>638502912000000000,638834098514248025,0</v>
    <v>0</v>
    <v>a1v6hw</v>
    <v>XNAS:IBKR</v>
    <v>933</v>
  </rv>
  <rv s="1">
    <v>1</v>
    <v>IBKR</v>
    <v>Daily</v>
    <v>44116</v>
    <v>44120</v>
    <v>0</v>
    <v>1</v>
    <v>637384032000000000,638834098514257981,0</v>
    <v>0</v>
    <v>a1v6hw</v>
    <v>XNAS:IBKR</v>
    <v>934</v>
  </rv>
  <rv s="1">
    <v>1</v>
    <v>IBKR</v>
    <v>Daily</v>
    <v>45404</v>
    <v>45408</v>
    <v>0</v>
    <v>1</v>
    <v>638496864000000000,638834098514277897,0</v>
    <v>0</v>
    <v>a1v6hw</v>
    <v>XNAS:IBKR</v>
    <v>935</v>
  </rv>
  <rv s="1">
    <v>1</v>
    <v>IBKR</v>
    <v>Daily</v>
    <v>44088</v>
    <v>44092</v>
    <v>0</v>
    <v>1</v>
    <v>637359840000000000,638834098514297793,0</v>
    <v>0</v>
    <v>a1v6hw</v>
    <v>XNAS:IBKR</v>
    <v>936</v>
  </rv>
  <rv s="1">
    <v>1</v>
    <v>IBKR</v>
    <v>Daily</v>
    <v>44060</v>
    <v>44064</v>
    <v>0</v>
    <v>1</v>
    <v>637335648000000000,638834098514273753,0</v>
    <v>0</v>
    <v>a1v6hw</v>
    <v>XNAS:IBKR</v>
    <v>937</v>
  </rv>
  <rv s="1">
    <v>1</v>
    <v>IBKR</v>
    <v>Daily</v>
    <v>45390</v>
    <v>45394</v>
    <v>0</v>
    <v>1</v>
    <v>638484768000000000,638834098514510793,0</v>
    <v>0</v>
    <v>a1v6hw</v>
    <v>XNAS:IBKR</v>
    <v>938</v>
  </rv>
  <rv s="1">
    <v>1</v>
    <v>IBKR</v>
    <v>Daily</v>
    <v>44025</v>
    <v>44029</v>
    <v>0</v>
    <v>1</v>
    <v>637305408000000000,638834098514741274,0</v>
    <v>0</v>
    <v>a1v6hw</v>
    <v>XNAS:IBKR</v>
    <v>939</v>
  </rv>
  <rv s="1">
    <v>1</v>
    <v>IBKR</v>
    <v>Daily</v>
    <v>45383</v>
    <v>45387</v>
    <v>0</v>
    <v>1</v>
    <v>638478720000000000,638834098514970686,0</v>
    <v>0</v>
    <v>a1v6hw</v>
    <v>XNAS:IBKR</v>
    <v>940</v>
  </rv>
  <rv s="1">
    <v>1</v>
    <v>IBKR</v>
    <v>Daily</v>
    <v>43997</v>
    <v>44001</v>
    <v>0</v>
    <v>1</v>
    <v>637281216000000000,638834098515217681,0</v>
    <v>0</v>
    <v>a1v6hw</v>
    <v>XNAS:IBKR</v>
    <v>941</v>
  </rv>
  <rv s="1">
    <v>1</v>
    <v>IBKR</v>
    <v>Daily</v>
    <v>45376</v>
    <v>45380</v>
    <v>0</v>
    <v>1</v>
    <v>638471808000000000,638834098515446694,0</v>
    <v>2</v>
    <v>a1v6hw</v>
    <v>XNAS:IBKR</v>
    <v>942</v>
  </rv>
  <rv s="1">
    <v>1</v>
    <v>IBKR</v>
    <v>Daily</v>
    <v>45369</v>
    <v>45373</v>
    <v>0</v>
    <v>1</v>
    <v>638466624000000000,638834098515665719,0</v>
    <v>0</v>
    <v>a1v6hw</v>
    <v>XNAS:IBKR</v>
    <v>943</v>
  </rv>
  <rv s="1">
    <v>1</v>
    <v>IBKR</v>
    <v>Daily</v>
    <v>45355</v>
    <v>45359</v>
    <v>0</v>
    <v>1</v>
    <v>638454528000000000,638834098515894712,0</v>
    <v>0</v>
    <v>a1v6hw</v>
    <v>XNAS:IBKR</v>
    <v>944</v>
  </rv>
  <rv s="1">
    <v>1</v>
    <v>IBKR</v>
    <v>Daily</v>
    <v>45348</v>
    <v>45352</v>
    <v>0</v>
    <v>1</v>
    <v>638448480000000000,638834098516135145,0</v>
    <v>0</v>
    <v>a1v6hw</v>
    <v>XNAS:IBKR</v>
    <v>945</v>
  </rv>
  <rv s="1">
    <v>1</v>
    <v>IBKR</v>
    <v>Daily</v>
    <v>45341</v>
    <v>45345</v>
    <v>0</v>
    <v>1</v>
    <v>638442432000000000,638834098516364564,0</v>
    <v>7</v>
    <v>a1v6hw</v>
    <v>XNAS:IBKR</v>
    <v>946</v>
  </rv>
  <rv s="1">
    <v>1</v>
    <v>IBKR</v>
    <v>Daily</v>
    <v>45327</v>
    <v>45331</v>
    <v>0</v>
    <v>1</v>
    <v>638430336000000000,638834098514849307,0</v>
    <v>0</v>
    <v>a1v6hw</v>
    <v>XNAS:IBKR</v>
    <v>947</v>
  </rv>
  <rv s="1">
    <v>1</v>
    <v>IBKR</v>
    <v>Daily</v>
    <v>45320</v>
    <v>45324</v>
    <v>0</v>
    <v>1</v>
    <v>638424288000000000,638834098515078308,0</v>
    <v>0</v>
    <v>a1v6hw</v>
    <v>XNAS:IBKR</v>
    <v>948</v>
  </rv>
  <rv s="1">
    <v>1</v>
    <v>IBKR</v>
    <v>Daily</v>
    <v>45313</v>
    <v>45317</v>
    <v>0</v>
    <v>1</v>
    <v>638418240000000000,638834098515317250,0</v>
    <v>0</v>
    <v>a1v6hw</v>
    <v>XNAS:IBKR</v>
    <v>949</v>
  </rv>
  <rv s="1">
    <v>1</v>
    <v>IBKR</v>
    <v>Daily</v>
    <v>45299</v>
    <v>45303</v>
    <v>0</v>
    <v>1</v>
    <v>638406144000000000,638834098515548144,0</v>
    <v>0</v>
    <v>a1v6hw</v>
    <v>XNAS:IBKR</v>
    <v>950</v>
  </rv>
  <rv s="1">
    <v>1</v>
    <v>IBKR</v>
    <v>Daily</v>
    <v>45292</v>
    <v>45296</v>
    <v>0</v>
    <v>1</v>
    <v>638400096000000000,638834098515777158,0</v>
    <v>7</v>
    <v>a1v6hw</v>
    <v>XNAS:IBKR</v>
    <v>951</v>
  </rv>
  <rv s="1">
    <v>1</v>
    <v>IBKR</v>
    <v>Daily</v>
    <v>45285</v>
    <v>45289</v>
    <v>0</v>
    <v>1</v>
    <v>638394048000000000,638834098516014188,0</v>
    <v>7</v>
    <v>a1v6hw</v>
    <v>XNAS:IBKR</v>
    <v>952</v>
  </rv>
  <rv s="1">
    <v>1</v>
    <v>IBKR</v>
    <v>Daily</v>
    <v>45278</v>
    <v>45282</v>
    <v>0</v>
    <v>1</v>
    <v>638388000000000000,638834098516243182,0</v>
    <v>0</v>
    <v>a1v6hw</v>
    <v>XNAS:IBKR</v>
    <v>953</v>
  </rv>
  <rv s="1">
    <v>1</v>
    <v>IBKR</v>
    <v>Daily</v>
    <v>45264</v>
    <v>45268</v>
    <v>0</v>
    <v>1</v>
    <v>638375904000000000,638834098516482136,0</v>
    <v>0</v>
    <v>a1v6hw</v>
    <v>XNAS:IBKR</v>
    <v>954</v>
  </rv>
  <rv s="1">
    <v>1</v>
    <v>IBKR</v>
    <v>Daily</v>
    <v>45257</v>
    <v>45261</v>
    <v>0</v>
    <v>1</v>
    <v>638369856000000000,638834098516703088,0</v>
    <v>0</v>
    <v>a1v6hw</v>
    <v>XNAS:IBKR</v>
    <v>955</v>
  </rv>
  <rv s="1">
    <v>1</v>
    <v>IBKR</v>
    <v>Daily</v>
    <v>45250</v>
    <v>45254</v>
    <v>0</v>
    <v>1</v>
    <v>638363808000000000,638834098516942026,0</v>
    <v>36</v>
    <v>a1v6hw</v>
    <v>XNAS:IBKR</v>
    <v>956</v>
  </rv>
  <rv s="1">
    <v>1</v>
    <v>IBKR</v>
    <v>Daily</v>
    <v>45236</v>
    <v>45240</v>
    <v>0</v>
    <v>1</v>
    <v>638351712000000000,638834098514001557,0</v>
    <v>0</v>
    <v>a1v6hw</v>
    <v>XNAS:IBKR</v>
    <v>957</v>
  </rv>
  <rv s="1">
    <v>1</v>
    <v>IBKR</v>
    <v>Daily</v>
    <v>45229</v>
    <v>45233</v>
    <v>0</v>
    <v>1</v>
    <v>638345664000000000,638834098514151901,0</v>
    <v>0</v>
    <v>a1v6hw</v>
    <v>XNAS:IBKR</v>
    <v>958</v>
  </rv>
  <rv s="1">
    <v>1</v>
    <v>IBKR</v>
    <v>Daily</v>
    <v>45222</v>
    <v>45226</v>
    <v>0</v>
    <v>1</v>
    <v>638339616000000000,638834098514311199,0</v>
    <v>0</v>
    <v>a1v6hw</v>
    <v>XNAS:IBKR</v>
    <v>959</v>
  </rv>
  <rv s="1">
    <v>1</v>
    <v>IBKR</v>
    <v>Daily</v>
    <v>45208</v>
    <v>45212</v>
    <v>0</v>
    <v>1</v>
    <v>638327520000000000,638834098514460351,0</v>
    <v>0</v>
    <v>a1v6hw</v>
    <v>XNAS:IBKR</v>
    <v>960</v>
  </rv>
  <rv s="1">
    <v>1</v>
    <v>IBKR</v>
    <v>Daily</v>
    <v>45201</v>
    <v>45205</v>
    <v>0</v>
    <v>1</v>
    <v>638321472000000000,638834098514609883,0</v>
    <v>0</v>
    <v>a1v6hw</v>
    <v>XNAS:IBKR</v>
    <v>961</v>
  </rv>
  <rv s="1">
    <v>1</v>
    <v>IBKR</v>
    <v>Daily</v>
    <v>45194</v>
    <v>45198</v>
    <v>0</v>
    <v>1</v>
    <v>638315424000000000,638834098514758241,0</v>
    <v>0</v>
    <v>a1v6hw</v>
    <v>XNAS:IBKR</v>
    <v>962</v>
  </rv>
  <rv s="1">
    <v>1</v>
    <v>IBKR</v>
    <v>Daily</v>
    <v>45187</v>
    <v>45191</v>
    <v>0</v>
    <v>1</v>
    <v>638309376000000000,638834098514907592,0</v>
    <v>0</v>
    <v>a1v6hw</v>
    <v>XNAS:IBKR</v>
    <v>963</v>
  </rv>
  <rv s="1">
    <v>1</v>
    <v>IBKR</v>
    <v>Daily</v>
    <v>45173</v>
    <v>45177</v>
    <v>0</v>
    <v>1</v>
    <v>638297280000000000,638834098515067684,0</v>
    <v>7</v>
    <v>a1v6hw</v>
    <v>XNAS:IBKR</v>
    <v>964</v>
  </rv>
  <rv s="1">
    <v>1</v>
    <v>IBKR</v>
    <v>Daily</v>
    <v>45166</v>
    <v>45170</v>
    <v>0</v>
    <v>1</v>
    <v>638291232000000000,638834098515217027,0</v>
    <v>0</v>
    <v>a1v6hw</v>
    <v>XNAS:IBKR</v>
    <v>965</v>
  </rv>
  <rv s="1">
    <v>1</v>
    <v>IBKR</v>
    <v>Daily</v>
    <v>45159</v>
    <v>45163</v>
    <v>0</v>
    <v>1</v>
    <v>638285184000000000,638834098515376357,0</v>
    <v>0</v>
    <v>a1v6hw</v>
    <v>XNAS:IBKR</v>
    <v>966</v>
  </rv>
  <rv s="1">
    <v>1</v>
    <v>IBKR</v>
    <v>Daily</v>
    <v>45145</v>
    <v>45149</v>
    <v>0</v>
    <v>1</v>
    <v>638273088000000000,638834098515729764,0</v>
    <v>0</v>
    <v>a1v6hw</v>
    <v>XNAS:IBKR</v>
    <v>967</v>
  </rv>
  <rv s="1">
    <v>1</v>
    <v>IBKR</v>
    <v>Daily</v>
    <v>45138</v>
    <v>45142</v>
    <v>0</v>
    <v>1</v>
    <v>638267040000000000,638834098515879108,0</v>
    <v>0</v>
    <v>a1v6hw</v>
    <v>XNAS:IBKR</v>
    <v>968</v>
  </rv>
  <rv s="1">
    <v>1</v>
    <v>IBKR</v>
    <v>Daily</v>
    <v>45131</v>
    <v>45135</v>
    <v>0</v>
    <v>1</v>
    <v>638260992000000000,638834098516028460,0</v>
    <v>0</v>
    <v>a1v6hw</v>
    <v>XNAS:IBKR</v>
    <v>969</v>
  </rv>
  <rv s="1">
    <v>1</v>
    <v>IBKR</v>
    <v>Daily</v>
    <v>45117</v>
    <v>45121</v>
    <v>0</v>
    <v>1</v>
    <v>638248896000000000,638834098516167849,0</v>
    <v>0</v>
    <v>a1v6hw</v>
    <v>XNAS:IBKR</v>
    <v>970</v>
  </rv>
  <rv s="1">
    <v>1</v>
    <v>IBKR</v>
    <v>Daily</v>
    <v>45110</v>
    <v>45114</v>
    <v>0</v>
    <v>1</v>
    <v>638242848000000000,638834098516317184,0</v>
    <v>139</v>
    <v>a1v6hw</v>
    <v>XNAS:IBKR</v>
    <v>971</v>
  </rv>
  <rv s="1">
    <v>1</v>
    <v>IBKR</v>
    <v>Daily</v>
    <v>45103</v>
    <v>45107</v>
    <v>0</v>
    <v>1</v>
    <v>638236800000000000,638834098516456575,0</v>
    <v>0</v>
    <v>a1v6hw</v>
    <v>XNAS:IBKR</v>
    <v>972</v>
  </rv>
  <rv s="1">
    <v>1</v>
    <v>IBKR</v>
    <v>Daily</v>
    <v>45096</v>
    <v>45100</v>
    <v>0</v>
    <v>1</v>
    <v>638230752000000000,638834098516605921,0</v>
    <v>7</v>
    <v>a1v6hw</v>
    <v>XNAS:IBKR</v>
    <v>973</v>
  </rv>
  <rv s="1">
    <v>1</v>
    <v>IBKR</v>
    <v>Daily</v>
    <v>45082</v>
    <v>45086</v>
    <v>0</v>
    <v>1</v>
    <v>638218656000000000,638834098516745306,0</v>
    <v>0</v>
    <v>a1v6hw</v>
    <v>XNAS:IBKR</v>
    <v>974</v>
  </rv>
  <rv s="1">
    <v>1</v>
    <v>IBKR</v>
    <v>Daily</v>
    <v>45075</v>
    <v>45079</v>
    <v>0</v>
    <v>1</v>
    <v>638212608000000000,638834098516894651,0</v>
    <v>7</v>
    <v>a1v6hw</v>
    <v>XNAS:IBKR</v>
    <v>975</v>
  </rv>
  <rv s="1">
    <v>1</v>
    <v>IBKR</v>
    <v>Daily</v>
    <v>45068</v>
    <v>45072</v>
    <v>0</v>
    <v>1</v>
    <v>638206560000000000,638834098517034043,0</v>
    <v>0</v>
    <v>a1v6hw</v>
    <v>XNAS:IBKR</v>
    <v>976</v>
  </rv>
  <rv s="1">
    <v>1</v>
    <v>PLTR</v>
    <v>Daily</v>
    <v>45789</v>
    <v>45793</v>
    <v>0</v>
    <v>1</v>
    <v>638829504000000000,638834113938803566,0</v>
    <v>0</v>
    <v>bvsk7w</v>
    <v>XNAS:PLTR</v>
    <v>977</v>
  </rv>
  <rv s="1">
    <v>1</v>
    <v>PLTR</v>
    <v>Daily</v>
    <v>45761</v>
    <v>45765</v>
    <v>0</v>
    <v>1</v>
    <v>638804448000000000,638834113938952912,0</v>
    <v>2</v>
    <v>bvsk7w</v>
    <v>XNAS:PLTR</v>
    <v>978</v>
  </rv>
  <rv s="1">
    <v>1</v>
    <v>PLTR</v>
    <v>Daily</v>
    <v>45782</v>
    <v>45786</v>
    <v>0</v>
    <v>1</v>
    <v>638823456000000000,638834113939102255,0</v>
    <v>0</v>
    <v>bvsk7w</v>
    <v>XNAS:PLTR</v>
    <v>979</v>
  </rv>
  <rv s="1">
    <v>1</v>
    <v>PLTR</v>
    <v>Daily</v>
    <v>45733</v>
    <v>45737</v>
    <v>0</v>
    <v>1</v>
    <v>638781120000000000,638834113939250199,0</v>
    <v>0</v>
    <v>bvsk7w</v>
    <v>XNAS:PLTR</v>
    <v>980</v>
  </rv>
  <rv s="1">
    <v>1</v>
    <v>PLTR</v>
    <v>Daily</v>
    <v>45775</v>
    <v>45779</v>
    <v>0</v>
    <v>1</v>
    <v>638817408000000000,638834113939400941,0</v>
    <v>0</v>
    <v>bvsk7w</v>
    <v>XNAS:PLTR</v>
    <v>981</v>
  </rv>
  <rv s="1">
    <v>1</v>
    <v>PLTR</v>
    <v>Daily</v>
    <v>45705</v>
    <v>45709</v>
    <v>0</v>
    <v>1</v>
    <v>638756928000000000,638834113939548895,0</v>
    <v>7</v>
    <v>bvsk7w</v>
    <v>XNAS:PLTR</v>
    <v>982</v>
  </rv>
  <rv s="1">
    <v>1</v>
    <v>PLTR</v>
    <v>Daily</v>
    <v>45768</v>
    <v>45772</v>
    <v>0</v>
    <v>1</v>
    <v>638811360000000000,638834113939699632,0</v>
    <v>0</v>
    <v>bvsk7w</v>
    <v>XNAS:PLTR</v>
    <v>983</v>
  </rv>
  <rv s="1">
    <v>1</v>
    <v>PLTR</v>
    <v>Daily</v>
    <v>45670</v>
    <v>45674</v>
    <v>0</v>
    <v>1</v>
    <v>638726688000000000,638834113939848970,0</v>
    <v>0</v>
    <v>bvsk7w</v>
    <v>XNAS:PLTR</v>
    <v>984</v>
  </rv>
  <rv s="1">
    <v>1</v>
    <v>PLTR</v>
    <v>Daily</v>
    <v>45642</v>
    <v>45646</v>
    <v>0</v>
    <v>1</v>
    <v>638702496000000000,638834113939998319,0</v>
    <v>0</v>
    <v>bvsk7w</v>
    <v>XNAS:PLTR</v>
    <v>985</v>
  </rv>
  <rv s="1">
    <v>1</v>
    <v>PLTR</v>
    <v>Daily</v>
    <v>45754</v>
    <v>45758</v>
    <v>0</v>
    <v>1</v>
    <v>638799264000000000,638834113940147654,0</v>
    <v>0</v>
    <v>bvsk7w</v>
    <v>XNAS:PLTR</v>
    <v>986</v>
  </rv>
  <rv s="1">
    <v>1</v>
    <v>PLTR</v>
    <v>Daily</v>
    <v>45747</v>
    <v>45751</v>
    <v>0</v>
    <v>1</v>
    <v>638793216000000000,638834113944024440,0</v>
    <v>0</v>
    <v>bvsk7w</v>
    <v>XNAS:PLTR</v>
    <v>987</v>
  </rv>
  <rv s="1">
    <v>1</v>
    <v>PLTR</v>
    <v>Daily</v>
    <v>45607</v>
    <v>45611</v>
    <v>0</v>
    <v>1</v>
    <v>638672256000000000,638834113944273431,0</v>
    <v>0</v>
    <v>bvsk7w</v>
    <v>XNAS:PLTR</v>
    <v>988</v>
  </rv>
  <rv s="1">
    <v>1</v>
    <v>PLTR</v>
    <v>Daily</v>
    <v>45579</v>
    <v>45583</v>
    <v>0</v>
    <v>1</v>
    <v>638648064000000000,638834113944512370,0</v>
    <v>0</v>
    <v>bvsk7w</v>
    <v>XNAS:PLTR</v>
    <v>989</v>
  </rv>
  <rv s="1">
    <v>1</v>
    <v>PLTR</v>
    <v>Daily</v>
    <v>45740</v>
    <v>45744</v>
    <v>0</v>
    <v>1</v>
    <v>638787168000000000,638834113944741303,0</v>
    <v>0</v>
    <v>bvsk7w</v>
    <v>XNAS:PLTR</v>
    <v>990</v>
  </rv>
  <rv s="1">
    <v>1</v>
    <v>PLTR</v>
    <v>Daily</v>
    <v>45551</v>
    <v>45555</v>
    <v>0</v>
    <v>1</v>
    <v>638623872000000000,638834113944980332,0</v>
    <v>0</v>
    <v>bvsk7w</v>
    <v>XNAS:PLTR</v>
    <v>991</v>
  </rv>
  <rv s="1">
    <v>1</v>
    <v>PLTR</v>
    <v>Daily</v>
    <v>45726</v>
    <v>45730</v>
    <v>0</v>
    <v>1</v>
    <v>638775072000000000,638834113945219291,0</v>
    <v>0</v>
    <v>bvsk7w</v>
    <v>XNAS:PLTR</v>
    <v>992</v>
  </rv>
  <rv s="1">
    <v>1</v>
    <v>PLTR</v>
    <v>Daily</v>
    <v>45516</v>
    <v>45520</v>
    <v>0</v>
    <v>1</v>
    <v>638593632000000000,638834113945456539,0</v>
    <v>0</v>
    <v>bvsk7w</v>
    <v>XNAS:PLTR</v>
    <v>993</v>
  </rv>
  <rv s="1">
    <v>1</v>
    <v>PLTR</v>
    <v>Daily</v>
    <v>45488</v>
    <v>45492</v>
    <v>0</v>
    <v>1</v>
    <v>638569440000000000,638834113945685547,0</v>
    <v>0</v>
    <v>bvsk7w</v>
    <v>XNAS:PLTR</v>
    <v>994</v>
  </rv>
  <rv s="1">
    <v>1</v>
    <v>PLTR</v>
    <v>Daily</v>
    <v>45719</v>
    <v>45723</v>
    <v>0</v>
    <v>1</v>
    <v>638769024000000000,638834113945926123,0</v>
    <v>0</v>
    <v>bvsk7w</v>
    <v>XNAS:PLTR</v>
    <v>995</v>
  </rv>
  <rv s="1">
    <v>1</v>
    <v>PLTR</v>
    <v>Daily</v>
    <v>45460</v>
    <v>45464</v>
    <v>0</v>
    <v>1</v>
    <v>638545248000000000,638834113946153479,0</v>
    <v>22</v>
    <v>bvsk7w</v>
    <v>XNAS:PLTR</v>
    <v>996</v>
  </rv>
  <rv s="1">
    <v>1</v>
    <v>PLTR</v>
    <v>Daily</v>
    <v>45712</v>
    <v>45716</v>
    <v>0</v>
    <v>1</v>
    <v>638762976000000000,638834113941210501,0</v>
    <v>0</v>
    <v>bvsk7w</v>
    <v>XNAS:PLTR</v>
    <v>997</v>
  </rv>
  <rv s="1">
    <v>1</v>
    <v>PLTR</v>
    <v>Daily</v>
    <v>45425</v>
    <v>45429</v>
    <v>0</v>
    <v>1</v>
    <v>638515008000000000,638834113941720610,0</v>
    <v>0</v>
    <v>bvsk7w</v>
    <v>XNAS:PLTR</v>
    <v>998</v>
  </rv>
  <rv s="1">
    <v>1</v>
    <v>PLTR</v>
    <v>Daily</v>
    <v>45397</v>
    <v>45401</v>
    <v>0</v>
    <v>1</v>
    <v>638490816000000000,638834113942240005,0</v>
    <v>0</v>
    <v>bvsk7w</v>
    <v>XNAS:PLTR</v>
    <v>999</v>
  </rv>
  <rv s="1">
    <v>1</v>
    <v>PLTR</v>
    <v>Daily</v>
    <v>45698</v>
    <v>45702</v>
    <v>0</v>
    <v>1</v>
    <v>638750880000000000,638834113942760854,0</v>
    <v>0</v>
    <v>bvsk7w</v>
    <v>XNAS:PLTR</v>
    <v>1000</v>
  </rv>
  <rv s="1">
    <v>1</v>
    <v>PLTR</v>
    <v>Daily</v>
    <v>45691</v>
    <v>45695</v>
    <v>0</v>
    <v>1</v>
    <v>638744832000000000,638834113943270978,0</v>
    <v>0</v>
    <v>bvsk7w</v>
    <v>XNAS:PLTR</v>
    <v>1001</v>
  </rv>
  <rv s="1">
    <v>1</v>
    <v>PLTR</v>
    <v>Daily</v>
    <v>45362</v>
    <v>45366</v>
    <v>0</v>
    <v>1</v>
    <v>638460576000000000,638834113943780337,0</v>
    <v>0</v>
    <v>bvsk7w</v>
    <v>XNAS:PLTR</v>
    <v>1002</v>
  </rv>
  <rv s="1">
    <v>1</v>
    <v>PLTR</v>
    <v>Daily</v>
    <v>45334</v>
    <v>45338</v>
    <v>0</v>
    <v>1</v>
    <v>638436384000000000,638834113944301219,0</v>
    <v>0</v>
    <v>bvsk7w</v>
    <v>XNAS:PLTR</v>
    <v>1003</v>
  </rv>
  <rv s="1">
    <v>1</v>
    <v>PLTR</v>
    <v>Daily</v>
    <v>45684</v>
    <v>45688</v>
    <v>0</v>
    <v>1</v>
    <v>638738784000000000,638834113944808025,0</v>
    <v>0</v>
    <v>bvsk7w</v>
    <v>XNAS:PLTR</v>
    <v>1004</v>
  </rv>
  <rv s="1">
    <v>1</v>
    <v>PLTR</v>
    <v>Daily</v>
    <v>45677</v>
    <v>45681</v>
    <v>0</v>
    <v>1</v>
    <v>638732736000000000,638834113945308137,0</v>
    <v>7</v>
    <v>bvsk7w</v>
    <v>XNAS:PLTR</v>
    <v>1005</v>
  </rv>
  <rv s="1">
    <v>1</v>
    <v>PLTR</v>
    <v>Daily</v>
    <v>45306</v>
    <v>45310</v>
    <v>0</v>
    <v>1</v>
    <v>638412192000000000,638834113945841575,0</v>
    <v>7</v>
    <v>bvsk7w</v>
    <v>XNAS:PLTR</v>
    <v>1006</v>
  </rv>
  <rv s="1">
    <v>1</v>
    <v>PLTR</v>
    <v>Daily</v>
    <v>45271</v>
    <v>45275</v>
    <v>0</v>
    <v>1</v>
    <v>638381952000000000,638834113939158923,0</v>
    <v>0</v>
    <v>bvsk7w</v>
    <v>XNAS:PLTR</v>
    <v>1007</v>
  </rv>
  <rv s="1">
    <v>1</v>
    <v>PLTR</v>
    <v>Daily</v>
    <v>45243</v>
    <v>45247</v>
    <v>0</v>
    <v>1</v>
    <v>638357760000000000,638834113939288357,0</v>
    <v>0</v>
    <v>bvsk7w</v>
    <v>XNAS:PLTR</v>
    <v>1008</v>
  </rv>
  <rv s="1">
    <v>1</v>
    <v>PLTR</v>
    <v>Daily</v>
    <v>45663</v>
    <v>45667</v>
    <v>0</v>
    <v>1</v>
    <v>638720640000000000,638834113939407829,0</v>
    <v>36</v>
    <v>bvsk7w</v>
    <v>XNAS:PLTR</v>
    <v>1009</v>
  </rv>
  <rv s="1">
    <v>1</v>
    <v>PLTR</v>
    <v>Daily</v>
    <v>45656</v>
    <v>45660</v>
    <v>0</v>
    <v>1</v>
    <v>638714592000000000,638834113939537251,0</v>
    <v>22</v>
    <v>bvsk7w</v>
    <v>XNAS:PLTR</v>
    <v>1010</v>
  </rv>
  <rv s="1">
    <v>1</v>
    <v>PLTR</v>
    <v>Daily</v>
    <v>45215</v>
    <v>45219</v>
    <v>0</v>
    <v>1</v>
    <v>638333568000000000,638834113939656737,0</v>
    <v>0</v>
    <v>bvsk7w</v>
    <v>XNAS:PLTR</v>
    <v>1011</v>
  </rv>
  <rv s="1">
    <v>1</v>
    <v>PLTR</v>
    <v>Daily</v>
    <v>45180</v>
    <v>45184</v>
    <v>0</v>
    <v>1</v>
    <v>638303328000000000,638834113939776215,0</v>
    <v>0</v>
    <v>bvsk7w</v>
    <v>XNAS:PLTR</v>
    <v>1012</v>
  </rv>
  <rv s="1">
    <v>1</v>
    <v>PLTR</v>
    <v>Daily</v>
    <v>45649</v>
    <v>45653</v>
    <v>0</v>
    <v>1</v>
    <v>638708544000000000,638834113939905642,0</v>
    <v>22</v>
    <v>bvsk7w</v>
    <v>XNAS:PLTR</v>
    <v>1013</v>
  </rv>
  <rv s="1">
    <v>1</v>
    <v>PLTR</v>
    <v>Daily</v>
    <v>45152</v>
    <v>45156</v>
    <v>0</v>
    <v>1</v>
    <v>638279136000000000,638834113940025115,0</v>
    <v>0</v>
    <v>bvsk7w</v>
    <v>XNAS:PLTR</v>
    <v>1014</v>
  </rv>
  <rv s="1">
    <v>1</v>
    <v>PLTR</v>
    <v>Daily</v>
    <v>45124</v>
    <v>45128</v>
    <v>0</v>
    <v>1</v>
    <v>638254944000000000,638834113940154545,0</v>
    <v>0</v>
    <v>bvsk7w</v>
    <v>XNAS:PLTR</v>
    <v>1015</v>
  </rv>
  <rv s="1">
    <v>1</v>
    <v>PLTR</v>
    <v>Daily</v>
    <v>45628</v>
    <v>45632</v>
    <v>0</v>
    <v>1</v>
    <v>638690400000000000,638834113940293215,0</v>
    <v>0</v>
    <v>bvsk7w</v>
    <v>XNAS:PLTR</v>
    <v>1016</v>
  </rv>
  <rv s="1">
    <v>1</v>
    <v>PLTR</v>
    <v>Daily</v>
    <v>45635</v>
    <v>45639</v>
    <v>0</v>
    <v>1</v>
    <v>638696448000000000,638834113938962866,0</v>
    <v>0</v>
    <v>bvsk7w</v>
    <v>XNAS:PLTR</v>
    <v>1017</v>
  </rv>
  <rv s="1">
    <v>1</v>
    <v>PLTR</v>
    <v>Daily</v>
    <v>45089</v>
    <v>45093</v>
    <v>0</v>
    <v>1</v>
    <v>638224704000000000,638834113939122155,0</v>
    <v>0</v>
    <v>bvsk7w</v>
    <v>XNAS:PLTR</v>
    <v>1018</v>
  </rv>
  <rv s="1">
    <v>1</v>
    <v>PLTR</v>
    <v>Daily</v>
    <v>45621</v>
    <v>45625</v>
    <v>0</v>
    <v>1</v>
    <v>638684352000000000,638834113939281467,0</v>
    <v>36</v>
    <v>bvsk7w</v>
    <v>XNAS:PLTR</v>
    <v>1019</v>
  </rv>
  <rv s="1">
    <v>1</v>
    <v>PLTR</v>
    <v>Daily</v>
    <v>45061</v>
    <v>45065</v>
    <v>0</v>
    <v>1</v>
    <v>638200512000000000,638834113939440769,0</v>
    <v>0</v>
    <v>bvsk7w</v>
    <v>XNAS:PLTR</v>
    <v>1020</v>
  </rv>
  <rv s="1">
    <v>1</v>
    <v>PLTR</v>
    <v>Daily</v>
    <v>45033</v>
    <v>45037</v>
    <v>0</v>
    <v>1</v>
    <v>638176320000000000,638834113939600070,0</v>
    <v>0</v>
    <v>bvsk7w</v>
    <v>XNAS:PLTR</v>
    <v>1021</v>
  </rv>
  <rv s="1">
    <v>1</v>
    <v>PLTR</v>
    <v>Daily</v>
    <v>45614</v>
    <v>45618</v>
    <v>0</v>
    <v>1</v>
    <v>638678304000000000,638834113939759362,0</v>
    <v>0</v>
    <v>bvsk7w</v>
    <v>XNAS:PLTR</v>
    <v>1022</v>
  </rv>
  <rv s="1">
    <v>1</v>
    <v>PLTR</v>
    <v>Daily</v>
    <v>44998</v>
    <v>45002</v>
    <v>0</v>
    <v>1</v>
    <v>638146080000000000,638834113939918671,0</v>
    <v>0</v>
    <v>bvsk7w</v>
    <v>XNAS:PLTR</v>
    <v>1023</v>
  </rv>
  <rv s="1">
    <v>1</v>
    <v>PLTR</v>
    <v>Daily</v>
    <v>44970</v>
    <v>44974</v>
    <v>0</v>
    <v>1</v>
    <v>638121888000000000,638834113940077963,0</v>
    <v>0</v>
    <v>bvsk7w</v>
    <v>XNAS:PLTR</v>
    <v>1024</v>
  </rv>
  <rv s="1">
    <v>1</v>
    <v>PLTR</v>
    <v>Daily</v>
    <v>44942</v>
    <v>44946</v>
    <v>0</v>
    <v>1</v>
    <v>638097696000000000,638834113940237273,0</v>
    <v>7</v>
    <v>bvsk7w</v>
    <v>XNAS:PLTR</v>
    <v>1025</v>
  </rv>
  <rv s="1">
    <v>1</v>
    <v>PLTR</v>
    <v>Daily</v>
    <v>45600</v>
    <v>45604</v>
    <v>0</v>
    <v>1</v>
    <v>638666208000000000,638834113940386617,0</v>
    <v>0</v>
    <v>bvsk7w</v>
    <v>XNAS:PLTR</v>
    <v>1026</v>
  </rv>
  <rv s="1">
    <v>1</v>
    <v>PLTR</v>
    <v>Daily</v>
    <v>45593</v>
    <v>45597</v>
    <v>0</v>
    <v>1</v>
    <v>638660160000000000,638834113938445139,0</v>
    <v>0</v>
    <v>bvsk7w</v>
    <v>XNAS:PLTR</v>
    <v>1027</v>
  </rv>
  <rv s="1">
    <v>1</v>
    <v>PLTR</v>
    <v>Daily</v>
    <v>45586</v>
    <v>45590</v>
    <v>0</v>
    <v>1</v>
    <v>638654112000000000,638834113938465049,0</v>
    <v>0</v>
    <v>bvsk7w</v>
    <v>XNAS:PLTR</v>
    <v>1028</v>
  </rv>
  <rv s="1">
    <v>1</v>
    <v>PLTR</v>
    <v>Daily</v>
    <v>44907</v>
    <v>44911</v>
    <v>0</v>
    <v>1</v>
    <v>638067456000000000,638834113938484965,0</v>
    <v>0</v>
    <v>bvsk7w</v>
    <v>XNAS:PLTR</v>
    <v>1029</v>
  </rv>
  <rv s="1">
    <v>1</v>
    <v>PLTR</v>
    <v>Daily</v>
    <v>44879</v>
    <v>44883</v>
    <v>0</v>
    <v>1</v>
    <v>638043264000000000,638834113938513433,0</v>
    <v>0</v>
    <v>bvsk7w</v>
    <v>XNAS:PLTR</v>
    <v>1030</v>
  </rv>
  <rv s="1">
    <v>1</v>
    <v>PLTR</v>
    <v>Daily</v>
    <v>44851</v>
    <v>44855</v>
    <v>0</v>
    <v>1</v>
    <v>638019072000000000,638834113938534745,0</v>
    <v>0</v>
    <v>bvsk7w</v>
    <v>XNAS:PLTR</v>
    <v>1031</v>
  </rv>
  <rv s="1">
    <v>1</v>
    <v>PLTR</v>
    <v>Daily</v>
    <v>45572</v>
    <v>45576</v>
    <v>0</v>
    <v>1</v>
    <v>638642016000000000,638834113938544699,0</v>
    <v>0</v>
    <v>bvsk7w</v>
    <v>XNAS:PLTR</v>
    <v>1032</v>
  </rv>
  <rv s="1">
    <v>1</v>
    <v>PLTR</v>
    <v>Daily</v>
    <v>44816</v>
    <v>44820</v>
    <v>0</v>
    <v>1</v>
    <v>637988832000000000,638834113938554656,0</v>
    <v>0</v>
    <v>bvsk7w</v>
    <v>XNAS:PLTR</v>
    <v>1033</v>
  </rv>
  <rv s="1">
    <v>1</v>
    <v>PLTR</v>
    <v>Daily</v>
    <v>45565</v>
    <v>45569</v>
    <v>0</v>
    <v>1</v>
    <v>638635968000000000,638834113938574559,0</v>
    <v>0</v>
    <v>bvsk7w</v>
    <v>XNAS:PLTR</v>
    <v>1034</v>
  </rv>
  <rv s="1">
    <v>1</v>
    <v>PLTR</v>
    <v>Daily</v>
    <v>45558</v>
    <v>45562</v>
    <v>0</v>
    <v>1</v>
    <v>638629920000000000,638834113938584526,0</v>
    <v>0</v>
    <v>bvsk7w</v>
    <v>XNAS:PLTR</v>
    <v>1035</v>
  </rv>
  <rv s="1">
    <v>1</v>
    <v>PLTR</v>
    <v>Daily</v>
    <v>44788</v>
    <v>44792</v>
    <v>0</v>
    <v>1</v>
    <v>637964640000000000,638834113938604442,0</v>
    <v>0</v>
    <v>bvsk7w</v>
    <v>XNAS:PLTR</v>
    <v>1036</v>
  </rv>
  <rv s="1">
    <v>1</v>
    <v>PLTR</v>
    <v>Daily</v>
    <v>44753</v>
    <v>44757</v>
    <v>0</v>
    <v>1</v>
    <v>637934400000000000,638834113938999986,0</v>
    <v>0</v>
    <v>bvsk7w</v>
    <v>XNAS:PLTR</v>
    <v>1037</v>
  </rv>
  <rv s="1">
    <v>1</v>
    <v>PLTR</v>
    <v>Daily</v>
    <v>44725</v>
    <v>44729</v>
    <v>0</v>
    <v>1</v>
    <v>637910208000000000,638834113939215743,0</v>
    <v>0</v>
    <v>bvsk7w</v>
    <v>XNAS:PLTR</v>
    <v>1038</v>
  </rv>
  <rv s="1">
    <v>1</v>
    <v>PLTR</v>
    <v>Daily</v>
    <v>45544</v>
    <v>45548</v>
    <v>0</v>
    <v>1</v>
    <v>638617824000000000,638834113939228982,0</v>
    <v>0</v>
    <v>bvsk7w</v>
    <v>XNAS:PLTR</v>
    <v>1039</v>
  </rv>
  <rv s="1">
    <v>1</v>
    <v>PLTR</v>
    <v>Daily</v>
    <v>45537</v>
    <v>45541</v>
    <v>0</v>
    <v>1</v>
    <v>638611776000000000,638834113939248888,0</v>
    <v>7</v>
    <v>bvsk7w</v>
    <v>XNAS:PLTR</v>
    <v>1040</v>
  </rv>
  <rv s="1">
    <v>1</v>
    <v>PLTR</v>
    <v>Daily</v>
    <v>44697</v>
    <v>44701</v>
    <v>0</v>
    <v>1</v>
    <v>637886016000000000,638834113939268799,0</v>
    <v>0</v>
    <v>bvsk7w</v>
    <v>XNAS:PLTR</v>
    <v>1041</v>
  </rv>
  <rv s="1">
    <v>1</v>
    <v>PLTR</v>
    <v>Daily</v>
    <v>44662</v>
    <v>44666</v>
    <v>0</v>
    <v>1</v>
    <v>637854912000000000,638834113939288703,0</v>
    <v>2</v>
    <v>bvsk7w</v>
    <v>XNAS:PLTR</v>
    <v>1042</v>
  </rv>
  <rv s="1">
    <v>1</v>
    <v>PLTR</v>
    <v>Daily</v>
    <v>45530</v>
    <v>45534</v>
    <v>0</v>
    <v>1</v>
    <v>638605728000000000,638834113939308626,0</v>
    <v>0</v>
    <v>bvsk7w</v>
    <v>XNAS:PLTR</v>
    <v>1043</v>
  </rv>
  <rv s="1">
    <v>1</v>
    <v>PLTR</v>
    <v>Daily</v>
    <v>44634</v>
    <v>44638</v>
    <v>0</v>
    <v>1</v>
    <v>637831584000000000,638834113939339962,0</v>
    <v>0</v>
    <v>bvsk7w</v>
    <v>XNAS:PLTR</v>
    <v>1044</v>
  </rv>
  <rv s="1">
    <v>1</v>
    <v>PLTR</v>
    <v>Daily</v>
    <v>45523</v>
    <v>45527</v>
    <v>0</v>
    <v>1</v>
    <v>638599680000000000,638834113939359871,0</v>
    <v>0</v>
    <v>bvsk7w</v>
    <v>XNAS:PLTR</v>
    <v>1045</v>
  </rv>
  <rv s="1">
    <v>1</v>
    <v>PLTR</v>
    <v>Daily</v>
    <v>44606</v>
    <v>44610</v>
    <v>0</v>
    <v>1</v>
    <v>637807392000000000,638834113939379787,0</v>
    <v>0</v>
    <v>bvsk7w</v>
    <v>XNAS:PLTR</v>
    <v>1046</v>
  </rv>
  <rv s="1">
    <v>1</v>
    <v>PLTR</v>
    <v>Daily</v>
    <v>44578</v>
    <v>44582</v>
    <v>0</v>
    <v>1</v>
    <v>637783200000000000,638834113940970444,0</v>
    <v>7</v>
    <v>bvsk7w</v>
    <v>XNAS:PLTR</v>
    <v>1047</v>
  </rv>
  <rv s="1">
    <v>1</v>
    <v>PLTR</v>
    <v>Daily</v>
    <v>45509</v>
    <v>45513</v>
    <v>0</v>
    <v>1</v>
    <v>638587584000000000,638834113941369819,0</v>
    <v>0</v>
    <v>bvsk7w</v>
    <v>XNAS:PLTR</v>
    <v>1048</v>
  </rv>
  <rv s="1">
    <v>1</v>
    <v>PLTR</v>
    <v>Daily</v>
    <v>44543</v>
    <v>44547</v>
    <v>0</v>
    <v>1</v>
    <v>637752960000000000,638834113941767342,0</v>
    <v>0</v>
    <v>bvsk7w</v>
    <v>XNAS:PLTR</v>
    <v>1049</v>
  </rv>
  <rv s="1">
    <v>1</v>
    <v>PLTR</v>
    <v>Daily</v>
    <v>45502</v>
    <v>45506</v>
    <v>0</v>
    <v>1</v>
    <v>638581536000000000,638834113942157428,0</v>
    <v>0</v>
    <v>bvsk7w</v>
    <v>XNAS:PLTR</v>
    <v>1050</v>
  </rv>
  <rv s="1">
    <v>1</v>
    <v>PLTR</v>
    <v>Daily</v>
    <v>44515</v>
    <v>44519</v>
    <v>0</v>
    <v>1</v>
    <v>637728768000000000,638834113942557515,0</v>
    <v>0</v>
    <v>bvsk7w</v>
    <v>XNAS:PLTR</v>
    <v>1051</v>
  </rv>
  <rv s="1">
    <v>1</v>
    <v>PLTR</v>
    <v>Daily</v>
    <v>45495</v>
    <v>45499</v>
    <v>0</v>
    <v>1</v>
    <v>638575488000000000,638834113942947606,0</v>
    <v>0</v>
    <v>bvsk7w</v>
    <v>XNAS:PLTR</v>
    <v>1052</v>
  </rv>
  <rv s="1">
    <v>1</v>
    <v>PLTR</v>
    <v>Daily</v>
    <v>44480</v>
    <v>44484</v>
    <v>0</v>
    <v>1</v>
    <v>637698528000000000,638834113943337693,0</v>
    <v>0</v>
    <v>bvsk7w</v>
    <v>XNAS:PLTR</v>
    <v>1053</v>
  </rv>
  <rv s="1">
    <v>1</v>
    <v>PLTR</v>
    <v>Daily</v>
    <v>44452</v>
    <v>44456</v>
    <v>0</v>
    <v>1</v>
    <v>637674336000000000,638834113943727781,0</v>
    <v>0</v>
    <v>bvsk7w</v>
    <v>XNAS:PLTR</v>
    <v>1054</v>
  </rv>
  <rv s="1">
    <v>1</v>
    <v>PLTR</v>
    <v>Daily</v>
    <v>44424</v>
    <v>44428</v>
    <v>0</v>
    <v>1</v>
    <v>637650144000000000,638834113944127870,0</v>
    <v>0</v>
    <v>bvsk7w</v>
    <v>XNAS:PLTR</v>
    <v>1055</v>
  </rv>
  <rv s="1">
    <v>1</v>
    <v>PLTR</v>
    <v>Daily</v>
    <v>45481</v>
    <v>45485</v>
    <v>0</v>
    <v>1</v>
    <v>638563392000000000,638834113944517961,0</v>
    <v>0</v>
    <v>bvsk7w</v>
    <v>XNAS:PLTR</v>
    <v>1056</v>
  </rv>
  <rv s="1">
    <v>1</v>
    <v>PLTR</v>
    <v>Daily</v>
    <v>45474</v>
    <v>45478</v>
    <v>0</v>
    <v>1</v>
    <v>638557344000000000,638834113938862045,0</v>
    <v>36</v>
    <v>bvsk7w</v>
    <v>XNAS:PLTR</v>
    <v>1057</v>
  </rv>
  <rv s="1">
    <v>1</v>
    <v>PLTR</v>
    <v>Daily</v>
    <v>44389</v>
    <v>44393</v>
    <v>0</v>
    <v>1</v>
    <v>637619904000000000,638834113938897139,0</v>
    <v>0</v>
    <v>bvsk7w</v>
    <v>XNAS:PLTR</v>
    <v>1058</v>
  </rv>
  <rv s="1">
    <v>1</v>
    <v>PLTR</v>
    <v>Daily</v>
    <v>44361</v>
    <v>44365</v>
    <v>0</v>
    <v>1</v>
    <v>637595712000000000,638834113938951665,0</v>
    <v>0</v>
    <v>bvsk7w</v>
    <v>XNAS:PLTR</v>
    <v>1059</v>
  </rv>
  <rv s="1">
    <v>1</v>
    <v>PLTR</v>
    <v>Daily</v>
    <v>45467</v>
    <v>45471</v>
    <v>0</v>
    <v>1</v>
    <v>638551296000000000,638834113939011402,0</v>
    <v>0</v>
    <v>bvsk7w</v>
    <v>XNAS:PLTR</v>
    <v>1060</v>
  </rv>
  <rv s="1">
    <v>1</v>
    <v>PLTR</v>
    <v>Daily</v>
    <v>44333</v>
    <v>44337</v>
    <v>0</v>
    <v>1</v>
    <v>637571520000000000,638834113939071136,0</v>
    <v>0</v>
    <v>bvsk7w</v>
    <v>XNAS:PLTR</v>
    <v>1061</v>
  </rv>
  <rv s="1">
    <v>1</v>
    <v>PLTR</v>
    <v>Daily</v>
    <v>45453</v>
    <v>45457</v>
    <v>0</v>
    <v>1</v>
    <v>638539200000000000,638834113939140835,0</v>
    <v>0</v>
    <v>bvsk7w</v>
    <v>XNAS:PLTR</v>
    <v>1062</v>
  </rv>
  <rv s="1">
    <v>1</v>
    <v>PLTR</v>
    <v>Daily</v>
    <v>44298</v>
    <v>44302</v>
    <v>0</v>
    <v>1</v>
    <v>637541280000000000,638834113939200568,0</v>
    <v>0</v>
    <v>bvsk7w</v>
    <v>XNAS:PLTR</v>
    <v>1063</v>
  </rv>
  <rv s="1">
    <v>1</v>
    <v>PLTR</v>
    <v>Daily</v>
    <v>44270</v>
    <v>44274</v>
    <v>0</v>
    <v>1</v>
    <v>637517088000000000,638834113939230442,0</v>
    <v>0</v>
    <v>bvsk7w</v>
    <v>XNAS:PLTR</v>
    <v>1064</v>
  </rv>
  <rv s="1">
    <v>1</v>
    <v>PLTR</v>
    <v>Daily</v>
    <v>45446</v>
    <v>45450</v>
    <v>0</v>
    <v>1</v>
    <v>638533152000000000,638834113939275465,0</v>
    <v>0</v>
    <v>bvsk7w</v>
    <v>XNAS:PLTR</v>
    <v>1065</v>
  </rv>
  <rv s="1">
    <v>1</v>
    <v>PLTR</v>
    <v>Daily</v>
    <v>45439</v>
    <v>45443</v>
    <v>0</v>
    <v>1</v>
    <v>638527104000000000,638834113939280221,0</v>
    <v>7</v>
    <v>bvsk7w</v>
    <v>XNAS:PLTR</v>
    <v>1066</v>
  </rv>
  <rv s="1">
    <v>1</v>
    <v>PLTR</v>
    <v>Daily</v>
    <v>44242</v>
    <v>44246</v>
    <v>0</v>
    <v>1</v>
    <v>637492896000000000,638834113940847134,0</v>
    <v>7</v>
    <v>bvsk7w</v>
    <v>XNAS:PLTR</v>
    <v>1067</v>
  </rv>
  <rv s="1">
    <v>1</v>
    <v>PLTR</v>
    <v>Daily</v>
    <v>45432</v>
    <v>45436</v>
    <v>0</v>
    <v>1</v>
    <v>638521056000000000,638834113941247222,0</v>
    <v>0</v>
    <v>bvsk7w</v>
    <v>XNAS:PLTR</v>
    <v>1068</v>
  </rv>
  <rv s="1">
    <v>1</v>
    <v>PLTR</v>
    <v>Daily</v>
    <v>44207</v>
    <v>44211</v>
    <v>0</v>
    <v>1</v>
    <v>637462656000000000,638834113941637310,0</v>
    <v>0</v>
    <v>bvsk7w</v>
    <v>XNAS:PLTR</v>
    <v>1069</v>
  </rv>
  <rv s="1">
    <v>1</v>
    <v>PLTR</v>
    <v>Daily</v>
    <v>45418</v>
    <v>45422</v>
    <v>0</v>
    <v>1</v>
    <v>638508960000000000,638834113942027399,0</v>
    <v>0</v>
    <v>bvsk7w</v>
    <v>XNAS:PLTR</v>
    <v>1070</v>
  </rv>
  <rv s="1">
    <v>1</v>
    <v>PLTR</v>
    <v>Daily</v>
    <v>44179</v>
    <v>44183</v>
    <v>0</v>
    <v>1</v>
    <v>637438464000000000,638834113942417486,0</v>
    <v>0</v>
    <v>bvsk7w</v>
    <v>XNAS:PLTR</v>
    <v>1071</v>
  </rv>
  <rv s="1">
    <v>1</v>
    <v>PLTR</v>
    <v>Daily</v>
    <v>44151</v>
    <v>44155</v>
    <v>0</v>
    <v>1</v>
    <v>637414272000000000,638834113942807573,0</v>
    <v>0</v>
    <v>bvsk7w</v>
    <v>XNAS:PLTR</v>
    <v>1072</v>
  </rv>
  <rv s="1">
    <v>1</v>
    <v>PLTR</v>
    <v>Daily</v>
    <v>45411</v>
    <v>45415</v>
    <v>0</v>
    <v>1</v>
    <v>638502912000000000,638834113943187660,0</v>
    <v>0</v>
    <v>bvsk7w</v>
    <v>XNAS:PLTR</v>
    <v>1073</v>
  </rv>
  <rv s="1">
    <v>1</v>
    <v>PLTR</v>
    <v>Daily</v>
    <v>44116</v>
    <v>44120</v>
    <v>0</v>
    <v>1</v>
    <v>637384032000000000,638834113943591050,0</v>
    <v>0</v>
    <v>bvsk7w</v>
    <v>XNAS:PLTR</v>
    <v>1074</v>
  </rv>
  <rv s="1">
    <v>1</v>
    <v>PLTR</v>
    <v>Daily</v>
    <v>45404</v>
    <v>45408</v>
    <v>0</v>
    <v>1</v>
    <v>638496864000000000,638834113943967835,0</v>
    <v>0</v>
    <v>bvsk7w</v>
    <v>XNAS:PLTR</v>
    <v>1075</v>
  </rv>
  <rv s="1">
    <v>1</v>
    <v>PLTR</v>
    <v>Daily</v>
    <v>44088</v>
    <v>44092</v>
    <v>0</v>
    <v>1</v>
    <v>637359840000000000,638834113944357921,0</v>
    <v>0</v>
    <v>bvsk7w</v>
    <v>XNAS:PLTR</v>
    <v>513</v>
  </rv>
  <rv s="1">
    <v>1</v>
    <v>PLTR</v>
    <v>Daily</v>
    <v>45390</v>
    <v>45394</v>
    <v>0</v>
    <v>1</v>
    <v>638484768000000000,638834113943257677,0</v>
    <v>0</v>
    <v>bvsk7w</v>
    <v>XNAS:PLTR</v>
    <v>1076</v>
  </rv>
  <rv s="1">
    <v>1</v>
    <v>PLTR</v>
    <v>Daily</v>
    <v>45383</v>
    <v>45387</v>
    <v>0</v>
    <v>1</v>
    <v>638478720000000000,638834113944798021,0</v>
    <v>0</v>
    <v>bvsk7w</v>
    <v>XNAS:PLTR</v>
    <v>1077</v>
  </rv>
  <rv s="1">
    <v>1</v>
    <v>PLTR</v>
    <v>Daily</v>
    <v>45376</v>
    <v>45380</v>
    <v>0</v>
    <v>1</v>
    <v>638471808000000000,638834113945308137,0</v>
    <v>2</v>
    <v>bvsk7w</v>
    <v>XNAS:PLTR</v>
    <v>1078</v>
  </rv>
  <rv s="1">
    <v>1</v>
    <v>PLTR</v>
    <v>Daily</v>
    <v>45369</v>
    <v>45373</v>
    <v>0</v>
    <v>1</v>
    <v>638466624000000000,638834113946338371,0</v>
    <v>0</v>
    <v>bvsk7w</v>
    <v>XNAS:PLTR</v>
    <v>1079</v>
  </rv>
  <rv s="1">
    <v>1</v>
    <v>PLTR</v>
    <v>Daily</v>
    <v>45355</v>
    <v>45359</v>
    <v>0</v>
    <v>1</v>
    <v>638454528000000000,638834113946860996,0</v>
    <v>0</v>
    <v>bvsk7w</v>
    <v>XNAS:PLTR</v>
    <v>1080</v>
  </rv>
  <rv s="1">
    <v>1</v>
    <v>PLTR</v>
    <v>Daily</v>
    <v>45348</v>
    <v>45352</v>
    <v>0</v>
    <v>1</v>
    <v>638448480000000000,638834113947368602,0</v>
    <v>0</v>
    <v>bvsk7w</v>
    <v>XNAS:PLTR</v>
    <v>1081</v>
  </rv>
  <rv s="1">
    <v>1</v>
    <v>PLTR</v>
    <v>Daily</v>
    <v>45341</v>
    <v>45345</v>
    <v>0</v>
    <v>1</v>
    <v>638442432000000000,638834113947902055,0</v>
    <v>7</v>
    <v>bvsk7w</v>
    <v>XNAS:PLTR</v>
    <v>1082</v>
  </rv>
  <rv s="1">
    <v>1</v>
    <v>PLTR</v>
    <v>Daily</v>
    <v>45327</v>
    <v>45331</v>
    <v>0</v>
    <v>1</v>
    <v>638430336000000000,638834113942119833,0</v>
    <v>0</v>
    <v>bvsk7w</v>
    <v>XNAS:PLTR</v>
    <v>1083</v>
  </rv>
  <rv s="1">
    <v>1</v>
    <v>PLTR</v>
    <v>Daily</v>
    <v>45320</v>
    <v>45324</v>
    <v>0</v>
    <v>1</v>
    <v>638424288000000000,638834113942214758,0</v>
    <v>0</v>
    <v>bvsk7w</v>
    <v>XNAS:PLTR</v>
    <v>1084</v>
  </rv>
  <rv s="1">
    <v>1</v>
    <v>PLTR</v>
    <v>Daily</v>
    <v>45313</v>
    <v>45317</v>
    <v>0</v>
    <v>1</v>
    <v>638418240000000000,638834113942305086,0</v>
    <v>0</v>
    <v>bvsk7w</v>
    <v>XNAS:PLTR</v>
    <v>1085</v>
  </rv>
  <rv s="1">
    <v>1</v>
    <v>PLTR</v>
    <v>Daily</v>
    <v>45299</v>
    <v>45303</v>
    <v>0</v>
    <v>1</v>
    <v>638406144000000000,638834113942403928,0</v>
    <v>0</v>
    <v>bvsk7w</v>
    <v>XNAS:PLTR</v>
    <v>1086</v>
  </rv>
  <rv s="1">
    <v>1</v>
    <v>PLTR</v>
    <v>Daily</v>
    <v>45292</v>
    <v>45296</v>
    <v>0</v>
    <v>1</v>
    <v>638400096000000000,638834113942493533,0</v>
    <v>7</v>
    <v>bvsk7w</v>
    <v>XNAS:PLTR</v>
    <v>1087</v>
  </rv>
  <rv s="1">
    <v>1</v>
    <v>PLTR</v>
    <v>Daily</v>
    <v>45285</v>
    <v>45289</v>
    <v>0</v>
    <v>1</v>
    <v>638394048000000000,638834113942583857,0</v>
    <v>7</v>
    <v>bvsk7w</v>
    <v>XNAS:PLTR</v>
    <v>1088</v>
  </rv>
  <rv s="1">
    <v>1</v>
    <v>PLTR</v>
    <v>Daily</v>
    <v>45278</v>
    <v>45282</v>
    <v>0</v>
    <v>1</v>
    <v>638388000000000000,638834113942683415,0</v>
    <v>0</v>
    <v>bvsk7w</v>
    <v>XNAS:PLTR</v>
    <v>1089</v>
  </rv>
  <rv s="1">
    <v>1</v>
    <v>PLTR</v>
    <v>Daily</v>
    <v>45257</v>
    <v>45261</v>
    <v>0</v>
    <v>1</v>
    <v>638369856000000000,638834113942773028,0</v>
    <v>0</v>
    <v>bvsk7w</v>
    <v>XNAS:PLTR</v>
    <v>1090</v>
  </rv>
  <rv s="1">
    <v>1</v>
    <v>PLTR</v>
    <v>Daily</v>
    <v>45264</v>
    <v>45268</v>
    <v>0</v>
    <v>1</v>
    <v>638375904000000000,638834113942876519,0</v>
    <v>0</v>
    <v>bvsk7w</v>
    <v>XNAS:PLTR</v>
    <v>1091</v>
  </rv>
  <rv s="1">
    <v>1</v>
    <v>PLTR</v>
    <v>Daily</v>
    <v>45250</v>
    <v>45254</v>
    <v>0</v>
    <v>1</v>
    <v>638363808000000000,638834113942972156,0</v>
    <v>36</v>
    <v>bvsk7w</v>
    <v>XNAS:PLTR</v>
    <v>1092</v>
  </rv>
  <rv s="1">
    <v>1</v>
    <v>PLTR</v>
    <v>Daily</v>
    <v>45236</v>
    <v>45240</v>
    <v>0</v>
    <v>1</v>
    <v>638351712000000000,638834113941919886,0</v>
    <v>0</v>
    <v>bvsk7w</v>
    <v>XNAS:PLTR</v>
    <v>1093</v>
  </rv>
  <rv s="1">
    <v>1</v>
    <v>PLTR</v>
    <v>Daily</v>
    <v>45229</v>
    <v>45233</v>
    <v>0</v>
    <v>1</v>
    <v>638345664000000000,638834113942067824,0</v>
    <v>0</v>
    <v>bvsk7w</v>
    <v>XNAS:PLTR</v>
    <v>1094</v>
  </rv>
  <rv s="1">
    <v>1</v>
    <v>PLTR</v>
    <v>Daily</v>
    <v>45222</v>
    <v>45226</v>
    <v>0</v>
    <v>1</v>
    <v>638339616000000000,638834113942217171,0</v>
    <v>0</v>
    <v>bvsk7w</v>
    <v>XNAS:PLTR</v>
    <v>1095</v>
  </rv>
  <rv s="1">
    <v>1</v>
    <v>PLTR</v>
    <v>Daily</v>
    <v>45208</v>
    <v>45212</v>
    <v>0</v>
    <v>1</v>
    <v>638327520000000000,638834113942366517,0</v>
    <v>0</v>
    <v>bvsk7w</v>
    <v>XNAS:PLTR</v>
    <v>1096</v>
  </rv>
  <rv s="1">
    <v>1</v>
    <v>PLTR</v>
    <v>Daily</v>
    <v>45201</v>
    <v>45205</v>
    <v>0</v>
    <v>1</v>
    <v>638321472000000000,638834113942515858,0</v>
    <v>0</v>
    <v>bvsk7w</v>
    <v>XNAS:PLTR</v>
    <v>1097</v>
  </rv>
  <rv s="1">
    <v>1</v>
    <v>PLTR</v>
    <v>Daily</v>
    <v>45194</v>
    <v>45198</v>
    <v>0</v>
    <v>1</v>
    <v>638315424000000000,638834113942666614,0</v>
    <v>0</v>
    <v>bvsk7w</v>
    <v>XNAS:PLTR</v>
    <v>1098</v>
  </rv>
  <rv s="1">
    <v>1</v>
    <v>PLTR</v>
    <v>Daily</v>
    <v>45187</v>
    <v>45191</v>
    <v>0</v>
    <v>1</v>
    <v>638309376000000000,638834113942814545,0</v>
    <v>0</v>
    <v>bvsk7w</v>
    <v>XNAS:PLTR</v>
    <v>1099</v>
  </rv>
  <rv s="1">
    <v>1</v>
    <v>PLTR</v>
    <v>Daily</v>
    <v>45173</v>
    <v>45177</v>
    <v>0</v>
    <v>1</v>
    <v>638297280000000000,638834113942963886,0</v>
    <v>7</v>
    <v>bvsk7w</v>
    <v>XNAS:PLTR</v>
    <v>1100</v>
  </rv>
  <rv s="1">
    <v>1</v>
    <v>PLTR</v>
    <v>Daily</v>
    <v>45166</v>
    <v>45170</v>
    <v>0</v>
    <v>1</v>
    <v>638291232000000000,638834113943123187,0</v>
    <v>0</v>
    <v>bvsk7w</v>
    <v>XNAS:PLTR</v>
    <v>1101</v>
  </rv>
  <rv s="1">
    <v>1</v>
    <v>PLTR</v>
    <v>Daily</v>
    <v>45159</v>
    <v>45163</v>
    <v>0</v>
    <v>1</v>
    <v>638285184000000000,638834113943272525,0</v>
    <v>0</v>
    <v>bvsk7w</v>
    <v>XNAS:PLTR</v>
    <v>1102</v>
  </rv>
  <rv s="1">
    <v>1</v>
    <v>PLTR</v>
    <v>Daily</v>
    <v>45145</v>
    <v>45149</v>
    <v>0</v>
    <v>1</v>
    <v>638273088000000000,638834113941790452,0</v>
    <v>0</v>
    <v>bvsk7w</v>
    <v>XNAS:PLTR</v>
    <v>1103</v>
  </rv>
  <rv s="1">
    <v>1</v>
    <v>PLTR</v>
    <v>Daily</v>
    <v>45138</v>
    <v>45142</v>
    <v>0</v>
    <v>1</v>
    <v>638267040000000000,638834113941810366,0</v>
    <v>0</v>
    <v>bvsk7w</v>
    <v>XNAS:PLTR</v>
    <v>1104</v>
  </rv>
  <rv s="1">
    <v>1</v>
    <v>PLTR</v>
    <v>Daily</v>
    <v>45131</v>
    <v>45135</v>
    <v>0</v>
    <v>1</v>
    <v>638260992000000000,638834113941820324,0</v>
    <v>0</v>
    <v>bvsk7w</v>
    <v>XNAS:PLTR</v>
    <v>1105</v>
  </rv>
  <rv s="1">
    <v>1</v>
    <v>PLTR</v>
    <v>Daily</v>
    <v>45117</v>
    <v>45121</v>
    <v>0</v>
    <v>1</v>
    <v>638248896000000000,638834113941840234,0</v>
    <v>0</v>
    <v>bvsk7w</v>
    <v>XNAS:PLTR</v>
    <v>1106</v>
  </rv>
  <rv s="1">
    <v>1</v>
    <v>PLTR</v>
    <v>Daily</v>
    <v>45110</v>
    <v>45114</v>
    <v>0</v>
    <v>1</v>
    <v>638242848000000000,638834113941886196,0</v>
    <v>139</v>
    <v>bvsk7w</v>
    <v>XNAS:PLTR</v>
    <v>1107</v>
  </rv>
  <rv s="1">
    <v>1</v>
    <v>PLTR</v>
    <v>Daily</v>
    <v>45103</v>
    <v>45107</v>
    <v>0</v>
    <v>1</v>
    <v>638236800000000000,638834113941919886,0</v>
    <v>0</v>
    <v>bvsk7w</v>
    <v>XNAS:PLTR</v>
    <v>1108</v>
  </rv>
  <rv s="1">
    <v>1</v>
    <v>PLTR</v>
    <v>Daily</v>
    <v>45096</v>
    <v>45100</v>
    <v>0</v>
    <v>1</v>
    <v>638230752000000000,638834113941926019,0</v>
    <v>7</v>
    <v>bvsk7w</v>
    <v>XNAS:PLTR</v>
    <v>1109</v>
  </rv>
  <rv s="1">
    <v>1</v>
    <v>PLTR</v>
    <v>Daily</v>
    <v>45082</v>
    <v>45086</v>
    <v>0</v>
    <v>1</v>
    <v>638218656000000000,638834113941949748,0</v>
    <v>0</v>
    <v>bvsk7w</v>
    <v>XNAS:PLTR</v>
    <v>1110</v>
  </rv>
  <rv s="1">
    <v>1</v>
    <v>PLTR</v>
    <v>Daily</v>
    <v>45075</v>
    <v>45079</v>
    <v>0</v>
    <v>1</v>
    <v>638212608000000000,638834113941959713,0</v>
    <v>7</v>
    <v>bvsk7w</v>
    <v>XNAS:PLTR</v>
    <v>1111</v>
  </rv>
  <rv s="1">
    <v>1</v>
    <v>PLTR</v>
    <v>Daily</v>
    <v>45068</v>
    <v>45072</v>
    <v>0</v>
    <v>1</v>
    <v>638206560000000000,638834113941965843,0</v>
    <v>0</v>
    <v>bvsk7w</v>
    <v>XNAS:PLTR</v>
    <v>1112</v>
  </rv>
  <rv s="1">
    <v>1</v>
    <v>AAPL</v>
    <v>Daily</v>
    <v>45789</v>
    <v>45793</v>
    <v>0</v>
    <v>1</v>
    <v>638829504000000000,638834113838207571,0</v>
    <v>0</v>
    <v>a1mou2</v>
    <v>XNAS:AAPL</v>
    <v>1113</v>
  </rv>
  <rv s="1">
    <v>1</v>
    <v>AAPL</v>
    <v>Daily</v>
    <v>45782</v>
    <v>45786</v>
    <v>0</v>
    <v>1</v>
    <v>638823456000000000,638834113838225533,0</v>
    <v>0</v>
    <v>a1mou2</v>
    <v>XNAS:AAPL</v>
    <v>1114</v>
  </rv>
  <rv s="1">
    <v>1</v>
    <v>AAPL</v>
    <v>Daily</v>
    <v>45761</v>
    <v>45765</v>
    <v>0</v>
    <v>1</v>
    <v>638804448000000000,638834113838245448,0</v>
    <v>2</v>
    <v>a1mou2</v>
    <v>XNAS:AAPL</v>
    <v>1115</v>
  </rv>
  <rv s="1">
    <v>1</v>
    <v>AAPL</v>
    <v>Daily</v>
    <v>45733</v>
    <v>45737</v>
    <v>0</v>
    <v>1</v>
    <v>638781120000000000,638834113838265370,0</v>
    <v>0</v>
    <v>a1mou2</v>
    <v>XNAS:AAPL</v>
    <v>1116</v>
  </rv>
  <rv s="1">
    <v>1</v>
    <v>AAPL</v>
    <v>Daily</v>
    <v>45775</v>
    <v>45779</v>
    <v>0</v>
    <v>1</v>
    <v>638817408000000000,638834113838277265,0</v>
    <v>0</v>
    <v>a1mou2</v>
    <v>XNAS:AAPL</v>
    <v>1117</v>
  </rv>
  <rv s="1">
    <v>1</v>
    <v>AAPL</v>
    <v>Daily</v>
    <v>45705</v>
    <v>45709</v>
    <v>0</v>
    <v>1</v>
    <v>638756928000000000,638834113838297179,0</v>
    <v>7</v>
    <v>a1mou2</v>
    <v>XNAS:AAPL</v>
    <v>1118</v>
  </rv>
  <rv s="1">
    <v>1</v>
    <v>AAPL</v>
    <v>Daily</v>
    <v>45670</v>
    <v>45674</v>
    <v>0</v>
    <v>1</v>
    <v>638726688000000000,638834113838305195,0</v>
    <v>0</v>
    <v>a1mou2</v>
    <v>XNAS:AAPL</v>
    <v>1119</v>
  </rv>
  <rv s="1">
    <v>1</v>
    <v>AAPL</v>
    <v>Daily</v>
    <v>45768</v>
    <v>45772</v>
    <v>0</v>
    <v>1</v>
    <v>638811360000000000,638834113838325106,0</v>
    <v>0</v>
    <v>a1mou2</v>
    <v>XNAS:AAPL</v>
    <v>1120</v>
  </rv>
  <rv s="1">
    <v>1</v>
    <v>AAPL</v>
    <v>Daily</v>
    <v>45642</v>
    <v>45646</v>
    <v>0</v>
    <v>1</v>
    <v>638702496000000000,638834113838345021,0</v>
    <v>0</v>
    <v>a1mou2</v>
    <v>XNAS:AAPL</v>
    <v>1121</v>
  </rv>
  <rv s="1">
    <v>1</v>
    <v>AAPL</v>
    <v>Daily</v>
    <v>45754</v>
    <v>45758</v>
    <v>0</v>
    <v>1</v>
    <v>638799264000000000,638834113838364933,0</v>
    <v>0</v>
    <v>a1mou2</v>
    <v>XNAS:AAPL</v>
    <v>1122</v>
  </rv>
  <rv s="1">
    <v>1</v>
    <v>AAPL</v>
    <v>Daily</v>
    <v>45607</v>
    <v>45611</v>
    <v>0</v>
    <v>1</v>
    <v>638672256000000000,638834113840837495,0</v>
    <v>0</v>
    <v>a1mou2</v>
    <v>XNAS:AAPL</v>
    <v>1123</v>
  </rv>
  <rv s="1">
    <v>1</v>
    <v>AAPL</v>
    <v>Daily</v>
    <v>45747</v>
    <v>45751</v>
    <v>0</v>
    <v>1</v>
    <v>638793216000000000,638834113841332590,0</v>
    <v>0</v>
    <v>a1mou2</v>
    <v>XNAS:AAPL</v>
    <v>1124</v>
  </rv>
  <rv s="1">
    <v>1</v>
    <v>AAPL</v>
    <v>Daily</v>
    <v>45579</v>
    <v>45583</v>
    <v>0</v>
    <v>1</v>
    <v>638648064000000000,638834113841807711,0</v>
    <v>0</v>
    <v>a1mou2</v>
    <v>XNAS:AAPL</v>
    <v>1125</v>
  </rv>
  <rv s="1">
    <v>1</v>
    <v>AAPL</v>
    <v>Daily</v>
    <v>45551</v>
    <v>45555</v>
    <v>0</v>
    <v>1</v>
    <v>638623872000000000,638834113842287828,0</v>
    <v>0</v>
    <v>a1mou2</v>
    <v>XNAS:AAPL</v>
    <v>1126</v>
  </rv>
  <rv s="1">
    <v>1</v>
    <v>AAPL</v>
    <v>Daily</v>
    <v>45740</v>
    <v>45744</v>
    <v>0</v>
    <v>1</v>
    <v>638787168000000000,638834113842782913,0</v>
    <v>0</v>
    <v>a1mou2</v>
    <v>XNAS:AAPL</v>
    <v>1127</v>
  </rv>
  <rv s="1">
    <v>1</v>
    <v>AAPL</v>
    <v>Daily</v>
    <v>45516</v>
    <v>45520</v>
    <v>0</v>
    <v>1</v>
    <v>638593632000000000,638834113843273024,0</v>
    <v>0</v>
    <v>a1mou2</v>
    <v>XNAS:AAPL</v>
    <v>1128</v>
  </rv>
  <rv s="1">
    <v>1</v>
    <v>AAPL</v>
    <v>Daily</v>
    <v>45726</v>
    <v>45730</v>
    <v>0</v>
    <v>1</v>
    <v>638775072000000000,638834113843753133,0</v>
    <v>0</v>
    <v>a1mou2</v>
    <v>XNAS:AAPL</v>
    <v>1129</v>
  </rv>
  <rv s="1">
    <v>1</v>
    <v>AAPL</v>
    <v>Daily</v>
    <v>45488</v>
    <v>45492</v>
    <v>0</v>
    <v>1</v>
    <v>638569440000000000,638834113844233241,0</v>
    <v>0</v>
    <v>a1mou2</v>
    <v>XNAS:AAPL</v>
    <v>1130</v>
  </rv>
  <rv s="1">
    <v>1</v>
    <v>AAPL</v>
    <v>Daily</v>
    <v>45712</v>
    <v>45716</v>
    <v>0</v>
    <v>1</v>
    <v>638762976000000000,638834113844698367,0</v>
    <v>0</v>
    <v>a1mou2</v>
    <v>XNAS:AAPL</v>
    <v>1131</v>
  </rv>
  <rv s="1">
    <v>1</v>
    <v>AAPL</v>
    <v>Daily</v>
    <v>45719</v>
    <v>45723</v>
    <v>0</v>
    <v>1</v>
    <v>638769024000000000,638834113845273474,0</v>
    <v>0</v>
    <v>a1mou2</v>
    <v>XNAS:AAPL</v>
    <v>1132</v>
  </rv>
  <rv s="1">
    <v>1</v>
    <v>AAPL</v>
    <v>Daily</v>
    <v>45460</v>
    <v>45464</v>
    <v>0</v>
    <v>1</v>
    <v>638545248000000000,638834113838267248,0</v>
    <v>22</v>
    <v>a1mou2</v>
    <v>XNAS:AAPL</v>
    <v>1133</v>
  </rv>
  <rv s="1">
    <v>1</v>
    <v>AAPL</v>
    <v>Daily</v>
    <v>45425</v>
    <v>45429</v>
    <v>0</v>
    <v>1</v>
    <v>638515008000000000,638834113838287158,0</v>
    <v>0</v>
    <v>a1mou2</v>
    <v>XNAS:AAPL</v>
    <v>1134</v>
  </rv>
  <rv s="1">
    <v>1</v>
    <v>AAPL</v>
    <v>Daily</v>
    <v>45397</v>
    <v>45401</v>
    <v>0</v>
    <v>1</v>
    <v>638490816000000000,638834113838305195,0</v>
    <v>0</v>
    <v>a1mou2</v>
    <v>XNAS:AAPL</v>
    <v>1135</v>
  </rv>
  <rv s="1">
    <v>1</v>
    <v>AAPL</v>
    <v>Daily</v>
    <v>45698</v>
    <v>45702</v>
    <v>0</v>
    <v>1</v>
    <v>638750880000000000,638834113838325106,0</v>
    <v>0</v>
    <v>a1mou2</v>
    <v>XNAS:AAPL</v>
    <v>1136</v>
  </rv>
  <rv s="1">
    <v>1</v>
    <v>AAPL</v>
    <v>Daily</v>
    <v>45362</v>
    <v>45366</v>
    <v>0</v>
    <v>1</v>
    <v>638460576000000000,638834113838345021,0</v>
    <v>0</v>
    <v>a1mou2</v>
    <v>XNAS:AAPL</v>
    <v>1137</v>
  </rv>
  <rv s="1">
    <v>1</v>
    <v>AAPL</v>
    <v>Daily</v>
    <v>45691</v>
    <v>45695</v>
    <v>0</v>
    <v>1</v>
    <v>638744832000000000,638834113838364933,0</v>
    <v>0</v>
    <v>a1mou2</v>
    <v>XNAS:AAPL</v>
    <v>1138</v>
  </rv>
  <rv s="1">
    <v>1</v>
    <v>AAPL</v>
    <v>Daily</v>
    <v>45334</v>
    <v>45338</v>
    <v>0</v>
    <v>1</v>
    <v>638436384000000000,638834113838376767,0</v>
    <v>0</v>
    <v>a1mou2</v>
    <v>XNAS:AAPL</v>
    <v>1139</v>
  </rv>
  <rv s="1">
    <v>1</v>
    <v>AAPL</v>
    <v>Daily</v>
    <v>45306</v>
    <v>45310</v>
    <v>0</v>
    <v>1</v>
    <v>638412192000000000,638834113838394800,0</v>
    <v>7</v>
    <v>a1mou2</v>
    <v>XNAS:AAPL</v>
    <v>1140</v>
  </rv>
  <rv s="1">
    <v>1</v>
    <v>AAPL</v>
    <v>Daily</v>
    <v>45684</v>
    <v>45688</v>
    <v>0</v>
    <v>1</v>
    <v>638738784000000000,638834113838414731,0</v>
    <v>0</v>
    <v>a1mou2</v>
    <v>XNAS:AAPL</v>
    <v>1141</v>
  </rv>
  <rv s="1">
    <v>1</v>
    <v>AAPL</v>
    <v>Daily</v>
    <v>45677</v>
    <v>45681</v>
    <v>0</v>
    <v>1</v>
    <v>638732736000000000,638834113838424679,0</v>
    <v>7</v>
    <v>a1mou2</v>
    <v>XNAS:AAPL</v>
    <v>1142</v>
  </rv>
  <rv s="1">
    <v>1</v>
    <v>AAPL</v>
    <v>Daily</v>
    <v>45271</v>
    <v>45275</v>
    <v>0</v>
    <v>1</v>
    <v>638381952000000000,638834113839044626,0</v>
    <v>0</v>
    <v>a1mou2</v>
    <v>XNAS:AAPL</v>
    <v>1143</v>
  </rv>
  <rv s="1">
    <v>1</v>
    <v>AAPL</v>
    <v>Daily</v>
    <v>45243</v>
    <v>45247</v>
    <v>0</v>
    <v>1</v>
    <v>638357760000000000,638834113839174049,0</v>
    <v>0</v>
    <v>a1mou2</v>
    <v>XNAS:AAPL</v>
    <v>1144</v>
  </rv>
  <rv s="1">
    <v>1</v>
    <v>AAPL</v>
    <v>Daily</v>
    <v>45215</v>
    <v>45219</v>
    <v>0</v>
    <v>1</v>
    <v>638333568000000000,638834113839303482,0</v>
    <v>0</v>
    <v>a1mou2</v>
    <v>XNAS:AAPL</v>
    <v>1145</v>
  </rv>
  <rv s="1">
    <v>1</v>
    <v>AAPL</v>
    <v>Daily</v>
    <v>45663</v>
    <v>45667</v>
    <v>0</v>
    <v>1</v>
    <v>638720640000000000,638834113839422959,0</v>
    <v>36</v>
    <v>a1mou2</v>
    <v>XNAS:AAPL</v>
    <v>1146</v>
  </rv>
  <rv s="1">
    <v>1</v>
    <v>AAPL</v>
    <v>Daily</v>
    <v>45656</v>
    <v>45660</v>
    <v>0</v>
    <v>1</v>
    <v>638714592000000000,638834113839542435,0</v>
    <v>22</v>
    <v>a1mou2</v>
    <v>XNAS:AAPL</v>
    <v>1147</v>
  </rv>
  <rv s="1">
    <v>1</v>
    <v>AAPL</v>
    <v>Daily</v>
    <v>45649</v>
    <v>45653</v>
    <v>0</v>
    <v>1</v>
    <v>638708544000000000,638834113839656349,0</v>
    <v>22</v>
    <v>a1mou2</v>
    <v>XNAS:AAPL</v>
    <v>1148</v>
  </rv>
  <rv s="1">
    <v>1</v>
    <v>AAPL</v>
    <v>Daily</v>
    <v>45180</v>
    <v>45184</v>
    <v>0</v>
    <v>1</v>
    <v>638303328000000000,638834113839775821,0</v>
    <v>0</v>
    <v>a1mou2</v>
    <v>XNAS:AAPL</v>
    <v>1149</v>
  </rv>
  <rv s="1">
    <v>1</v>
    <v>AAPL</v>
    <v>Daily</v>
    <v>45152</v>
    <v>45156</v>
    <v>0</v>
    <v>1</v>
    <v>638279136000000000,638834113839895296,0</v>
    <v>0</v>
    <v>a1mou2</v>
    <v>XNAS:AAPL</v>
    <v>1150</v>
  </rv>
  <rv s="1">
    <v>1</v>
    <v>AAPL</v>
    <v>Daily</v>
    <v>45124</v>
    <v>45128</v>
    <v>0</v>
    <v>1</v>
    <v>638254944000000000,638834113840014775,0</v>
    <v>0</v>
    <v>a1mou2</v>
    <v>XNAS:AAPL</v>
    <v>1151</v>
  </rv>
  <rv s="1">
    <v>1</v>
    <v>AAPL</v>
    <v>Daily</v>
    <v>45635</v>
    <v>45639</v>
    <v>0</v>
    <v>1</v>
    <v>638696448000000000,638834113840144207,0</v>
    <v>0</v>
    <v>a1mou2</v>
    <v>XNAS:AAPL</v>
    <v>1152</v>
  </rv>
  <rv s="1">
    <v>1</v>
    <v>AAPL</v>
    <v>Daily</v>
    <v>45089</v>
    <v>45093</v>
    <v>0</v>
    <v>1</v>
    <v>638224704000000000,638834113838267248,0</v>
    <v>0</v>
    <v>a1mou2</v>
    <v>XNAS:AAPL</v>
    <v>1153</v>
  </rv>
  <rv s="1">
    <v>1</v>
    <v>AAPL</v>
    <v>Daily</v>
    <v>45628</v>
    <v>45632</v>
    <v>0</v>
    <v>1</v>
    <v>638690400000000000,638834113838287226,0</v>
    <v>0</v>
    <v>a1mou2</v>
    <v>XNAS:AAPL</v>
    <v>1154</v>
  </rv>
  <rv s="1">
    <v>1</v>
    <v>AAPL</v>
    <v>Daily</v>
    <v>45061</v>
    <v>45065</v>
    <v>0</v>
    <v>1</v>
    <v>638200512000000000,638834113838307136,0</v>
    <v>0</v>
    <v>a1mou2</v>
    <v>XNAS:AAPL</v>
    <v>1155</v>
  </rv>
  <rv s="1">
    <v>1</v>
    <v>AAPL</v>
    <v>Daily</v>
    <v>45621</v>
    <v>45625</v>
    <v>0</v>
    <v>1</v>
    <v>638684352000000000,638834113838327046,0</v>
    <v>36</v>
    <v>a1mou2</v>
    <v>XNAS:AAPL</v>
    <v>1156</v>
  </rv>
  <rv s="1">
    <v>1</v>
    <v>AAPL</v>
    <v>Daily</v>
    <v>45033</v>
    <v>45037</v>
    <v>0</v>
    <v>1</v>
    <v>638176320000000000,638834113838346960,0</v>
    <v>0</v>
    <v>a1mou2</v>
    <v>XNAS:AAPL</v>
    <v>1157</v>
  </rv>
  <rv s="1">
    <v>1</v>
    <v>AAPL</v>
    <v>Daily</v>
    <v>45614</v>
    <v>45618</v>
    <v>0</v>
    <v>1</v>
    <v>638678304000000000,638834113838366810,0</v>
    <v>0</v>
    <v>a1mou2</v>
    <v>XNAS:AAPL</v>
    <v>1158</v>
  </rv>
  <rv s="1">
    <v>1</v>
    <v>AAPL</v>
    <v>Daily</v>
    <v>44998</v>
    <v>45002</v>
    <v>0</v>
    <v>1</v>
    <v>638146080000000000,638834113838376827,0</v>
    <v>0</v>
    <v>a1mou2</v>
    <v>XNAS:AAPL</v>
    <v>1159</v>
  </rv>
  <rv s="1">
    <v>1</v>
    <v>AAPL</v>
    <v>Daily</v>
    <v>44970</v>
    <v>44974</v>
    <v>0</v>
    <v>1</v>
    <v>638121888000000000,638834113838396745,0</v>
    <v>0</v>
    <v>a1mou2</v>
    <v>XNAS:AAPL</v>
    <v>1160</v>
  </rv>
  <rv s="1">
    <v>1</v>
    <v>AAPL</v>
    <v>Daily</v>
    <v>45600</v>
    <v>45604</v>
    <v>0</v>
    <v>1</v>
    <v>638666208000000000,638834113838416592,0</v>
    <v>0</v>
    <v>a1mou2</v>
    <v>XNAS:AAPL</v>
    <v>1161</v>
  </rv>
  <rv s="1">
    <v>1</v>
    <v>AAPL</v>
    <v>Daily</v>
    <v>44942</v>
    <v>44946</v>
    <v>0</v>
    <v>1</v>
    <v>638097696000000000,638834113838426553,0</v>
    <v>7</v>
    <v>a1mou2</v>
    <v>XNAS:AAPL</v>
    <v>1162</v>
  </rv>
  <rv s="1">
    <v>1</v>
    <v>AAPL</v>
    <v>Daily</v>
    <v>45593</v>
    <v>45597</v>
    <v>0</v>
    <v>1</v>
    <v>638660160000000000,638834113838910515,0</v>
    <v>0</v>
    <v>a1mou2</v>
    <v>XNAS:AAPL</v>
    <v>1163</v>
  </rv>
  <rv s="1">
    <v>1</v>
    <v>AAPL</v>
    <v>Daily</v>
    <v>44907</v>
    <v>44911</v>
    <v>0</v>
    <v>1</v>
    <v>638067456000000000,638834113838940388,0</v>
    <v>0</v>
    <v>a1mou2</v>
    <v>XNAS:AAPL</v>
    <v>1164</v>
  </rv>
  <rv s="1">
    <v>1</v>
    <v>AAPL</v>
    <v>Daily</v>
    <v>44879</v>
    <v>44883</v>
    <v>0</v>
    <v>1</v>
    <v>638043264000000000,638834113838950328,0</v>
    <v>0</v>
    <v>a1mou2</v>
    <v>XNAS:AAPL</v>
    <v>1165</v>
  </rv>
  <rv s="1">
    <v>1</v>
    <v>AAPL</v>
    <v>Daily</v>
    <v>45586</v>
    <v>45590</v>
    <v>0</v>
    <v>1</v>
    <v>638654112000000000,638834113838980197,0</v>
    <v>0</v>
    <v>a1mou2</v>
    <v>XNAS:AAPL</v>
    <v>1166</v>
  </rv>
  <rv s="1">
    <v>1</v>
    <v>AAPL</v>
    <v>Daily</v>
    <v>44851</v>
    <v>44855</v>
    <v>0</v>
    <v>1</v>
    <v>638019072000000000,638834113838990167,0</v>
    <v>0</v>
    <v>a1mou2</v>
    <v>XNAS:AAPL</v>
    <v>1167</v>
  </rv>
  <rv s="1">
    <v>1</v>
    <v>AAPL</v>
    <v>Daily</v>
    <v>44816</v>
    <v>44820</v>
    <v>0</v>
    <v>1</v>
    <v>637988832000000000,638834113839010080,0</v>
    <v>0</v>
    <v>a1mou2</v>
    <v>XNAS:AAPL</v>
    <v>1168</v>
  </rv>
  <rv s="1">
    <v>1</v>
    <v>AAPL</v>
    <v>Daily</v>
    <v>45572</v>
    <v>45576</v>
    <v>0</v>
    <v>1</v>
    <v>638642016000000000,638834113839029993,0</v>
    <v>0</v>
    <v>a1mou2</v>
    <v>XNAS:AAPL</v>
    <v>1169</v>
  </rv>
  <rv s="1">
    <v>1</v>
    <v>AAPL</v>
    <v>Daily</v>
    <v>44788</v>
    <v>44792</v>
    <v>0</v>
    <v>1</v>
    <v>637964640000000000,638834113839049910,0</v>
    <v>0</v>
    <v>a1mou2</v>
    <v>XNAS:AAPL</v>
    <v>1170</v>
  </rv>
  <rv s="1">
    <v>1</v>
    <v>AAPL</v>
    <v>Daily</v>
    <v>45565</v>
    <v>45569</v>
    <v>0</v>
    <v>1</v>
    <v>638635968000000000,638834113839069810,0</v>
    <v>0</v>
    <v>a1mou2</v>
    <v>XNAS:AAPL</v>
    <v>1171</v>
  </rv>
  <rv s="1">
    <v>1</v>
    <v>AAPL</v>
    <v>Daily</v>
    <v>45558</v>
    <v>45562</v>
    <v>0</v>
    <v>1</v>
    <v>638629920000000000,638834113839099676,0</v>
    <v>0</v>
    <v>a1mou2</v>
    <v>XNAS:AAPL</v>
    <v>1172</v>
  </rv>
  <rv s="1">
    <v>1</v>
    <v>AAPL</v>
    <v>Daily</v>
    <v>44753</v>
    <v>44757</v>
    <v>0</v>
    <v>1</v>
    <v>637934400000000000,638834113838864624,0</v>
    <v>0</v>
    <v>a1mou2</v>
    <v>XNAS:AAPL</v>
    <v>1173</v>
  </rv>
  <rv s="1">
    <v>1</v>
    <v>AAPL</v>
    <v>Daily</v>
    <v>44725</v>
    <v>44729</v>
    <v>0</v>
    <v>1</v>
    <v>637910208000000000,638834113839023988,0</v>
    <v>0</v>
    <v>a1mou2</v>
    <v>XNAS:AAPL</v>
    <v>1174</v>
  </rv>
  <rv s="1">
    <v>1</v>
    <v>AAPL</v>
    <v>Daily</v>
    <v>45544</v>
    <v>45548</v>
    <v>0</v>
    <v>1</v>
    <v>638617824000000000,638834113839181343,0</v>
    <v>0</v>
    <v>a1mou2</v>
    <v>XNAS:AAPL</v>
    <v>1175</v>
  </rv>
  <rv s="1">
    <v>1</v>
    <v>AAPL</v>
    <v>Daily</v>
    <v>44697</v>
    <v>44701</v>
    <v>0</v>
    <v>1</v>
    <v>637886016000000000,638834113839342580,0</v>
    <v>0</v>
    <v>a1mou2</v>
    <v>XNAS:AAPL</v>
    <v>1176</v>
  </rv>
  <rv s="1">
    <v>1</v>
    <v>AAPL</v>
    <v>Daily</v>
    <v>45537</v>
    <v>45541</v>
    <v>0</v>
    <v>1</v>
    <v>638611776000000000,638834113839501885,0</v>
    <v>7</v>
    <v>a1mou2</v>
    <v>XNAS:AAPL</v>
    <v>1177</v>
  </rv>
  <rv s="1">
    <v>1</v>
    <v>AAPL</v>
    <v>Daily</v>
    <v>44662</v>
    <v>44666</v>
    <v>0</v>
    <v>1</v>
    <v>637854912000000000,638834113839651228,0</v>
    <v>2</v>
    <v>a1mou2</v>
    <v>XNAS:AAPL</v>
    <v>1178</v>
  </rv>
  <rv s="1">
    <v>1</v>
    <v>AAPL</v>
    <v>Daily</v>
    <v>45530</v>
    <v>45534</v>
    <v>0</v>
    <v>1</v>
    <v>638605728000000000,638834113839820481,0</v>
    <v>0</v>
    <v>a1mou2</v>
    <v>XNAS:AAPL</v>
    <v>1179</v>
  </rv>
  <rv s="1">
    <v>1</v>
    <v>AAPL</v>
    <v>Daily</v>
    <v>44634</v>
    <v>44638</v>
    <v>0</v>
    <v>1</v>
    <v>637831584000000000,638834113839977844,0</v>
    <v>0</v>
    <v>a1mou2</v>
    <v>XNAS:AAPL</v>
    <v>1180</v>
  </rv>
  <rv s="1">
    <v>1</v>
    <v>AAPL</v>
    <v>Daily</v>
    <v>44606</v>
    <v>44610</v>
    <v>0</v>
    <v>1</v>
    <v>637807392000000000,638834113840129126,0</v>
    <v>0</v>
    <v>a1mou2</v>
    <v>XNAS:AAPL</v>
    <v>1181</v>
  </rv>
  <rv s="1">
    <v>1</v>
    <v>AAPL</v>
    <v>Daily</v>
    <v>45523</v>
    <v>45527</v>
    <v>0</v>
    <v>1</v>
    <v>638599680000000000,638834113840288425,0</v>
    <v>0</v>
    <v>a1mou2</v>
    <v>XNAS:AAPL</v>
    <v>1182</v>
  </rv>
  <rv s="1">
    <v>1</v>
    <v>AAPL</v>
    <v>Daily</v>
    <v>44578</v>
    <v>44582</v>
    <v>0</v>
    <v>1</v>
    <v>637783200000000000,638834113839027035,0</v>
    <v>7</v>
    <v>a1mou2</v>
    <v>XNAS:AAPL</v>
    <v>1183</v>
  </rv>
  <rv s="1">
    <v>1</v>
    <v>AAPL</v>
    <v>Daily</v>
    <v>45509</v>
    <v>45513</v>
    <v>0</v>
    <v>1</v>
    <v>638587584000000000,638834113839128666,0</v>
    <v>0</v>
    <v>a1mou2</v>
    <v>XNAS:AAPL</v>
    <v>1184</v>
  </rv>
  <rv s="1">
    <v>1</v>
    <v>AAPL</v>
    <v>Daily</v>
    <v>44543</v>
    <v>44547</v>
    <v>0</v>
    <v>1</v>
    <v>637752960000000000,638834113839223837,0</v>
    <v>0</v>
    <v>a1mou2</v>
    <v>XNAS:AAPL</v>
    <v>1185</v>
  </rv>
  <rv s="1">
    <v>1</v>
    <v>AAPL</v>
    <v>Daily</v>
    <v>45502</v>
    <v>45506</v>
    <v>0</v>
    <v>1</v>
    <v>638581536000000000,638834113839323395,0</v>
    <v>0</v>
    <v>a1mou2</v>
    <v>XNAS:AAPL</v>
    <v>1186</v>
  </rv>
  <rv s="1">
    <v>1</v>
    <v>AAPL</v>
    <v>Daily</v>
    <v>45495</v>
    <v>45499</v>
    <v>0</v>
    <v>1</v>
    <v>638575488000000000,638834113839422959,0</v>
    <v>0</v>
    <v>a1mou2</v>
    <v>XNAS:AAPL</v>
    <v>1187</v>
  </rv>
  <rv s="1">
    <v>1</v>
    <v>AAPL</v>
    <v>Daily</v>
    <v>44515</v>
    <v>44519</v>
    <v>0</v>
    <v>1</v>
    <v>637728768000000000,638834113839512567,0</v>
    <v>0</v>
    <v>a1mou2</v>
    <v>XNAS:AAPL</v>
    <v>1188</v>
  </rv>
  <rv s="1">
    <v>1</v>
    <v>AAPL</v>
    <v>Daily</v>
    <v>44480</v>
    <v>44484</v>
    <v>0</v>
    <v>1</v>
    <v>637698528000000000,638834113839616522,0</v>
    <v>0</v>
    <v>a1mou2</v>
    <v>XNAS:AAPL</v>
    <v>1189</v>
  </rv>
  <rv s="1">
    <v>1</v>
    <v>AAPL</v>
    <v>Daily</v>
    <v>44452</v>
    <v>44456</v>
    <v>0</v>
    <v>1</v>
    <v>637674336000000000,638834113839711695,0</v>
    <v>0</v>
    <v>a1mou2</v>
    <v>XNAS:AAPL</v>
    <v>1190</v>
  </rv>
  <rv s="1">
    <v>1</v>
    <v>AAPL</v>
    <v>Daily</v>
    <v>45474</v>
    <v>45478</v>
    <v>0</v>
    <v>1</v>
    <v>638557344000000000,638834113839805693,0</v>
    <v>36</v>
    <v>a1mou2</v>
    <v>XNAS:AAPL</v>
    <v>1191</v>
  </rv>
  <rv s="1">
    <v>1</v>
    <v>AAPL</v>
    <v>Daily</v>
    <v>45481</v>
    <v>45485</v>
    <v>0</v>
    <v>1</v>
    <v>638563392000000000,638834113839905253,0</v>
    <v>0</v>
    <v>a1mou2</v>
    <v>XNAS:AAPL</v>
    <v>1192</v>
  </rv>
  <rv s="1">
    <v>1</v>
    <v>AAPL</v>
    <v>Daily</v>
    <v>44424</v>
    <v>44428</v>
    <v>0</v>
    <v>1</v>
    <v>637650144000000000,638834113838376827,0</v>
    <v>0</v>
    <v>a1mou2</v>
    <v>XNAS:AAPL</v>
    <v>1193</v>
  </rv>
  <rv s="1">
    <v>1</v>
    <v>AAPL</v>
    <v>Daily</v>
    <v>44389</v>
    <v>44393</v>
    <v>0</v>
    <v>1</v>
    <v>637619904000000000,638834113838396745,0</v>
    <v>0</v>
    <v>a1mou2</v>
    <v>XNAS:AAPL</v>
    <v>1194</v>
  </rv>
  <rv s="1">
    <v>1</v>
    <v>AAPL</v>
    <v>Daily</v>
    <v>45467</v>
    <v>45471</v>
    <v>0</v>
    <v>1</v>
    <v>638551296000000000,638834113838406694,0</v>
    <v>0</v>
    <v>a1mou2</v>
    <v>XNAS:AAPL</v>
    <v>1195</v>
  </rv>
  <rv s="1">
    <v>1</v>
    <v>AAPL</v>
    <v>Daily</v>
    <v>44361</v>
    <v>44365</v>
    <v>0</v>
    <v>1</v>
    <v>637595712000000000,638834113838426608,0</v>
    <v>0</v>
    <v>a1mou2</v>
    <v>XNAS:AAPL</v>
    <v>1196</v>
  </rv>
  <rv s="1">
    <v>1</v>
    <v>AAPL</v>
    <v>Daily</v>
    <v>45453</v>
    <v>45457</v>
    <v>0</v>
    <v>1</v>
    <v>638539200000000000,638834113838446526,0</v>
    <v>0</v>
    <v>a1mou2</v>
    <v>XNAS:AAPL</v>
    <v>1197</v>
  </rv>
  <rv s="1">
    <v>1</v>
    <v>AAPL</v>
    <v>Daily</v>
    <v>44333</v>
    <v>44337</v>
    <v>0</v>
    <v>1</v>
    <v>637571520000000000,638834113838466435,0</v>
    <v>0</v>
    <v>a1mou2</v>
    <v>XNAS:AAPL</v>
    <v>1198</v>
  </rv>
  <rv s="1">
    <v>1</v>
    <v>AAPL</v>
    <v>Daily</v>
    <v>44298</v>
    <v>44302</v>
    <v>0</v>
    <v>1</v>
    <v>637541280000000000,638834113838484409,0</v>
    <v>0</v>
    <v>a1mou2</v>
    <v>XNAS:AAPL</v>
    <v>1199</v>
  </rv>
  <rv s="1">
    <v>1</v>
    <v>AAPL</v>
    <v>Daily</v>
    <v>44270</v>
    <v>44274</v>
    <v>0</v>
    <v>1</v>
    <v>637517088000000000,638834113838506205,0</v>
    <v>0</v>
    <v>a1mou2</v>
    <v>XNAS:AAPL</v>
    <v>1200</v>
  </rv>
  <rv s="1">
    <v>1</v>
    <v>AAPL</v>
    <v>Daily</v>
    <v>45439</v>
    <v>45443</v>
    <v>0</v>
    <v>1</v>
    <v>638527104000000000,638834113838526174,0</v>
    <v>7</v>
    <v>a1mou2</v>
    <v>XNAS:AAPL</v>
    <v>1201</v>
  </rv>
  <rv s="1">
    <v>1</v>
    <v>AAPL</v>
    <v>Daily</v>
    <v>45446</v>
    <v>45450</v>
    <v>0</v>
    <v>1</v>
    <v>638533152000000000,638834113838536068,0</v>
    <v>0</v>
    <v>a1mou2</v>
    <v>XNAS:AAPL</v>
    <v>1202</v>
  </rv>
  <rv s="1">
    <v>1</v>
    <v>AAPL</v>
    <v>Daily</v>
    <v>45432</v>
    <v>45436</v>
    <v>0</v>
    <v>1</v>
    <v>638521056000000000,638834113838436563,0</v>
    <v>0</v>
    <v>a1mou2</v>
    <v>XNAS:AAPL</v>
    <v>1203</v>
  </rv>
  <rv s="1">
    <v>1</v>
    <v>AAPL</v>
    <v>Daily</v>
    <v>44242</v>
    <v>44246</v>
    <v>0</v>
    <v>1</v>
    <v>637492896000000000,638834113838456477,0</v>
    <v>7</v>
    <v>a1mou2</v>
    <v>XNAS:AAPL</v>
    <v>1204</v>
  </rv>
  <rv s="1">
    <v>1</v>
    <v>AAPL</v>
    <v>Daily</v>
    <v>44207</v>
    <v>44211</v>
    <v>0</v>
    <v>1</v>
    <v>637462656000000000,638834113838466435,0</v>
    <v>0</v>
    <v>a1mou2</v>
    <v>XNAS:AAPL</v>
    <v>1205</v>
  </rv>
  <rv s="1">
    <v>1</v>
    <v>AAPL</v>
    <v>Daily</v>
    <v>44179</v>
    <v>44183</v>
    <v>0</v>
    <v>1</v>
    <v>637438464000000000,638834113838486346,0</v>
    <v>0</v>
    <v>a1mou2</v>
    <v>XNAS:AAPL</v>
    <v>1206</v>
  </rv>
  <rv s="1">
    <v>1</v>
    <v>AAPL</v>
    <v>Daily</v>
    <v>45418</v>
    <v>45422</v>
    <v>0</v>
    <v>1</v>
    <v>638508960000000000,638834113838506263,0</v>
    <v>0</v>
    <v>a1mou2</v>
    <v>XNAS:AAPL</v>
    <v>1207</v>
  </rv>
  <rv s="1">
    <v>1</v>
    <v>AAPL</v>
    <v>Daily</v>
    <v>45411</v>
    <v>45415</v>
    <v>0</v>
    <v>1</v>
    <v>638502912000000000,638834113838516217,0</v>
    <v>0</v>
    <v>a1mou2</v>
    <v>XNAS:AAPL</v>
    <v>1208</v>
  </rv>
  <rv s="1">
    <v>1</v>
    <v>AAPL</v>
    <v>Daily</v>
    <v>44151</v>
    <v>44155</v>
    <v>0</v>
    <v>1</v>
    <v>637414272000000000,638834113838536126,0</v>
    <v>0</v>
    <v>a1mou2</v>
    <v>XNAS:AAPL</v>
    <v>1209</v>
  </rv>
  <rv s="1">
    <v>1</v>
    <v>AAPL</v>
    <v>Daily</v>
    <v>44116</v>
    <v>44120</v>
    <v>0</v>
    <v>1</v>
    <v>637384032000000000,638834113838546081,0</v>
    <v>0</v>
    <v>a1mou2</v>
    <v>XNAS:AAPL</v>
    <v>1210</v>
  </rv>
  <rv s="1">
    <v>1</v>
    <v>AAPL</v>
    <v>Daily</v>
    <v>45404</v>
    <v>45408</v>
    <v>0</v>
    <v>1</v>
    <v>638496864000000000,638834113838565995,0</v>
    <v>0</v>
    <v>a1mou2</v>
    <v>XNAS:AAPL</v>
    <v>1211</v>
  </rv>
  <rv s="1">
    <v>1</v>
    <v>AAPL</v>
    <v>Daily</v>
    <v>44088</v>
    <v>44092</v>
    <v>0</v>
    <v>1</v>
    <v>637359840000000000,638834113838575951,0</v>
    <v>0</v>
    <v>a1mou2</v>
    <v>XNAS:AAPL</v>
    <v>1212</v>
  </rv>
  <rv s="1">
    <v>1</v>
    <v>AAPL</v>
    <v>Daily</v>
    <v>45390</v>
    <v>45394</v>
    <v>0</v>
    <v>1</v>
    <v>638484768000000000,638834113840666761,0</v>
    <v>0</v>
    <v>a1mou2</v>
    <v>XNAS:AAPL</v>
    <v>1213</v>
  </rv>
  <rv s="1">
    <v>1</v>
    <v>AAPL</v>
    <v>Daily</v>
    <v>44060</v>
    <v>44064</v>
    <v>0</v>
    <v>1</v>
    <v>637335648000000000,638834113840826063,0</v>
    <v>0</v>
    <v>a1mou2</v>
    <v>XNAS:AAPL</v>
    <v>1214</v>
  </rv>
  <rv s="1">
    <v>1</v>
    <v>AAPL</v>
    <v>Daily</v>
    <v>44025</v>
    <v>44029</v>
    <v>0</v>
    <v>1</v>
    <v>637305408000000000,638834113840975404,0</v>
    <v>0</v>
    <v>a1mou2</v>
    <v>XNAS:AAPL</v>
    <v>1215</v>
  </rv>
  <rv s="1">
    <v>1</v>
    <v>AAPL</v>
    <v>Daily</v>
    <v>45376</v>
    <v>45380</v>
    <v>0</v>
    <v>1</v>
    <v>638471808000000000,638834113841124748,0</v>
    <v>2</v>
    <v>a1mou2</v>
    <v>XNAS:AAPL</v>
    <v>1216</v>
  </rv>
  <rv s="1">
    <v>1</v>
    <v>AAPL</v>
    <v>Daily</v>
    <v>43997</v>
    <v>44001</v>
    <v>0</v>
    <v>1</v>
    <v>637281216000000000,638834113841274096,0</v>
    <v>0</v>
    <v>a1mou2</v>
    <v>XNAS:AAPL</v>
    <v>1217</v>
  </rv>
  <rv s="1">
    <v>1</v>
    <v>AAPL</v>
    <v>Daily</v>
    <v>45383</v>
    <v>45387</v>
    <v>0</v>
    <v>1</v>
    <v>638478720000000000,638834113841433393,0</v>
    <v>0</v>
    <v>a1mou2</v>
    <v>XNAS:AAPL</v>
    <v>1218</v>
  </rv>
  <rv s="1">
    <v>1</v>
    <v>AAPL</v>
    <v>Daily</v>
    <v>45369</v>
    <v>45373</v>
    <v>0</v>
    <v>1</v>
    <v>638466624000000000,638834113841582738,0</v>
    <v>0</v>
    <v>a1mou2</v>
    <v>XNAS:AAPL</v>
    <v>1219</v>
  </rv>
  <rv s="1">
    <v>1</v>
    <v>AAPL</v>
    <v>Daily</v>
    <v>45355</v>
    <v>45359</v>
    <v>0</v>
    <v>1</v>
    <v>638454528000000000,638834113841732080,0</v>
    <v>0</v>
    <v>a1mou2</v>
    <v>XNAS:AAPL</v>
    <v>1220</v>
  </rv>
  <rv s="1">
    <v>1</v>
    <v>AAPL</v>
    <v>Daily</v>
    <v>45348</v>
    <v>45352</v>
    <v>0</v>
    <v>1</v>
    <v>638448480000000000,638834113841879474,0</v>
    <v>0</v>
    <v>a1mou2</v>
    <v>XNAS:AAPL</v>
    <v>1221</v>
  </rv>
  <rv s="1">
    <v>1</v>
    <v>AAPL</v>
    <v>Daily</v>
    <v>45341</v>
    <v>45345</v>
    <v>0</v>
    <v>1</v>
    <v>638442432000000000,638834113842038777,0</v>
    <v>7</v>
    <v>a1mou2</v>
    <v>XNAS:AAPL</v>
    <v>1222</v>
  </rv>
  <rv s="1">
    <v>1</v>
    <v>AAPL</v>
    <v>Daily</v>
    <v>45327</v>
    <v>45331</v>
    <v>0</v>
    <v>1</v>
    <v>638430336000000000,638834113840900894,0</v>
    <v>0</v>
    <v>a1mou2</v>
    <v>XNAS:AAPL</v>
    <v>1223</v>
  </rv>
  <rv s="1">
    <v>1</v>
    <v>AAPL</v>
    <v>Daily</v>
    <v>45313</v>
    <v>45317</v>
    <v>0</v>
    <v>1</v>
    <v>638418240000000000,638834113841020364,0</v>
    <v>0</v>
    <v>a1mou2</v>
    <v>XNAS:AAPL</v>
    <v>1224</v>
  </rv>
  <rv s="1">
    <v>1</v>
    <v>AAPL</v>
    <v>Daily</v>
    <v>45320</v>
    <v>45324</v>
    <v>0</v>
    <v>1</v>
    <v>638424288000000000,638834113841149794,0</v>
    <v>0</v>
    <v>a1mou2</v>
    <v>XNAS:AAPL</v>
    <v>1225</v>
  </rv>
  <rv s="1">
    <v>1</v>
    <v>AAPL</v>
    <v>Daily</v>
    <v>45299</v>
    <v>45303</v>
    <v>0</v>
    <v>1</v>
    <v>638406144000000000,638834113841269298,0</v>
    <v>0</v>
    <v>a1mou2</v>
    <v>XNAS:AAPL</v>
    <v>1226</v>
  </rv>
  <rv s="1">
    <v>1</v>
    <v>AAPL</v>
    <v>Daily</v>
    <v>45292</v>
    <v>45296</v>
    <v>0</v>
    <v>1</v>
    <v>638400096000000000,638834113841398694,0</v>
    <v>7</v>
    <v>a1mou2</v>
    <v>XNAS:AAPL</v>
    <v>1227</v>
  </rv>
  <rv s="1">
    <v>1</v>
    <v>AAPL</v>
    <v>Daily</v>
    <v>45285</v>
    <v>45289</v>
    <v>0</v>
    <v>1</v>
    <v>638394048000000000,638834113841528143,0</v>
    <v>7</v>
    <v>a1mou2</v>
    <v>XNAS:AAPL</v>
    <v>1228</v>
  </rv>
  <rv s="1">
    <v>1</v>
    <v>AAPL</v>
    <v>Daily</v>
    <v>45278</v>
    <v>45282</v>
    <v>0</v>
    <v>1</v>
    <v>638388000000000000,638834113841647613,0</v>
    <v>0</v>
    <v>a1mou2</v>
    <v>XNAS:AAPL</v>
    <v>1229</v>
  </rv>
  <rv s="1">
    <v>1</v>
    <v>AAPL</v>
    <v>Daily</v>
    <v>45264</v>
    <v>45268</v>
    <v>0</v>
    <v>1</v>
    <v>638375904000000000,638834113841767092,0</v>
    <v>0</v>
    <v>a1mou2</v>
    <v>XNAS:AAPL</v>
    <v>1230</v>
  </rv>
  <rv s="1">
    <v>1</v>
    <v>AAPL</v>
    <v>Daily</v>
    <v>45257</v>
    <v>45261</v>
    <v>0</v>
    <v>1</v>
    <v>638369856000000000,638834113841896527,0</v>
    <v>0</v>
    <v>a1mou2</v>
    <v>XNAS:AAPL</v>
    <v>1231</v>
  </rv>
  <rv s="1">
    <v>1</v>
    <v>AAPL</v>
    <v>Daily</v>
    <v>45250</v>
    <v>45254</v>
    <v>0</v>
    <v>1</v>
    <v>638363808000000000,638834113842016001,0</v>
    <v>36</v>
    <v>a1mou2</v>
    <v>XNAS:AAPL</v>
    <v>1232</v>
  </rv>
  <rv s="1">
    <v>1</v>
    <v>AAPL</v>
    <v>Daily</v>
    <v>45236</v>
    <v>45240</v>
    <v>0</v>
    <v>1</v>
    <v>638351712000000000,638834113842980202,0</v>
    <v>0</v>
    <v>a1mou2</v>
    <v>XNAS:AAPL</v>
    <v>1233</v>
  </rv>
  <rv s="1">
    <v>1</v>
    <v>AAPL</v>
    <v>Daily</v>
    <v>45222</v>
    <v>45226</v>
    <v>0</v>
    <v>1</v>
    <v>638339616000000000,638834113843503074,0</v>
    <v>0</v>
    <v>a1mou2</v>
    <v>XNAS:AAPL</v>
    <v>1234</v>
  </rv>
  <rv s="1">
    <v>1</v>
    <v>AAPL</v>
    <v>Daily</v>
    <v>45229</v>
    <v>45233</v>
    <v>0</v>
    <v>1</v>
    <v>638345664000000000,638834113844013190,0</v>
    <v>0</v>
    <v>a1mou2</v>
    <v>XNAS:AAPL</v>
    <v>1235</v>
  </rv>
  <rv s="1">
    <v>1</v>
    <v>AAPL</v>
    <v>Daily</v>
    <v>45208</v>
    <v>45212</v>
    <v>0</v>
    <v>1</v>
    <v>638327520000000000,638834113844518332,0</v>
    <v>0</v>
    <v>a1mou2</v>
    <v>XNAS:AAPL</v>
    <v>1236</v>
  </rv>
  <rv s="1">
    <v>1</v>
    <v>AAPL</v>
    <v>Daily</v>
    <v>45201</v>
    <v>45205</v>
    <v>0</v>
    <v>1</v>
    <v>638321472000000000,638834113845053434,0</v>
    <v>0</v>
    <v>a1mou2</v>
    <v>XNAS:AAPL</v>
    <v>1237</v>
  </rv>
  <rv s="1">
    <v>1</v>
    <v>AAPL</v>
    <v>Daily</v>
    <v>45194</v>
    <v>45198</v>
    <v>0</v>
    <v>1</v>
    <v>638315424000000000,638834113845548561,0</v>
    <v>0</v>
    <v>a1mou2</v>
    <v>XNAS:AAPL</v>
    <v>1238</v>
  </rv>
  <rv s="1">
    <v>1</v>
    <v>AAPL</v>
    <v>Daily</v>
    <v>45187</v>
    <v>45191</v>
    <v>0</v>
    <v>1</v>
    <v>638309376000000000,638834113846083658,0</v>
    <v>0</v>
    <v>a1mou2</v>
    <v>XNAS:AAPL</v>
    <v>1239</v>
  </rv>
  <rv s="1">
    <v>1</v>
    <v>AAPL</v>
    <v>Daily</v>
    <v>45173</v>
    <v>45177</v>
    <v>0</v>
    <v>1</v>
    <v>638297280000000000,638834113846593776,0</v>
    <v>7</v>
    <v>a1mou2</v>
    <v>XNAS:AAPL</v>
    <v>1240</v>
  </rv>
  <rv s="1">
    <v>1</v>
    <v>AAPL</v>
    <v>Daily</v>
    <v>45166</v>
    <v>45170</v>
    <v>0</v>
    <v>1</v>
    <v>638291232000000000,638834113847113885,0</v>
    <v>0</v>
    <v>a1mou2</v>
    <v>XNAS:AAPL</v>
    <v>1241</v>
  </rv>
  <rv s="1">
    <v>1</v>
    <v>AAPL</v>
    <v>Daily</v>
    <v>45159</v>
    <v>45163</v>
    <v>0</v>
    <v>1</v>
    <v>638285184000000000,638834113847619023,0</v>
    <v>0</v>
    <v>a1mou2</v>
    <v>XNAS:AAPL</v>
    <v>1242</v>
  </rv>
  <rv s="1">
    <v>1</v>
    <v>AAPL</v>
    <v>Daily</v>
    <v>45145</v>
    <v>45149</v>
    <v>0</v>
    <v>1</v>
    <v>638273088000000000,638834113841055804,0</v>
    <v>0</v>
    <v>a1mou2</v>
    <v>XNAS:AAPL</v>
    <v>1243</v>
  </rv>
  <rv s="1">
    <v>1</v>
    <v>AAPL</v>
    <v>Daily</v>
    <v>45138</v>
    <v>45142</v>
    <v>0</v>
    <v>1</v>
    <v>638267040000000000,638834113841175271,0</v>
    <v>0</v>
    <v>a1mou2</v>
    <v>XNAS:AAPL</v>
    <v>1244</v>
  </rv>
  <rv s="1">
    <v>1</v>
    <v>AAPL</v>
    <v>Daily</v>
    <v>45131</v>
    <v>45135</v>
    <v>0</v>
    <v>1</v>
    <v>638260992000000000,638834113841294751,0</v>
    <v>0</v>
    <v>a1mou2</v>
    <v>XNAS:AAPL</v>
    <v>1245</v>
  </rv>
  <rv s="1">
    <v>1</v>
    <v>AAPL</v>
    <v>Daily</v>
    <v>45117</v>
    <v>45121</v>
    <v>0</v>
    <v>1</v>
    <v>638248896000000000,638834113841424175,0</v>
    <v>0</v>
    <v>a1mou2</v>
    <v>XNAS:AAPL</v>
    <v>1246</v>
  </rv>
  <rv s="1">
    <v>1</v>
    <v>AAPL</v>
    <v>Daily</v>
    <v>45103</v>
    <v>45107</v>
    <v>0</v>
    <v>1</v>
    <v>638236800000000000,638834113841543643,0</v>
    <v>0</v>
    <v>a1mou2</v>
    <v>XNAS:AAPL</v>
    <v>1247</v>
  </rv>
  <rv s="1">
    <v>1</v>
    <v>AAPL</v>
    <v>Daily</v>
    <v>45110</v>
    <v>45114</v>
    <v>0</v>
    <v>1</v>
    <v>638242848000000000,638834113841663132,0</v>
    <v>139</v>
    <v>a1mou2</v>
    <v>XNAS:AAPL</v>
    <v>1248</v>
  </rv>
  <rv s="1">
    <v>1</v>
    <v>AAPL</v>
    <v>Daily</v>
    <v>45096</v>
    <v>45100</v>
    <v>0</v>
    <v>1</v>
    <v>638230752000000000,638834113841782617,0</v>
    <v>7</v>
    <v>a1mou2</v>
    <v>XNAS:AAPL</v>
    <v>1249</v>
  </rv>
  <rv s="1">
    <v>1</v>
    <v>AAPL</v>
    <v>Daily</v>
    <v>45082</v>
    <v>45086</v>
    <v>0</v>
    <v>1</v>
    <v>638218656000000000,638834113841902081,0</v>
    <v>0</v>
    <v>a1mou2</v>
    <v>XNAS:AAPL</v>
    <v>1250</v>
  </rv>
  <rv s="1">
    <v>1</v>
    <v>AAPL</v>
    <v>Daily</v>
    <v>45075</v>
    <v>45079</v>
    <v>0</v>
    <v>1</v>
    <v>638212608000000000,638834113842021575,0</v>
    <v>7</v>
    <v>a1mou2</v>
    <v>XNAS:AAPL</v>
    <v>1251</v>
  </rv>
  <rv s="1">
    <v>1</v>
    <v>AAPL</v>
    <v>Daily</v>
    <v>45068</v>
    <v>45072</v>
    <v>0</v>
    <v>1</v>
    <v>638206560000000000,638834113842141033,0</v>
    <v>0</v>
    <v>a1mou2</v>
    <v>XNAS:AAPL</v>
    <v>1252</v>
  </rv>
  <rv s="1">
    <v>1</v>
    <v>OKLO</v>
    <v>Daily</v>
    <v>45789</v>
    <v>45793</v>
    <v>0</v>
    <v>1</v>
    <v>638829504000000000,638834114003996013,0</v>
    <v>0</v>
    <v>c2m6c7</v>
    <v>XNYS:OKLO</v>
    <v>1253</v>
  </rv>
  <rv s="1">
    <v>1</v>
    <v>OKLO</v>
    <v>Daily</v>
    <v>45761</v>
    <v>45765</v>
    <v>0</v>
    <v>1</v>
    <v>638804448000000000,638834114004034694,0</v>
    <v>2</v>
    <v>c2m6c7</v>
    <v>XNYS:OKLO</v>
    <v>1254</v>
  </rv>
  <rv s="1">
    <v>1</v>
    <v>OKLO</v>
    <v>Daily</v>
    <v>45782</v>
    <v>45786</v>
    <v>0</v>
    <v>1</v>
    <v>638823456000000000,638834114004054608,0</v>
    <v>0</v>
    <v>c2m6c7</v>
    <v>XNYS:OKLO</v>
    <v>1255</v>
  </rv>
  <rv s="1">
    <v>1</v>
    <v>OKLO</v>
    <v>Daily</v>
    <v>45733</v>
    <v>45737</v>
    <v>0</v>
    <v>1</v>
    <v>638781120000000000,638834114004074520,0</v>
    <v>0</v>
    <v>c2m6c7</v>
    <v>XNYS:OKLO</v>
    <v>1256</v>
  </rv>
  <rv s="1">
    <v>1</v>
    <v>OKLO</v>
    <v>Daily</v>
    <v>45705</v>
    <v>45709</v>
    <v>0</v>
    <v>1</v>
    <v>638756928000000000,638834114004095575,0</v>
    <v>7</v>
    <v>c2m6c7</v>
    <v>XNYS:OKLO</v>
    <v>1257</v>
  </rv>
  <rv s="1">
    <v>1</v>
    <v>OKLO</v>
    <v>Daily</v>
    <v>45775</v>
    <v>45779</v>
    <v>0</v>
    <v>1</v>
    <v>638817408000000000,638834114004130847,0</v>
    <v>0</v>
    <v>c2m6c7</v>
    <v>XNYS:OKLO</v>
    <v>1258</v>
  </rv>
  <rv s="1">
    <v>1</v>
    <v>OKLO</v>
    <v>Daily</v>
    <v>45670</v>
    <v>45674</v>
    <v>0</v>
    <v>1</v>
    <v>638726688000000000,638834114004140827,0</v>
    <v>0</v>
    <v>c2m6c7</v>
    <v>XNYS:OKLO</v>
    <v>1259</v>
  </rv>
  <rv s="1">
    <v>1</v>
    <v>OKLO</v>
    <v>Daily</v>
    <v>45768</v>
    <v>45772</v>
    <v>0</v>
    <v>1</v>
    <v>638811360000000000,638834114004170676,0</v>
    <v>0</v>
    <v>c2m6c7</v>
    <v>XNYS:OKLO</v>
    <v>1260</v>
  </rv>
  <rv s="1">
    <v>1</v>
    <v>OKLO</v>
    <v>Daily</v>
    <v>45642</v>
    <v>45646</v>
    <v>0</v>
    <v>1</v>
    <v>638702496000000000,638834114004190573,0</v>
    <v>0</v>
    <v>c2m6c7</v>
    <v>XNYS:OKLO</v>
    <v>1261</v>
  </rv>
  <rv s="1">
    <v>1</v>
    <v>OKLO</v>
    <v>Daily</v>
    <v>45747</v>
    <v>45751</v>
    <v>0</v>
    <v>1</v>
    <v>638793216000000000,638834114004200533,0</v>
    <v>0</v>
    <v>c2m6c7</v>
    <v>XNYS:OKLO</v>
    <v>1262</v>
  </rv>
  <rv s="1">
    <v>1</v>
    <v>OKLO</v>
    <v>Daily</v>
    <v>45754</v>
    <v>45758</v>
    <v>0</v>
    <v>1</v>
    <v>638799264000000000,638834114006483855,0</v>
    <v>0</v>
    <v>c2m6c7</v>
    <v>XNYS:OKLO</v>
    <v>1263</v>
  </rv>
  <rv s="1">
    <v>1</v>
    <v>OKLO</v>
    <v>Daily</v>
    <v>45607</v>
    <v>45611</v>
    <v>0</v>
    <v>1</v>
    <v>638672256000000000,638834114007015833,0</v>
    <v>0</v>
    <v>c2m6c7</v>
    <v>XNYS:OKLO</v>
    <v>1264</v>
  </rv>
  <rv s="1">
    <v>1</v>
    <v>OKLO</v>
    <v>Daily</v>
    <v>45579</v>
    <v>45583</v>
    <v>0</v>
    <v>1</v>
    <v>638648064000000000,638834114007525950,0</v>
    <v>0</v>
    <v>c2m6c7</v>
    <v>XNYS:OKLO</v>
    <v>1265</v>
  </rv>
  <rv s="1">
    <v>1</v>
    <v>OKLO</v>
    <v>Daily</v>
    <v>45740</v>
    <v>45744</v>
    <v>0</v>
    <v>1</v>
    <v>638787168000000000,638834114008032463,0</v>
    <v>0</v>
    <v>c2m6c7</v>
    <v>XNYS:OKLO</v>
    <v>1266</v>
  </rv>
  <rv s="1">
    <v>1</v>
    <v>OKLO</v>
    <v>Daily</v>
    <v>45551</v>
    <v>45555</v>
    <v>0</v>
    <v>1</v>
    <v>638623872000000000,638834114008556189,0</v>
    <v>0</v>
    <v>c2m6c7</v>
    <v>XNYS:OKLO</v>
    <v>1267</v>
  </rv>
  <rv s="1">
    <v>1</v>
    <v>OKLO</v>
    <v>Daily</v>
    <v>45726</v>
    <v>45730</v>
    <v>0</v>
    <v>1</v>
    <v>638775072000000000,638834114009052690,0</v>
    <v>0</v>
    <v>c2m6c7</v>
    <v>XNYS:OKLO</v>
    <v>1268</v>
  </rv>
  <rv s="1">
    <v>1</v>
    <v>OKLO</v>
    <v>Daily</v>
    <v>45516</v>
    <v>45520</v>
    <v>0</v>
    <v>1</v>
    <v>638593632000000000,638834114009574528,0</v>
    <v>0</v>
    <v>c2m6c7</v>
    <v>XNYS:OKLO</v>
    <v>1269</v>
  </rv>
  <rv s="1">
    <v>1</v>
    <v>OKLO</v>
    <v>Daily</v>
    <v>45488</v>
    <v>45492</v>
    <v>0</v>
    <v>1</v>
    <v>638569440000000000,638834114010096547,0</v>
    <v>0</v>
    <v>c2m6c7</v>
    <v>XNYS:OKLO</v>
    <v>1270</v>
  </rv>
  <rv s="1">
    <v>1</v>
    <v>OKLO</v>
    <v>Daily</v>
    <v>45719</v>
    <v>45723</v>
    <v>0</v>
    <v>1</v>
    <v>638769024000000000,638834114010593034,0</v>
    <v>0</v>
    <v>c2m6c7</v>
    <v>XNYS:OKLO</v>
    <v>1271</v>
  </rv>
  <rv s="1">
    <v>1</v>
    <v>OKLO</v>
    <v>Daily</v>
    <v>45712</v>
    <v>45716</v>
    <v>0</v>
    <v>1</v>
    <v>638762976000000000,638834114011116785,0</v>
    <v>0</v>
    <v>c2m6c7</v>
    <v>XNYS:OKLO</v>
    <v>1272</v>
  </rv>
  <rv s="1">
    <v>1</v>
    <v>OKLO</v>
    <v>Daily</v>
    <v>45460</v>
    <v>45464</v>
    <v>0</v>
    <v>1</v>
    <v>638545248000000000,638834114004021318,0</v>
    <v>22</v>
    <v>c2m6c7</v>
    <v>XNYS:OKLO</v>
    <v>1273</v>
  </rv>
  <rv s="1">
    <v>1</v>
    <v>OKLO</v>
    <v>Daily</v>
    <v>45425</v>
    <v>45429</v>
    <v>0</v>
    <v>1</v>
    <v>638515008000000000,638834114004034694,0</v>
    <v>0</v>
    <v>c2m6c7</v>
    <v>XNYS:OKLO</v>
    <v>1274</v>
  </rv>
  <rv s="1">
    <v>1</v>
    <v>OKLO</v>
    <v>Daily</v>
    <v>45698</v>
    <v>45702</v>
    <v>0</v>
    <v>1</v>
    <v>638750880000000000,638834114004081067,0</v>
    <v>0</v>
    <v>c2m6c7</v>
    <v>XNYS:OKLO</v>
    <v>1275</v>
  </rv>
  <rv s="1">
    <v>1</v>
    <v>OKLO</v>
    <v>Daily</v>
    <v>45397</v>
    <v>45401</v>
    <v>0</v>
    <v>1</v>
    <v>638490816000000000,638834114004084476,0</v>
    <v>0</v>
    <v>c2m6c7</v>
    <v>XNYS:OKLO</v>
    <v>1276</v>
  </rv>
  <rv s="1">
    <v>1</v>
    <v>OKLO</v>
    <v>Daily</v>
    <v>45362</v>
    <v>45366</v>
    <v>0</v>
    <v>1</v>
    <v>638460576000000000,638834114004104388,0</v>
    <v>0</v>
    <v>c2m6c7</v>
    <v>XNYS:OKLO</v>
    <v>1277</v>
  </rv>
  <rv s="1">
    <v>1</v>
    <v>OKLO</v>
    <v>Daily</v>
    <v>45691</v>
    <v>45695</v>
    <v>0</v>
    <v>1</v>
    <v>638744832000000000,638834114004124303,0</v>
    <v>0</v>
    <v>c2m6c7</v>
    <v>XNYS:OKLO</v>
    <v>1278</v>
  </rv>
  <rv s="1">
    <v>1</v>
    <v>OKLO</v>
    <v>Daily</v>
    <v>45334</v>
    <v>45338</v>
    <v>0</v>
    <v>1</v>
    <v>638436384000000000,638834114004144217,0</v>
    <v>0</v>
    <v>c2m6c7</v>
    <v>XNYS:OKLO</v>
    <v>1279</v>
  </rv>
  <rv s="1">
    <v>1</v>
    <v>OKLO</v>
    <v>Daily</v>
    <v>45306</v>
    <v>45310</v>
    <v>0</v>
    <v>1</v>
    <v>638412192000000000,638834114004164126,0</v>
    <v>7</v>
    <v>c2m6c7</v>
    <v>XNYS:OKLO</v>
    <v>1280</v>
  </rv>
  <rv s="1">
    <v>1</v>
    <v>OKLO</v>
    <v>Daily</v>
    <v>45677</v>
    <v>45681</v>
    <v>0</v>
    <v>1</v>
    <v>638732736000000000,638834114004174081,0</v>
    <v>7</v>
    <v>c2m6c7</v>
    <v>XNYS:OKLO</v>
    <v>1281</v>
  </rv>
  <rv s="1">
    <v>1</v>
    <v>OKLO</v>
    <v>Daily</v>
    <v>45684</v>
    <v>45688</v>
    <v>0</v>
    <v>1</v>
    <v>638738784000000000,638834114004193997,0</v>
    <v>0</v>
    <v>c2m6c7</v>
    <v>XNYS:OKLO</v>
    <v>1282</v>
  </rv>
  <rv s="1">
    <v>1</v>
    <v>OKLO</v>
    <v>Daily</v>
    <v>45271</v>
    <v>45275</v>
    <v>0</v>
    <v>1</v>
    <v>638381952000000000,638834114004266026,0</v>
    <v>0</v>
    <v>c2m6c7</v>
    <v>XNYS:OKLO</v>
    <v>1283</v>
  </rv>
  <rv s="1">
    <v>1</v>
    <v>OKLO</v>
    <v>Daily</v>
    <v>45243</v>
    <v>45247</v>
    <v>0</v>
    <v>1</v>
    <v>638357760000000000,638834114004425328,0</v>
    <v>0</v>
    <v>c2m6c7</v>
    <v>XNYS:OKLO</v>
    <v>1284</v>
  </rv>
  <rv s="1">
    <v>1</v>
    <v>OKLO</v>
    <v>Daily</v>
    <v>45215</v>
    <v>45219</v>
    <v>0</v>
    <v>1</v>
    <v>638333568000000000,638834114004584630,0</v>
    <v>0</v>
    <v>c2m6c7</v>
    <v>XNYS:OKLO</v>
    <v>1285</v>
  </rv>
  <rv s="1">
    <v>1</v>
    <v>OKLO</v>
    <v>Daily</v>
    <v>45663</v>
    <v>45667</v>
    <v>0</v>
    <v>1</v>
    <v>638720640000000000,638834114004739548,0</v>
    <v>36</v>
    <v>c2m6c7</v>
    <v>XNYS:OKLO</v>
    <v>1286</v>
  </rv>
  <rv s="1">
    <v>1</v>
    <v>OKLO</v>
    <v>Daily</v>
    <v>45180</v>
    <v>45184</v>
    <v>0</v>
    <v>1</v>
    <v>638303328000000000,638834114004903231,0</v>
    <v>0</v>
    <v>c2m6c7</v>
    <v>XNYS:OKLO</v>
    <v>1287</v>
  </rv>
  <rv s="1">
    <v>1</v>
    <v>OKLO</v>
    <v>Daily</v>
    <v>45649</v>
    <v>45653</v>
    <v>0</v>
    <v>1</v>
    <v>638708544000000000,638834114005062531,0</v>
    <v>22</v>
    <v>c2m6c7</v>
    <v>XNYS:OKLO</v>
    <v>1288</v>
  </rv>
  <rv s="1">
    <v>1</v>
    <v>OKLO</v>
    <v>Daily</v>
    <v>45656</v>
    <v>45660</v>
    <v>0</v>
    <v>1</v>
    <v>638714592000000000,638834114005220342,0</v>
    <v>22</v>
    <v>c2m6c7</v>
    <v>XNYS:OKLO</v>
    <v>1289</v>
  </rv>
  <rv s="1">
    <v>1</v>
    <v>OKLO</v>
    <v>Daily</v>
    <v>45152</v>
    <v>45156</v>
    <v>0</v>
    <v>1</v>
    <v>638279136000000000,638834114005381151,0</v>
    <v>0</v>
    <v>c2m6c7</v>
    <v>XNYS:OKLO</v>
    <v>1290</v>
  </rv>
  <rv s="1">
    <v>1</v>
    <v>OKLO</v>
    <v>Daily</v>
    <v>45124</v>
    <v>45128</v>
    <v>0</v>
    <v>1</v>
    <v>638254944000000000,638834114005540428,0</v>
    <v>0</v>
    <v>c2m6c7</v>
    <v>XNYS:OKLO</v>
    <v>1291</v>
  </rv>
  <rv s="1">
    <v>1</v>
    <v>OKLO</v>
    <v>Daily</v>
    <v>45635</v>
    <v>45639</v>
    <v>0</v>
    <v>1</v>
    <v>638696448000000000,638834114005725207,0</v>
    <v>0</v>
    <v>c2m6c7</v>
    <v>XNYS:OKLO</v>
    <v>1292</v>
  </rv>
  <rv s="1">
    <v>1</v>
    <v>OKLO</v>
    <v>Daily</v>
    <v>45089</v>
    <v>45093</v>
    <v>0</v>
    <v>1</v>
    <v>638224704000000000,638834114003668649,0</v>
    <v>0</v>
    <v>c2m6c7</v>
    <v>XNYS:OKLO</v>
    <v>1293</v>
  </rv>
  <rv s="1">
    <v>1</v>
    <v>OKLO</v>
    <v>Daily</v>
    <v>45621</v>
    <v>45625</v>
    <v>0</v>
    <v>1</v>
    <v>638684352000000000,638834114003694152,0</v>
    <v>36</v>
    <v>c2m6c7</v>
    <v>XNYS:OKLO</v>
    <v>1294</v>
  </rv>
  <rv s="1">
    <v>1</v>
    <v>OKLO</v>
    <v>Daily</v>
    <v>45061</v>
    <v>45065</v>
    <v>0</v>
    <v>1</v>
    <v>638200512000000000,638834114003736857,0</v>
    <v>0</v>
    <v>c2m6c7</v>
    <v>XNYS:OKLO</v>
    <v>1295</v>
  </rv>
  <rv s="1">
    <v>1</v>
    <v>OKLO</v>
    <v>Daily</v>
    <v>45628</v>
    <v>45632</v>
    <v>0</v>
    <v>1</v>
    <v>638690400000000000,638834114003783760,0</v>
    <v>0</v>
    <v>c2m6c7</v>
    <v>XNYS:OKLO</v>
    <v>1296</v>
  </rv>
  <rv s="1">
    <v>1</v>
    <v>OKLO</v>
    <v>Daily</v>
    <v>45614</v>
    <v>45618</v>
    <v>0</v>
    <v>1</v>
    <v>638678304000000000,638834114003803669,0</v>
    <v>0</v>
    <v>c2m6c7</v>
    <v>XNYS:OKLO</v>
    <v>1297</v>
  </rv>
  <rv s="1">
    <v>1</v>
    <v>OKLO</v>
    <v>Daily</v>
    <v>45033</v>
    <v>45037</v>
    <v>0</v>
    <v>1</v>
    <v>638176320000000000,638834114003823582,0</v>
    <v>0</v>
    <v>c2m6c7</v>
    <v>XNYS:OKLO</v>
    <v>1298</v>
  </rv>
  <rv s="1">
    <v>1</v>
    <v>OKLO</v>
    <v>Daily</v>
    <v>44998</v>
    <v>45002</v>
    <v>0</v>
    <v>1</v>
    <v>638146080000000000,638834114003833541,0</v>
    <v>0</v>
    <v>c2m6c7</v>
    <v>XNYS:OKLO</v>
    <v>1299</v>
  </rv>
  <rv s="1">
    <v>1</v>
    <v>OKLO</v>
    <v>Daily</v>
    <v>44970</v>
    <v>44974</v>
    <v>0</v>
    <v>1</v>
    <v>638121888000000000,638834114003847864,0</v>
    <v>0</v>
    <v>c2m6c7</v>
    <v>XNYS:OKLO</v>
    <v>1300</v>
  </rv>
  <rv s="1">
    <v>1</v>
    <v>OKLO</v>
    <v>Daily</v>
    <v>44942</v>
    <v>44946</v>
    <v>0</v>
    <v>1</v>
    <v>638097696000000000,638834114003867778,0</v>
    <v>7</v>
    <v>c2m6c7</v>
    <v>XNYS:OKLO</v>
    <v>1301</v>
  </rv>
  <rv s="1">
    <v>1</v>
    <v>OKLO</v>
    <v>Daily</v>
    <v>45600</v>
    <v>45604</v>
    <v>0</v>
    <v>1</v>
    <v>638666208000000000,638834114003887689,0</v>
    <v>0</v>
    <v>c2m6c7</v>
    <v>XNYS:OKLO</v>
    <v>1302</v>
  </rv>
  <rv s="1">
    <v>1</v>
    <v>OKLO</v>
    <v>Daily</v>
    <v>45593</v>
    <v>45597</v>
    <v>0</v>
    <v>1</v>
    <v>638660160000000000,638834114003903233,0</v>
    <v>0</v>
    <v>c2m6c7</v>
    <v>XNYS:OKLO</v>
    <v>1303</v>
  </rv>
  <rv s="1">
    <v>1</v>
    <v>OKLO</v>
    <v>Daily</v>
    <v>44907</v>
    <v>44911</v>
    <v>0</v>
    <v>1</v>
    <v>638067456000000000,638834114003917559,0</v>
    <v>0</v>
    <v>c2m6c7</v>
    <v>XNYS:OKLO</v>
    <v>1304</v>
  </rv>
  <rv s="1">
    <v>1</v>
    <v>OKLO</v>
    <v>Daily</v>
    <v>45586</v>
    <v>45590</v>
    <v>0</v>
    <v>1</v>
    <v>638654112000000000,638834114003937460,0</v>
    <v>0</v>
    <v>c2m6c7</v>
    <v>XNYS:OKLO</v>
    <v>1305</v>
  </rv>
  <rv s="1">
    <v>1</v>
    <v>OKLO</v>
    <v>Daily</v>
    <v>44879</v>
    <v>44883</v>
    <v>0</v>
    <v>1</v>
    <v>638043264000000000,638834114003943055,0</v>
    <v>0</v>
    <v>c2m6c7</v>
    <v>XNYS:OKLO</v>
    <v>1306</v>
  </rv>
  <rv s="1">
    <v>1</v>
    <v>OKLO</v>
    <v>Daily</v>
    <v>44851</v>
    <v>44855</v>
    <v>0</v>
    <v>1</v>
    <v>638019072000000000,638834114003957380,0</v>
    <v>0</v>
    <v>c2m6c7</v>
    <v>XNYS:OKLO</v>
    <v>1307</v>
  </rv>
  <rv s="1">
    <v>1</v>
    <v>OKLO</v>
    <v>Daily</v>
    <v>45572</v>
    <v>45576</v>
    <v>0</v>
    <v>1</v>
    <v>638642016000000000,638834114003977298,0</v>
    <v>0</v>
    <v>c2m6c7</v>
    <v>XNYS:OKLO</v>
    <v>1308</v>
  </rv>
  <rv s="1">
    <v>1</v>
    <v>OKLO</v>
    <v>Daily</v>
    <v>44816</v>
    <v>44820</v>
    <v>0</v>
    <v>1</v>
    <v>637988832000000000,638834114003997213,0</v>
    <v>0</v>
    <v>c2m6c7</v>
    <v>XNYS:OKLO</v>
    <v>1309</v>
  </rv>
  <rv s="1">
    <v>1</v>
    <v>OKLO</v>
    <v>Daily</v>
    <v>44788</v>
    <v>44792</v>
    <v>0</v>
    <v>1</v>
    <v>637964640000000000,638834114004007162,0</v>
    <v>0</v>
    <v>c2m6c7</v>
    <v>XNYS:OKLO</v>
    <v>1310</v>
  </rv>
  <rv s="1">
    <v>1</v>
    <v>OKLO</v>
    <v>Daily</v>
    <v>45565</v>
    <v>45569</v>
    <v>0</v>
    <v>1</v>
    <v>638635968000000000,638834114004022708,0</v>
    <v>0</v>
    <v>c2m6c7</v>
    <v>XNYS:OKLO</v>
    <v>1311</v>
  </rv>
  <rv s="1">
    <v>1</v>
    <v>OKLO</v>
    <v>Daily</v>
    <v>45558</v>
    <v>45562</v>
    <v>0</v>
    <v>1</v>
    <v>638629920000000000,638834114004037033,0</v>
    <v>0</v>
    <v>c2m6c7</v>
    <v>XNYS:OKLO</v>
    <v>1312</v>
  </rv>
  <rv s="1">
    <v>1</v>
    <v>OKLO</v>
    <v>Daily</v>
    <v>44753</v>
    <v>44757</v>
    <v>0</v>
    <v>1</v>
    <v>637934400000000000,638834114005405516,0</v>
    <v>0</v>
    <v>c2m6c7</v>
    <v>XNYS:OKLO</v>
    <v>1313</v>
  </rv>
  <rv s="1">
    <v>1</v>
    <v>OKLO</v>
    <v>Daily</v>
    <v>44725</v>
    <v>44729</v>
    <v>0</v>
    <v>1</v>
    <v>637910208000000000,638834114005643601,0</v>
    <v>0</v>
    <v>c2m6c7</v>
    <v>XNYS:OKLO</v>
    <v>1314</v>
  </rv>
  <rv s="1">
    <v>1</v>
    <v>OKLO</v>
    <v>Daily</v>
    <v>44697</v>
    <v>44701</v>
    <v>0</v>
    <v>1</v>
    <v>637886016000000000,638834114005912416,0</v>
    <v>0</v>
    <v>c2m6c7</v>
    <v>XNYS:OKLO</v>
    <v>1315</v>
  </rv>
  <rv s="1">
    <v>1</v>
    <v>OKLO</v>
    <v>Daily</v>
    <v>45544</v>
    <v>45548</v>
    <v>0</v>
    <v>1</v>
    <v>638617824000000000,638834114006151367,0</v>
    <v>0</v>
    <v>c2m6c7</v>
    <v>XNYS:OKLO</v>
    <v>1316</v>
  </rv>
  <rv s="1">
    <v>1</v>
    <v>OKLO</v>
    <v>Daily</v>
    <v>45537</v>
    <v>45541</v>
    <v>0</v>
    <v>1</v>
    <v>638611776000000000,638834114006380360,0</v>
    <v>7</v>
    <v>c2m6c7</v>
    <v>XNYS:OKLO</v>
    <v>1317</v>
  </rv>
  <rv s="1">
    <v>1</v>
    <v>OKLO</v>
    <v>Daily</v>
    <v>44662</v>
    <v>44666</v>
    <v>0</v>
    <v>1</v>
    <v>637854912000000000,638834114006620212,0</v>
    <v>2</v>
    <v>c2m6c7</v>
    <v>XNYS:OKLO</v>
    <v>1318</v>
  </rv>
  <rv s="1">
    <v>1</v>
    <v>OKLO</v>
    <v>Daily</v>
    <v>45530</v>
    <v>45534</v>
    <v>0</v>
    <v>1</v>
    <v>638605728000000000,638834114006859165,0</v>
    <v>0</v>
    <v>c2m6c7</v>
    <v>XNYS:OKLO</v>
    <v>1319</v>
  </rv>
  <rv s="1">
    <v>1</v>
    <v>OKLO</v>
    <v>Daily</v>
    <v>44634</v>
    <v>44638</v>
    <v>0</v>
    <v>1</v>
    <v>637831584000000000,638834114007087254,0</v>
    <v>0</v>
    <v>c2m6c7</v>
    <v>XNYS:OKLO</v>
    <v>1320</v>
  </rv>
  <rv s="1">
    <v>1</v>
    <v>OKLO</v>
    <v>Daily</v>
    <v>45523</v>
    <v>45527</v>
    <v>0</v>
    <v>1</v>
    <v>638599680000000000,638834114007326207,0</v>
    <v>0</v>
    <v>c2m6c7</v>
    <v>XNYS:OKLO</v>
    <v>1321</v>
  </rv>
  <rv s="1">
    <v>1</v>
    <v>OKLO</v>
    <v>Daily</v>
    <v>44606</v>
    <v>44610</v>
    <v>0</v>
    <v>1</v>
    <v>637807392000000000,638834114007555199,0</v>
    <v>0</v>
    <v>c2m6c7</v>
    <v>XNYS:OKLO</v>
    <v>1322</v>
  </rv>
  <rv s="1">
    <v>1</v>
    <v>OKLO</v>
    <v>Daily</v>
    <v>45509</v>
    <v>45513</v>
    <v>0</v>
    <v>1</v>
    <v>638587584000000000,638834114003708473,0</v>
    <v>0</v>
    <v>c2m6c7</v>
    <v>XNYS:OKLO</v>
    <v>1323</v>
  </rv>
  <rv s="1">
    <v>1</v>
    <v>OKLO</v>
    <v>Daily</v>
    <v>44578</v>
    <v>44582</v>
    <v>0</v>
    <v>1</v>
    <v>637783200000000000,638834114003726906,0</v>
    <v>7</v>
    <v>c2m6c7</v>
    <v>XNYS:OKLO</v>
    <v>1324</v>
  </rv>
  <rv s="1">
    <v>1</v>
    <v>OKLO</v>
    <v>Daily</v>
    <v>44543</v>
    <v>44547</v>
    <v>0</v>
    <v>1</v>
    <v>637752960000000000,638834114003748307,0</v>
    <v>0</v>
    <v>c2m6c7</v>
    <v>XNYS:OKLO</v>
    <v>1325</v>
  </rv>
  <rv s="1">
    <v>1</v>
    <v>OKLO</v>
    <v>Daily</v>
    <v>45502</v>
    <v>45506</v>
    <v>0</v>
    <v>1</v>
    <v>638581536000000000,638834114003766727,0</v>
    <v>0</v>
    <v>c2m6c7</v>
    <v>XNYS:OKLO</v>
    <v>1326</v>
  </rv>
  <rv s="1">
    <v>1</v>
    <v>OKLO</v>
    <v>Daily</v>
    <v>44515</v>
    <v>44519</v>
    <v>0</v>
    <v>1</v>
    <v>637728768000000000,638834114003778158,0</v>
    <v>0</v>
    <v>c2m6c7</v>
    <v>XNYS:OKLO</v>
    <v>1327</v>
  </rv>
  <rv s="1">
    <v>1</v>
    <v>OKLO</v>
    <v>Daily</v>
    <v>44480</v>
    <v>44484</v>
    <v>0</v>
    <v>1</v>
    <v>637698528000000000,638834114003798090,0</v>
    <v>0</v>
    <v>c2m6c7</v>
    <v>XNYS:OKLO</v>
    <v>1328</v>
  </rv>
  <rv s="1">
    <v>1</v>
    <v>OKLO</v>
    <v>Daily</v>
    <v>45495</v>
    <v>45499</v>
    <v>0</v>
    <v>1</v>
    <v>638575488000000000,638834114003808039,0</v>
    <v>0</v>
    <v>c2m6c7</v>
    <v>XNYS:OKLO</v>
    <v>1329</v>
  </rv>
  <rv s="1">
    <v>1</v>
    <v>OKLO</v>
    <v>Daily</v>
    <v>44452</v>
    <v>44456</v>
    <v>0</v>
    <v>1</v>
    <v>637674336000000000,638834114003826472,0</v>
    <v>0</v>
    <v>c2m6c7</v>
    <v>XNYS:OKLO</v>
    <v>1330</v>
  </rv>
  <rv s="1">
    <v>1</v>
    <v>OKLO</v>
    <v>Daily</v>
    <v>45481</v>
    <v>45485</v>
    <v>0</v>
    <v>1</v>
    <v>638563392000000000,638834114003847864,0</v>
    <v>0</v>
    <v>c2m6c7</v>
    <v>XNYS:OKLO</v>
    <v>1331</v>
  </rv>
  <rv s="1">
    <v>1</v>
    <v>OKLO</v>
    <v>Daily</v>
    <v>44424</v>
    <v>44428</v>
    <v>0</v>
    <v>1</v>
    <v>637650144000000000,638834114003866295,0</v>
    <v>0</v>
    <v>c2m6c7</v>
    <v>XNYS:OKLO</v>
    <v>1332</v>
  </rv>
  <rv s="1">
    <v>1</v>
    <v>OKLO</v>
    <v>Daily</v>
    <v>45474</v>
    <v>45478</v>
    <v>0</v>
    <v>1</v>
    <v>638557344000000000,638834114006633884,0</v>
    <v>36</v>
    <v>c2m6c7</v>
    <v>XNYS:OKLO</v>
    <v>1333</v>
  </rv>
  <rv s="1">
    <v>1</v>
    <v>OKLO</v>
    <v>Daily</v>
    <v>44389</v>
    <v>44393</v>
    <v>0</v>
    <v>1</v>
    <v>637619904000000000,638834114007165858,0</v>
    <v>0</v>
    <v>c2m6c7</v>
    <v>XNYS:OKLO</v>
    <v>1334</v>
  </rv>
  <rv s="1">
    <v>1</v>
    <v>OKLO</v>
    <v>Daily</v>
    <v>45467</v>
    <v>45471</v>
    <v>0</v>
    <v>1</v>
    <v>638551296000000000,638834114008196107,0</v>
    <v>0</v>
    <v>c2m6c7</v>
    <v>XNYS:OKLO</v>
    <v>1335</v>
  </rv>
  <rv s="1">
    <v>1</v>
    <v>OKLO</v>
    <v>Daily</v>
    <v>45453</v>
    <v>45457</v>
    <v>0</v>
    <v>1</v>
    <v>638539200000000000,638834114009234454,0</v>
    <v>0</v>
    <v>c2m6c7</v>
    <v>XNYS:OKLO</v>
    <v>1336</v>
  </rv>
  <rv s="1">
    <v>1</v>
    <v>OKLO</v>
    <v>Daily</v>
    <v>45446</v>
    <v>45450</v>
    <v>0</v>
    <v>1</v>
    <v>638533152000000000,638834114010286591,0</v>
    <v>0</v>
    <v>c2m6c7</v>
    <v>XNYS:OKLO</v>
    <v>1337</v>
  </rv>
  <rv s="1">
    <v>1</v>
    <v>OKLO</v>
    <v>Daily</v>
    <v>45439</v>
    <v>45443</v>
    <v>0</v>
    <v>1</v>
    <v>638527104000000000,638834114011324912,0</v>
    <v>7</v>
    <v>c2m6c7</v>
    <v>XNYS:OKLO</v>
    <v>1338</v>
  </rv>
  <rv s="1">
    <v>1</v>
    <v>OKLO</v>
    <v>Daily</v>
    <v>45432</v>
    <v>45436</v>
    <v>0</v>
    <v>1</v>
    <v>638521056000000000,638834114004680748,0</v>
    <v>0</v>
    <v>c2m6c7</v>
    <v>XNYS:OKLO</v>
    <v>1339</v>
  </rv>
  <rv s="1">
    <v>1</v>
    <v>OKLO</v>
    <v>Daily</v>
    <v>45418</v>
    <v>45422</v>
    <v>0</v>
    <v>1</v>
    <v>638508960000000000,638834114005083398,0</v>
    <v>0</v>
    <v>c2m6c7</v>
    <v>XNYS:OKLO</v>
    <v>1340</v>
  </rv>
  <rv s="1">
    <v>1</v>
    <v>OKLO</v>
    <v>Daily</v>
    <v>45411</v>
    <v>45415</v>
    <v>0</v>
    <v>1</v>
    <v>638502912000000000,638834114005178568,0</v>
    <v>0</v>
    <v>c2m6c7</v>
    <v>XNYS:OKLO</v>
    <v>1341</v>
  </rv>
  <rv s="1">
    <v>1</v>
    <v>OKLO</v>
    <v>Daily</v>
    <v>45404</v>
    <v>45408</v>
    <v>0</v>
    <v>1</v>
    <v>638496864000000000,638834114005282520,0</v>
    <v>0</v>
    <v>c2m6c7</v>
    <v>XNYS:OKLO</v>
    <v>1342</v>
  </rv>
  <rv s="1">
    <v>1</v>
    <v>OKLO</v>
    <v>Daily</v>
    <v>45390</v>
    <v>45394</v>
    <v>0</v>
    <v>1</v>
    <v>638484768000000000,638834114006433055,0</v>
    <v>0</v>
    <v>c2m6c7</v>
    <v>XNYS:OKLO</v>
    <v>1343</v>
  </rv>
  <rv s="1">
    <v>1</v>
    <v>OKLO</v>
    <v>Daily</v>
    <v>45376</v>
    <v>45380</v>
    <v>0</v>
    <v>1</v>
    <v>638471808000000000,638834114006875519,0</v>
    <v>2</v>
    <v>c2m6c7</v>
    <v>XNYS:OKLO</v>
    <v>1344</v>
  </rv>
  <rv s="1">
    <v>1</v>
    <v>OKLO</v>
    <v>Daily</v>
    <v>45383</v>
    <v>45387</v>
    <v>0</v>
    <v>1</v>
    <v>638478720000000000,638834114007014908,0</v>
    <v>0</v>
    <v>c2m6c7</v>
    <v>XNYS:OKLO</v>
    <v>1345</v>
  </rv>
  <rv s="1">
    <v>1</v>
    <v>OKLO</v>
    <v>Daily</v>
    <v>45369</v>
    <v>45373</v>
    <v>0</v>
    <v>1</v>
    <v>638466624000000000,638834114007313607,0</v>
    <v>0</v>
    <v>c2m6c7</v>
    <v>XNYS:OKLO</v>
    <v>1346</v>
  </rv>
  <rv s="1">
    <v>1</v>
    <v>OKLO</v>
    <v>Daily</v>
    <v>45355</v>
    <v>45359</v>
    <v>0</v>
    <v>1</v>
    <v>638454528000000000,638834114007452990,0</v>
    <v>0</v>
    <v>c2m6c7</v>
    <v>XNYS:OKLO</v>
    <v>1347</v>
  </rv>
  <rv s="1">
    <v>1</v>
    <v>OKLO</v>
    <v>Daily</v>
    <v>45341</v>
    <v>45345</v>
    <v>0</v>
    <v>1</v>
    <v>638442432000000000,638834114007602334,0</v>
    <v>7</v>
    <v>c2m6c7</v>
    <v>XNYS:OKLO</v>
    <v>1348</v>
  </rv>
  <rv s="1">
    <v>1</v>
    <v>OKLO</v>
    <v>Daily</v>
    <v>45348</v>
    <v>45352</v>
    <v>0</v>
    <v>1</v>
    <v>638448480000000000,638834114007741719,0</v>
    <v>0</v>
    <v>c2m6c7</v>
    <v>XNYS:OKLO</v>
    <v>1349</v>
  </rv>
  <rv s="1">
    <v>1</v>
    <v>OKLO</v>
    <v>Daily</v>
    <v>45327</v>
    <v>45331</v>
    <v>0</v>
    <v>1</v>
    <v>638430336000000000,638834114006427488,0</v>
    <v>0</v>
    <v>c2m6c7</v>
    <v>XNYS:OKLO</v>
    <v>1350</v>
  </rv>
  <rv s="1">
    <v>1</v>
    <v>OKLO</v>
    <v>Daily</v>
    <v>45320</v>
    <v>45324</v>
    <v>0</v>
    <v>1</v>
    <v>638424288000000000,638834114006572438,0</v>
    <v>0</v>
    <v>c2m6c7</v>
    <v>XNYS:OKLO</v>
    <v>1351</v>
  </rv>
  <rv s="1">
    <v>1</v>
    <v>OKLO</v>
    <v>Daily</v>
    <v>45313</v>
    <v>45317</v>
    <v>0</v>
    <v>1</v>
    <v>638418240000000000,638834114006721779,0</v>
    <v>0</v>
    <v>c2m6c7</v>
    <v>XNYS:OKLO</v>
    <v>1352</v>
  </rv>
  <rv s="1">
    <v>1</v>
    <v>OKLO</v>
    <v>Daily</v>
    <v>45299</v>
    <v>45303</v>
    <v>0</v>
    <v>1</v>
    <v>638406144000000000,638834114006871607,0</v>
    <v>0</v>
    <v>c2m6c7</v>
    <v>XNYS:OKLO</v>
    <v>1353</v>
  </rv>
  <rv s="1">
    <v>1</v>
    <v>OKLO</v>
    <v>Daily</v>
    <v>45292</v>
    <v>45296</v>
    <v>0</v>
    <v>1</v>
    <v>638400096000000000,638834114007014908,0</v>
    <v>7</v>
    <v>c2m6c7</v>
    <v>XNYS:OKLO</v>
    <v>1354</v>
  </rv>
  <rv s="1">
    <v>1</v>
    <v>OKLO</v>
    <v>Daily</v>
    <v>45285</v>
    <v>45289</v>
    <v>0</v>
    <v>1</v>
    <v>638394048000000000,638834114007169810,0</v>
    <v>7</v>
    <v>c2m6c7</v>
    <v>XNYS:OKLO</v>
    <v>1355</v>
  </rv>
  <rv s="1">
    <v>1</v>
    <v>OKLO</v>
    <v>Daily</v>
    <v>45278</v>
    <v>45282</v>
    <v>0</v>
    <v>1</v>
    <v>638388000000000000,638834114007313607,0</v>
    <v>0</v>
    <v>c2m6c7</v>
    <v>XNYS:OKLO</v>
    <v>1356</v>
  </rv>
  <rv s="1">
    <v>1</v>
    <v>OKLO</v>
    <v>Daily</v>
    <v>45264</v>
    <v>45268</v>
    <v>0</v>
    <v>1</v>
    <v>638375904000000000,638834114007458548,0</v>
    <v>0</v>
    <v>c2m6c7</v>
    <v>XNYS:OKLO</v>
    <v>1357</v>
  </rv>
  <rv s="1">
    <v>1</v>
    <v>OKLO</v>
    <v>Daily</v>
    <v>45257</v>
    <v>45261</v>
    <v>0</v>
    <v>1</v>
    <v>638369856000000000,638834114007607886,0</v>
    <v>0</v>
    <v>c2m6c7</v>
    <v>XNYS:OKLO</v>
    <v>1358</v>
  </rv>
  <rv s="1">
    <v>1</v>
    <v>OKLO</v>
    <v>Daily</v>
    <v>45250</v>
    <v>45254</v>
    <v>0</v>
    <v>1</v>
    <v>638363808000000000,638834114007751675,0</v>
    <v>36</v>
    <v>c2m6c7</v>
    <v>XNYS:OKLO</v>
    <v>1359</v>
  </rv>
  <rv s="1">
    <v>1</v>
    <v>OKLO</v>
    <v>Daily</v>
    <v>45236</v>
    <v>45240</v>
    <v>0</v>
    <v>1</v>
    <v>638351712000000000,638834114005658413,0</v>
    <v>0</v>
    <v>c2m6c7</v>
    <v>XNYS:OKLO</v>
    <v>1360</v>
  </rv>
  <rv s="1">
    <v>1</v>
    <v>OKLO</v>
    <v>Daily</v>
    <v>45229</v>
    <v>45233</v>
    <v>0</v>
    <v>1</v>
    <v>638345664000000000,638834114005678324,0</v>
    <v>0</v>
    <v>c2m6c7</v>
    <v>XNYS:OKLO</v>
    <v>1361</v>
  </rv>
  <rv s="1">
    <v>1</v>
    <v>OKLO</v>
    <v>Daily</v>
    <v>45222</v>
    <v>45226</v>
    <v>0</v>
    <v>1</v>
    <v>638339616000000000,638834114005689771,0</v>
    <v>0</v>
    <v>c2m6c7</v>
    <v>XNYS:OKLO</v>
    <v>1362</v>
  </rv>
  <rv s="1">
    <v>1</v>
    <v>OKLO</v>
    <v>Daily</v>
    <v>45208</v>
    <v>45212</v>
    <v>0</v>
    <v>1</v>
    <v>638327520000000000,638834114005709692,0</v>
    <v>0</v>
    <v>c2m6c7</v>
    <v>XNYS:OKLO</v>
    <v>1363</v>
  </rv>
  <rv s="1">
    <v>1</v>
    <v>OKLO</v>
    <v>Daily</v>
    <v>45201</v>
    <v>45205</v>
    <v>0</v>
    <v>1</v>
    <v>638321472000000000,638834114005719651,0</v>
    <v>0</v>
    <v>c2m6c7</v>
    <v>XNYS:OKLO</v>
    <v>1364</v>
  </rv>
  <rv s="1">
    <v>1</v>
    <v>OKLO</v>
    <v>Daily</v>
    <v>45194</v>
    <v>45198</v>
    <v>0</v>
    <v>1</v>
    <v>638315424000000000,638834114005739549,0</v>
    <v>0</v>
    <v>c2m6c7</v>
    <v>XNYS:OKLO</v>
    <v>1365</v>
  </rv>
  <rv s="1">
    <v>1</v>
    <v>OKLO</v>
    <v>Daily</v>
    <v>45187</v>
    <v>45191</v>
    <v>0</v>
    <v>1</v>
    <v>638309376000000000,638834114005749514,0</v>
    <v>0</v>
    <v>c2m6c7</v>
    <v>XNYS:OKLO</v>
    <v>1366</v>
  </rv>
  <rv s="1">
    <v>1</v>
    <v>OKLO</v>
    <v>Daily</v>
    <v>45173</v>
    <v>45177</v>
    <v>0</v>
    <v>1</v>
    <v>638297280000000000,638834114005767945,0</v>
    <v>7</v>
    <v>c2m6c7</v>
    <v>XNYS:OKLO</v>
    <v>1367</v>
  </rv>
  <rv s="1">
    <v>1</v>
    <v>OKLO</v>
    <v>Daily</v>
    <v>45159</v>
    <v>45163</v>
    <v>0</v>
    <v>1</v>
    <v>638285184000000000,638834114005779398,0</v>
    <v>0</v>
    <v>c2m6c7</v>
    <v>XNYS:OKLO</v>
    <v>1368</v>
  </rv>
  <rv s="1">
    <v>1</v>
    <v>OKLO</v>
    <v>Daily</v>
    <v>45166</v>
    <v>45170</v>
    <v>0</v>
    <v>1</v>
    <v>638291232000000000,638834114005789350,0</v>
    <v>0</v>
    <v>c2m6c7</v>
    <v>XNYS:OKLO</v>
    <v>1369</v>
  </rv>
  <rv s="1">
    <v>1</v>
    <v>OKLO</v>
    <v>Daily</v>
    <v>45145</v>
    <v>45149</v>
    <v>0</v>
    <v>1</v>
    <v>638273088000000000,638834114006137818,0</v>
    <v>0</v>
    <v>c2m6c7</v>
    <v>XNYS:OKLO</v>
    <v>1370</v>
  </rv>
  <rv s="1">
    <v>1</v>
    <v>OKLO</v>
    <v>Daily</v>
    <v>45138</v>
    <v>45142</v>
    <v>0</v>
    <v>1</v>
    <v>638267040000000000,638834114006157716,0</v>
    <v>0</v>
    <v>c2m6c7</v>
    <v>XNYS:OKLO</v>
    <v>1371</v>
  </rv>
  <rv s="1">
    <v>1</v>
    <v>OKLO</v>
    <v>Daily</v>
    <v>45131</v>
    <v>45135</v>
    <v>0</v>
    <v>1</v>
    <v>638260992000000000,638834114006177636,0</v>
    <v>0</v>
    <v>c2m6c7</v>
    <v>XNYS:OKLO</v>
    <v>1372</v>
  </rv>
  <rv s="1">
    <v>1</v>
    <v>OKLO</v>
    <v>Daily</v>
    <v>45117</v>
    <v>45121</v>
    <v>0</v>
    <v>1</v>
    <v>638248896000000000,638834114006187593,0</v>
    <v>0</v>
    <v>c2m6c7</v>
    <v>XNYS:OKLO</v>
    <v>1373</v>
  </rv>
  <rv s="1">
    <v>1</v>
    <v>OKLO</v>
    <v>Daily</v>
    <v>45110</v>
    <v>45114</v>
    <v>0</v>
    <v>1</v>
    <v>638242848000000000,638834114006203096,0</v>
    <v>139</v>
    <v>c2m6c7</v>
    <v>XNYS:OKLO</v>
    <v>1374</v>
  </rv>
  <rv s="1">
    <v>1</v>
    <v>OKLO</v>
    <v>Daily</v>
    <v>45103</v>
    <v>45107</v>
    <v>0</v>
    <v>1</v>
    <v>638236800000000000,638834114006213054,0</v>
    <v>0</v>
    <v>c2m6c7</v>
    <v>XNYS:OKLO</v>
    <v>1375</v>
  </rv>
  <rv s="1">
    <v>1</v>
    <v>OKLO</v>
    <v>Daily</v>
    <v>45096</v>
    <v>45100</v>
    <v>0</v>
    <v>1</v>
    <v>638230752000000000,638834114006232969,0</v>
    <v>7</v>
    <v>c2m6c7</v>
    <v>XNYS:OKLO</v>
    <v>1376</v>
  </rv>
  <rv s="1">
    <v>1</v>
    <v>OKLO</v>
    <v>Daily</v>
    <v>45082</v>
    <v>45086</v>
    <v>0</v>
    <v>1</v>
    <v>638218656000000000,638834114006247336,0</v>
    <v>0</v>
    <v>c2m6c7</v>
    <v>XNYS:OKLO</v>
    <v>1377</v>
  </rv>
  <rv s="1">
    <v>1</v>
    <v>OKLO</v>
    <v>Daily</v>
    <v>45075</v>
    <v>45079</v>
    <v>0</v>
    <v>1</v>
    <v>638212608000000000,638834114006262837,0</v>
    <v>7</v>
    <v>c2m6c7</v>
    <v>XNYS:OKLO</v>
    <v>1378</v>
  </rv>
  <rv s="1">
    <v>1</v>
    <v>OKLO</v>
    <v>Daily</v>
    <v>45068</v>
    <v>45072</v>
    <v>0</v>
    <v>1</v>
    <v>638206560000000000,638834114006277191,0</v>
    <v>0</v>
    <v>c2m6c7</v>
    <v>XNYS:OKLO</v>
    <v>1379</v>
  </rv>
  <rv s="1">
    <v>1</v>
    <v>PM</v>
    <v>Daily</v>
    <v>45789</v>
    <v>45793</v>
    <v>0</v>
    <v>1</v>
    <v>638829504000000000,638834114095922071,0</v>
    <v>0</v>
    <v>a1zzmw</v>
    <v>XNYS:PM</v>
    <v>1380</v>
  </rv>
  <rv s="1">
    <v>1</v>
    <v>PM</v>
    <v>Daily</v>
    <v>45761</v>
    <v>45765</v>
    <v>0</v>
    <v>1</v>
    <v>638804448000000000,638834114096432173,0</v>
    <v>2</v>
    <v>a1zzmw</v>
    <v>XNYS:PM</v>
    <v>1381</v>
  </rv>
  <rv s="1">
    <v>1</v>
    <v>PM</v>
    <v>Daily</v>
    <v>45782</v>
    <v>45786</v>
    <v>0</v>
    <v>1</v>
    <v>638823456000000000,638834114096952298,0</v>
    <v>0</v>
    <v>a1zzmw</v>
    <v>XNYS:PM</v>
    <v>1382</v>
  </rv>
  <rv s="1">
    <v>1</v>
    <v>PM</v>
    <v>Daily</v>
    <v>45733</v>
    <v>45737</v>
    <v>0</v>
    <v>1</v>
    <v>638781120000000000,638834114097462413,0</v>
    <v>0</v>
    <v>a1zzmw</v>
    <v>XNYS:PM</v>
    <v>1383</v>
  </rv>
  <rv s="1">
    <v>1</v>
    <v>PM</v>
    <v>Daily</v>
    <v>45775</v>
    <v>45779</v>
    <v>0</v>
    <v>1</v>
    <v>638817408000000000,638834114097982530,0</v>
    <v>0</v>
    <v>a1zzmw</v>
    <v>XNYS:PM</v>
    <v>1384</v>
  </rv>
  <rv s="1">
    <v>1</v>
    <v>PM</v>
    <v>Daily</v>
    <v>45705</v>
    <v>45709</v>
    <v>0</v>
    <v>1</v>
    <v>638756928000000000,638834114098502648,0</v>
    <v>7</v>
    <v>a1zzmw</v>
    <v>XNYS:PM</v>
    <v>1385</v>
  </rv>
  <rv s="1">
    <v>1</v>
    <v>PM</v>
    <v>Daily</v>
    <v>45768</v>
    <v>45772</v>
    <v>0</v>
    <v>1</v>
    <v>638811360000000000,638834114099022764,0</v>
    <v>0</v>
    <v>a1zzmw</v>
    <v>XNYS:PM</v>
    <v>1386</v>
  </rv>
  <rv s="1">
    <v>1</v>
    <v>PM</v>
    <v>Daily</v>
    <v>45670</v>
    <v>45674</v>
    <v>0</v>
    <v>1</v>
    <v>638726688000000000,638834114099532879,0</v>
    <v>0</v>
    <v>a1zzmw</v>
    <v>XNYS:PM</v>
    <v>1387</v>
  </rv>
  <rv s="1">
    <v>1</v>
    <v>PM</v>
    <v>Daily</v>
    <v>45642</v>
    <v>45646</v>
    <v>0</v>
    <v>1</v>
    <v>638702496000000000,638834114100052991,0</v>
    <v>0</v>
    <v>a1zzmw</v>
    <v>XNYS:PM</v>
    <v>1388</v>
  </rv>
  <rv s="1">
    <v>1</v>
    <v>PM</v>
    <v>Daily</v>
    <v>45747</v>
    <v>45751</v>
    <v>0</v>
    <v>1</v>
    <v>638793216000000000,638834114100573119,0</v>
    <v>0</v>
    <v>a1zzmw</v>
    <v>XNYS:PM</v>
    <v>1389</v>
  </rv>
  <rv s="1">
    <v>1</v>
    <v>PM</v>
    <v>Daily</v>
    <v>45754</v>
    <v>45758</v>
    <v>0</v>
    <v>1</v>
    <v>638799264000000000,638834114093773311,0</v>
    <v>0</v>
    <v>a1zzmw</v>
    <v>XNYS:PM</v>
    <v>1390</v>
  </rv>
  <rv s="1">
    <v>1</v>
    <v>PM</v>
    <v>Daily</v>
    <v>45607</v>
    <v>45611</v>
    <v>0</v>
    <v>1</v>
    <v>638672256000000000,638834114093932610,0</v>
    <v>0</v>
    <v>a1zzmw</v>
    <v>XNYS:PM</v>
    <v>1391</v>
  </rv>
  <rv s="1">
    <v>1</v>
    <v>PM</v>
    <v>Daily</v>
    <v>45579</v>
    <v>45583</v>
    <v>0</v>
    <v>1</v>
    <v>638648064000000000,638834114094086734,0</v>
    <v>0</v>
    <v>a1zzmw</v>
    <v>XNYS:PM</v>
    <v>1392</v>
  </rv>
  <rv s="1">
    <v>1</v>
    <v>PM</v>
    <v>Daily</v>
    <v>45740</v>
    <v>45744</v>
    <v>0</v>
    <v>1</v>
    <v>638787168000000000,638834114094246037,0</v>
    <v>0</v>
    <v>a1zzmw</v>
    <v>XNYS:PM</v>
    <v>1393</v>
  </rv>
  <rv s="1">
    <v>1</v>
    <v>PM</v>
    <v>Daily</v>
    <v>45551</v>
    <v>45555</v>
    <v>0</v>
    <v>1</v>
    <v>638623872000000000,638834114094405341,0</v>
    <v>0</v>
    <v>a1zzmw</v>
    <v>XNYS:PM</v>
    <v>1394</v>
  </rv>
  <rv s="1">
    <v>1</v>
    <v>PM</v>
    <v>Daily</v>
    <v>45516</v>
    <v>45520</v>
    <v>0</v>
    <v>1</v>
    <v>638593632000000000,638834114094564624,0</v>
    <v>0</v>
    <v>a1zzmw</v>
    <v>XNYS:PM</v>
    <v>1395</v>
  </rv>
  <rv s="1">
    <v>1</v>
    <v>PM</v>
    <v>Daily</v>
    <v>45726</v>
    <v>45730</v>
    <v>0</v>
    <v>1</v>
    <v>638775072000000000,638834114094713986,0</v>
    <v>0</v>
    <v>a1zzmw</v>
    <v>XNYS:PM</v>
    <v>1396</v>
  </rv>
  <rv s="1">
    <v>1</v>
    <v>PM</v>
    <v>Daily</v>
    <v>45488</v>
    <v>45492</v>
    <v>0</v>
    <v>1</v>
    <v>638569440000000000,638834114094873279,0</v>
    <v>0</v>
    <v>a1zzmw</v>
    <v>XNYS:PM</v>
    <v>1397</v>
  </rv>
  <rv s="1">
    <v>1</v>
    <v>PM</v>
    <v>Daily</v>
    <v>45719</v>
    <v>45723</v>
    <v>0</v>
    <v>1</v>
    <v>638769024000000000,638834114095022624,0</v>
    <v>0</v>
    <v>a1zzmw</v>
    <v>XNYS:PM</v>
    <v>1398</v>
  </rv>
  <rv s="1">
    <v>1</v>
    <v>PM</v>
    <v>Daily</v>
    <v>45460</v>
    <v>45464</v>
    <v>0</v>
    <v>1</v>
    <v>638545248000000000,638834114095181914,0</v>
    <v>22</v>
    <v>a1zzmw</v>
    <v>XNYS:PM</v>
    <v>1399</v>
  </rv>
  <rv s="1">
    <v>1</v>
    <v>PM</v>
    <v>Daily</v>
    <v>45712</v>
    <v>45716</v>
    <v>0</v>
    <v>1</v>
    <v>638762976000000000,638834114095772028,0</v>
    <v>0</v>
    <v>a1zzmw</v>
    <v>XNYS:PM</v>
    <v>1400</v>
  </rv>
  <rv s="1">
    <v>1</v>
    <v>PM</v>
    <v>Daily</v>
    <v>45425</v>
    <v>45429</v>
    <v>0</v>
    <v>1</v>
    <v>638515008000000000,638834114096262854,0</v>
    <v>0</v>
    <v>a1zzmw</v>
    <v>XNYS:PM</v>
    <v>1401</v>
  </rv>
  <rv s="1">
    <v>1</v>
    <v>PM</v>
    <v>Daily</v>
    <v>45698</v>
    <v>45702</v>
    <v>0</v>
    <v>1</v>
    <v>638750880000000000,638834114096722248,0</v>
    <v>0</v>
    <v>a1zzmw</v>
    <v>XNYS:PM</v>
    <v>1402</v>
  </rv>
  <rv s="1">
    <v>1</v>
    <v>PM</v>
    <v>Daily</v>
    <v>45397</v>
    <v>45401</v>
    <v>0</v>
    <v>1</v>
    <v>638490816000000000,638834114097203068,0</v>
    <v>0</v>
    <v>a1zzmw</v>
    <v>XNYS:PM</v>
    <v>1403</v>
  </rv>
  <rv s="1">
    <v>1</v>
    <v>PM</v>
    <v>Daily</v>
    <v>45362</v>
    <v>45366</v>
    <v>0</v>
    <v>1</v>
    <v>638460576000000000,638834114097653166,0</v>
    <v>0</v>
    <v>a1zzmw</v>
    <v>XNYS:PM</v>
    <v>1404</v>
  </rv>
  <rv s="1">
    <v>1</v>
    <v>PM</v>
    <v>Daily</v>
    <v>45334</v>
    <v>45338</v>
    <v>0</v>
    <v>1</v>
    <v>638436384000000000,638834114098113271,0</v>
    <v>0</v>
    <v>a1zzmw</v>
    <v>XNYS:PM</v>
    <v>1405</v>
  </rv>
  <rv s="1">
    <v>1</v>
    <v>PM</v>
    <v>Daily</v>
    <v>45691</v>
    <v>45695</v>
    <v>0</v>
    <v>1</v>
    <v>638744832000000000,638834114098583372,0</v>
    <v>0</v>
    <v>a1zzmw</v>
    <v>XNYS:PM</v>
    <v>1406</v>
  </rv>
  <rv s="1">
    <v>1</v>
    <v>PM</v>
    <v>Daily</v>
    <v>45677</v>
    <v>45681</v>
    <v>0</v>
    <v>1</v>
    <v>638732736000000000,638834114099053481,0</v>
    <v>7</v>
    <v>a1zzmw</v>
    <v>XNYS:PM</v>
    <v>1407</v>
  </rv>
  <rv s="1">
    <v>1</v>
    <v>PM</v>
    <v>Daily</v>
    <v>45684</v>
    <v>45688</v>
    <v>0</v>
    <v>1</v>
    <v>638738784000000000,638834114099523577,0</v>
    <v>0</v>
    <v>a1zzmw</v>
    <v>XNYS:PM</v>
    <v>1408</v>
  </rv>
  <rv s="1">
    <v>1</v>
    <v>PM</v>
    <v>Daily</v>
    <v>45306</v>
    <v>45310</v>
    <v>0</v>
    <v>1</v>
    <v>638412192000000000,638834114099983675,0</v>
    <v>7</v>
    <v>a1zzmw</v>
    <v>XNYS:PM</v>
    <v>1409</v>
  </rv>
  <rv s="1">
    <v>1</v>
    <v>PM</v>
    <v>Daily</v>
    <v>45271</v>
    <v>45275</v>
    <v>0</v>
    <v>1</v>
    <v>638381952000000000,638834114094104213,0</v>
    <v>0</v>
    <v>a1zzmw</v>
    <v>XNYS:PM</v>
    <v>1410</v>
  </rv>
  <rv s="1">
    <v>1</v>
    <v>PM</v>
    <v>Daily</v>
    <v>45243</v>
    <v>45247</v>
    <v>0</v>
    <v>1</v>
    <v>638357760000000000,638834114094259433,0</v>
    <v>0</v>
    <v>a1zzmw</v>
    <v>XNYS:PM</v>
    <v>1411</v>
  </rv>
  <rv s="1">
    <v>1</v>
    <v>PM</v>
    <v>Daily</v>
    <v>45663</v>
    <v>45667</v>
    <v>0</v>
    <v>1</v>
    <v>638720640000000000,638834114094422809,0</v>
    <v>36</v>
    <v>a1zzmw</v>
    <v>XNYS:PM</v>
    <v>1412</v>
  </rv>
  <rv s="1">
    <v>1</v>
    <v>PM</v>
    <v>Daily</v>
    <v>45215</v>
    <v>45219</v>
    <v>0</v>
    <v>1</v>
    <v>638333568000000000,638834114094578033,0</v>
    <v>0</v>
    <v>a1zzmw</v>
    <v>XNYS:PM</v>
    <v>1413</v>
  </rv>
  <rv s="1">
    <v>1</v>
    <v>PM</v>
    <v>Daily</v>
    <v>45649</v>
    <v>45653</v>
    <v>0</v>
    <v>1</v>
    <v>638708544000000000,638834114094727378,0</v>
    <v>22</v>
    <v>a1zzmw</v>
    <v>XNYS:PM</v>
    <v>1414</v>
  </rv>
  <rv s="1">
    <v>1</v>
    <v>PM</v>
    <v>Daily</v>
    <v>45656</v>
    <v>45660</v>
    <v>0</v>
    <v>1</v>
    <v>638714592000000000,638834114094886673,0</v>
    <v>22</v>
    <v>a1zzmw</v>
    <v>XNYS:PM</v>
    <v>1415</v>
  </rv>
  <rv s="1">
    <v>1</v>
    <v>PM</v>
    <v>Daily</v>
    <v>45180</v>
    <v>45184</v>
    <v>0</v>
    <v>1</v>
    <v>638303328000000000,638834114095030141,0</v>
    <v>0</v>
    <v>a1zzmw</v>
    <v>XNYS:PM</v>
    <v>1416</v>
  </rv>
  <rv s="1">
    <v>1</v>
    <v>PM</v>
    <v>Daily</v>
    <v>45152</v>
    <v>45156</v>
    <v>0</v>
    <v>1</v>
    <v>638279136000000000,638834114095185368,0</v>
    <v>0</v>
    <v>a1zzmw</v>
    <v>XNYS:PM</v>
    <v>1417</v>
  </rv>
  <rv s="1">
    <v>1</v>
    <v>PM</v>
    <v>Daily</v>
    <v>45124</v>
    <v>45128</v>
    <v>0</v>
    <v>1</v>
    <v>638254944000000000,638834114095324749,0</v>
    <v>0</v>
    <v>a1zzmw</v>
    <v>XNYS:PM</v>
    <v>1418</v>
  </rv>
  <rv s="1">
    <v>1</v>
    <v>PM</v>
    <v>Daily</v>
    <v>45635</v>
    <v>45639</v>
    <v>0</v>
    <v>1</v>
    <v>638696448000000000,638834114095474094,0</v>
    <v>0</v>
    <v>a1zzmw</v>
    <v>XNYS:PM</v>
    <v>1419</v>
  </rv>
  <rv s="1">
    <v>1</v>
    <v>PM</v>
    <v>Daily</v>
    <v>45089</v>
    <v>45093</v>
    <v>0</v>
    <v>1</v>
    <v>638224704000000000,638834114093897573,0</v>
    <v>0</v>
    <v>a1zzmw</v>
    <v>XNYS:PM</v>
    <v>1420</v>
  </rv>
  <rv s="1">
    <v>1</v>
    <v>PM</v>
    <v>Daily</v>
    <v>45628</v>
    <v>45632</v>
    <v>0</v>
    <v>1</v>
    <v>638690400000000000,638834114094068341,0</v>
    <v>0</v>
    <v>a1zzmw</v>
    <v>XNYS:PM</v>
    <v>1421</v>
  </rv>
  <rv s="1">
    <v>1</v>
    <v>PM</v>
    <v>Daily</v>
    <v>45621</v>
    <v>45625</v>
    <v>0</v>
    <v>1</v>
    <v>638684352000000000,638834114094221346,0</v>
    <v>36</v>
    <v>a1zzmw</v>
    <v>XNYS:PM</v>
    <v>1422</v>
  </rv>
  <rv s="1">
    <v>1</v>
    <v>PM</v>
    <v>Daily</v>
    <v>45061</v>
    <v>45065</v>
    <v>0</v>
    <v>1</v>
    <v>638200512000000000,638834114094390601,0</v>
    <v>0</v>
    <v>a1zzmw</v>
    <v>XNYS:PM</v>
    <v>1423</v>
  </rv>
  <rv s="1">
    <v>1</v>
    <v>PM</v>
    <v>Daily</v>
    <v>45033</v>
    <v>45037</v>
    <v>0</v>
    <v>1</v>
    <v>638176320000000000,638834114094549890,0</v>
    <v>0</v>
    <v>a1zzmw</v>
    <v>XNYS:PM</v>
    <v>1424</v>
  </rv>
  <rv s="1">
    <v>1</v>
    <v>PM</v>
    <v>Daily</v>
    <v>45614</v>
    <v>45618</v>
    <v>0</v>
    <v>1</v>
    <v>638678304000000000,638834114094709199,0</v>
    <v>0</v>
    <v>a1zzmw</v>
    <v>XNYS:PM</v>
    <v>1425</v>
  </rv>
  <rv s="1">
    <v>1</v>
    <v>PM</v>
    <v>Daily</v>
    <v>44998</v>
    <v>45002</v>
    <v>0</v>
    <v>1</v>
    <v>638146080000000000,638834114094858542,0</v>
    <v>0</v>
    <v>a1zzmw</v>
    <v>XNYS:PM</v>
    <v>1426</v>
  </rv>
  <rv s="1">
    <v>1</v>
    <v>PM</v>
    <v>Daily</v>
    <v>44970</v>
    <v>44974</v>
    <v>0</v>
    <v>1</v>
    <v>638121888000000000,638834114095027800,0</v>
    <v>0</v>
    <v>a1zzmw</v>
    <v>XNYS:PM</v>
    <v>1427</v>
  </rv>
  <rv s="1">
    <v>1</v>
    <v>PM</v>
    <v>Daily</v>
    <v>44942</v>
    <v>44946</v>
    <v>0</v>
    <v>1</v>
    <v>638097696000000000,638834114095187100,0</v>
    <v>7</v>
    <v>a1zzmw</v>
    <v>XNYS:PM</v>
    <v>1428</v>
  </rv>
  <rv s="1">
    <v>1</v>
    <v>PM</v>
    <v>Daily</v>
    <v>45593</v>
    <v>45597</v>
    <v>0</v>
    <v>1</v>
    <v>638660160000000000,638834114095336444,0</v>
    <v>0</v>
    <v>a1zzmw</v>
    <v>XNYS:PM</v>
    <v>1429</v>
  </rv>
  <rv s="1">
    <v>1</v>
    <v>PM</v>
    <v>Daily</v>
    <v>45600</v>
    <v>45604</v>
    <v>0</v>
    <v>1</v>
    <v>638666208000000000,638834114095792749,0</v>
    <v>0</v>
    <v>a1zzmw</v>
    <v>XNYS:PM</v>
    <v>1430</v>
  </rv>
  <rv s="1">
    <v>1</v>
    <v>PM</v>
    <v>Daily</v>
    <v>44907</v>
    <v>44911</v>
    <v>0</v>
    <v>1</v>
    <v>638067456000000000,638834114096192839,0</v>
    <v>0</v>
    <v>a1zzmw</v>
    <v>XNYS:PM</v>
    <v>1431</v>
  </rv>
  <rv s="1">
    <v>1</v>
    <v>PM</v>
    <v>Daily</v>
    <v>44879</v>
    <v>44883</v>
    <v>0</v>
    <v>1</v>
    <v>638043264000000000,638834114096602208,0</v>
    <v>0</v>
    <v>a1zzmw</v>
    <v>XNYS:PM</v>
    <v>1432</v>
  </rv>
  <rv s="1">
    <v>1</v>
    <v>PM</v>
    <v>Daily</v>
    <v>45586</v>
    <v>45590</v>
    <v>0</v>
    <v>1</v>
    <v>638654112000000000,638834114096992320,0</v>
    <v>0</v>
    <v>a1zzmw</v>
    <v>XNYS:PM</v>
    <v>1433</v>
  </rv>
  <rv s="1">
    <v>1</v>
    <v>PM</v>
    <v>Daily</v>
    <v>44851</v>
    <v>44855</v>
    <v>0</v>
    <v>1</v>
    <v>638019072000000000,638834114097382388,0</v>
    <v>0</v>
    <v>a1zzmw</v>
    <v>XNYS:PM</v>
    <v>1434</v>
  </rv>
  <rv s="1">
    <v>1</v>
    <v>PM</v>
    <v>Daily</v>
    <v>44816</v>
    <v>44820</v>
    <v>0</v>
    <v>1</v>
    <v>637988832000000000,638834114097753190,0</v>
    <v>0</v>
    <v>a1zzmw</v>
    <v>XNYS:PM</v>
    <v>1435</v>
  </rv>
  <rv s="1">
    <v>1</v>
    <v>PM</v>
    <v>Daily</v>
    <v>45572</v>
    <v>45576</v>
    <v>0</v>
    <v>1</v>
    <v>638642016000000000,638834114098143275,0</v>
    <v>0</v>
    <v>a1zzmw</v>
    <v>XNYS:PM</v>
    <v>1436</v>
  </rv>
  <rv s="1">
    <v>1</v>
    <v>PM</v>
    <v>Daily</v>
    <v>45565</v>
    <v>45569</v>
    <v>0</v>
    <v>1</v>
    <v>638635968000000000,638834114098563373,0</v>
    <v>0</v>
    <v>a1zzmw</v>
    <v>XNYS:PM</v>
    <v>1437</v>
  </rv>
  <rv s="1">
    <v>1</v>
    <v>PM</v>
    <v>Daily</v>
    <v>44788</v>
    <v>44792</v>
    <v>0</v>
    <v>1</v>
    <v>637964640000000000,638834114098943458,0</v>
    <v>0</v>
    <v>a1zzmw</v>
    <v>XNYS:PM</v>
    <v>1438</v>
  </rv>
  <rv s="1">
    <v>1</v>
    <v>PM</v>
    <v>Daily</v>
    <v>45558</v>
    <v>45562</v>
    <v>0</v>
    <v>1</v>
    <v>638629920000000000,638834114099333547,0</v>
    <v>0</v>
    <v>a1zzmw</v>
    <v>XNYS:PM</v>
    <v>1439</v>
  </rv>
  <rv s="1">
    <v>1</v>
    <v>PM</v>
    <v>Daily</v>
    <v>44753</v>
    <v>44757</v>
    <v>0</v>
    <v>1</v>
    <v>637934400000000000,638834114096072100,0</v>
    <v>0</v>
    <v>a1zzmw</v>
    <v>XNYS:PM</v>
    <v>1440</v>
  </rv>
  <rv s="1">
    <v>1</v>
    <v>PM</v>
    <v>Daily</v>
    <v>44725</v>
    <v>44729</v>
    <v>0</v>
    <v>1</v>
    <v>637910208000000000,638834114096572201,0</v>
    <v>0</v>
    <v>a1zzmw</v>
    <v>XNYS:PM</v>
    <v>1441</v>
  </rv>
  <rv s="1">
    <v>1</v>
    <v>PM</v>
    <v>Daily</v>
    <v>44697</v>
    <v>44701</v>
    <v>0</v>
    <v>1</v>
    <v>637886016000000000,638834114097103047,0</v>
    <v>0</v>
    <v>a1zzmw</v>
    <v>XNYS:PM</v>
    <v>1442</v>
  </rv>
  <rv s="1">
    <v>1</v>
    <v>PM</v>
    <v>Daily</v>
    <v>45544</v>
    <v>45548</v>
    <v>0</v>
    <v>1</v>
    <v>638617824000000000,638834114097613160,0</v>
    <v>0</v>
    <v>a1zzmw</v>
    <v>XNYS:PM</v>
    <v>1443</v>
  </rv>
  <rv s="1">
    <v>1</v>
    <v>PM</v>
    <v>Daily</v>
    <v>45537</v>
    <v>45541</v>
    <v>0</v>
    <v>1</v>
    <v>638611776000000000,638834114098122563,0</v>
    <v>7</v>
    <v>a1zzmw</v>
    <v>XNYS:PM</v>
    <v>1444</v>
  </rv>
  <rv s="1">
    <v>1</v>
    <v>PM</v>
    <v>Daily</v>
    <v>44662</v>
    <v>44666</v>
    <v>0</v>
    <v>1</v>
    <v>637854912000000000,638834114098643389,0</v>
    <v>2</v>
    <v>a1zzmw</v>
    <v>XNYS:PM</v>
    <v>1445</v>
  </rv>
  <rv s="1">
    <v>1</v>
    <v>PM</v>
    <v>Daily</v>
    <v>45530</v>
    <v>45534</v>
    <v>0</v>
    <v>1</v>
    <v>638605728000000000,638834114099132796,0</v>
    <v>0</v>
    <v>a1zzmw</v>
    <v>XNYS:PM</v>
    <v>1446</v>
  </rv>
  <rv s="1">
    <v>1</v>
    <v>PM</v>
    <v>Daily</v>
    <v>44634</v>
    <v>44638</v>
    <v>0</v>
    <v>1</v>
    <v>637831584000000000,638834114099663622,0</v>
    <v>0</v>
    <v>a1zzmw</v>
    <v>XNYS:PM</v>
    <v>1447</v>
  </rv>
  <rv s="1">
    <v>1</v>
    <v>PM</v>
    <v>Daily</v>
    <v>44606</v>
    <v>44610</v>
    <v>0</v>
    <v>1</v>
    <v>637807392000000000,638834114100173736,0</v>
    <v>0</v>
    <v>a1zzmw</v>
    <v>XNYS:PM</v>
    <v>1448</v>
  </rv>
  <rv s="1">
    <v>1</v>
    <v>PM</v>
    <v>Daily</v>
    <v>45523</v>
    <v>45527</v>
    <v>0</v>
    <v>1</v>
    <v>638599680000000000,638834114100683851,0</v>
    <v>0</v>
    <v>a1zzmw</v>
    <v>XNYS:PM</v>
    <v>1449</v>
  </rv>
  <rv s="1">
    <v>1</v>
    <v>PM</v>
    <v>Daily</v>
    <v>45474</v>
    <v>45478</v>
    <v>0</v>
    <v>1</v>
    <v>638557344000000000,638834114093977216,0</v>
    <v>36</v>
    <v>a1zzmw</v>
    <v>XNYS:PM</v>
    <v>1450</v>
  </rv>
  <rv s="1">
    <v>1</v>
    <v>PM</v>
    <v>Daily</v>
    <v>45467</v>
    <v>45471</v>
    <v>0</v>
    <v>1</v>
    <v>638551296000000000,638834114094146471,0</v>
    <v>0</v>
    <v>a1zzmw</v>
    <v>XNYS:PM</v>
    <v>1451</v>
  </rv>
  <rv s="1">
    <v>1</v>
    <v>PM</v>
    <v>Daily</v>
    <v>44389</v>
    <v>44393</v>
    <v>0</v>
    <v>1</v>
    <v>637619904000000000,638834114094325684,0</v>
    <v>0</v>
    <v>a1zzmw</v>
    <v>XNYS:PM</v>
    <v>1452</v>
  </rv>
  <rv s="1">
    <v>1</v>
    <v>PM</v>
    <v>Daily</v>
    <v>44361</v>
    <v>44365</v>
    <v>0</v>
    <v>1</v>
    <v>637595712000000000,638834114094494947,0</v>
    <v>0</v>
    <v>a1zzmw</v>
    <v>XNYS:PM</v>
    <v>1453</v>
  </rv>
  <rv s="1">
    <v>1</v>
    <v>PM</v>
    <v>Daily</v>
    <v>44333</v>
    <v>44337</v>
    <v>0</v>
    <v>1</v>
    <v>637571520000000000,638834114094674147,0</v>
    <v>0</v>
    <v>a1zzmw</v>
    <v>XNYS:PM</v>
    <v>1454</v>
  </rv>
  <rv s="1">
    <v>1</v>
    <v>PM</v>
    <v>Daily</v>
    <v>45453</v>
    <v>45457</v>
    <v>0</v>
    <v>1</v>
    <v>638539200000000000,638834114094843410,0</v>
    <v>0</v>
    <v>a1zzmw</v>
    <v>XNYS:PM</v>
    <v>1455</v>
  </rv>
  <rv s="1">
    <v>1</v>
    <v>PM</v>
    <v>Daily</v>
    <v>44298</v>
    <v>44302</v>
    <v>0</v>
    <v>1</v>
    <v>637541280000000000,638834114095012664,0</v>
    <v>0</v>
    <v>a1zzmw</v>
    <v>XNYS:PM</v>
    <v>1456</v>
  </rv>
  <rv s="1">
    <v>1</v>
    <v>PM</v>
    <v>Daily</v>
    <v>44270</v>
    <v>44274</v>
    <v>0</v>
    <v>1</v>
    <v>637517088000000000,638834114095181914,0</v>
    <v>0</v>
    <v>a1zzmw</v>
    <v>XNYS:PM</v>
    <v>1457</v>
  </rv>
  <rv s="1">
    <v>1</v>
    <v>PM</v>
    <v>Daily</v>
    <v>45446</v>
    <v>45450</v>
    <v>0</v>
    <v>1</v>
    <v>638533152000000000,638834114095351177,0</v>
    <v>0</v>
    <v>a1zzmw</v>
    <v>XNYS:PM</v>
    <v>1458</v>
  </rv>
  <rv s="1">
    <v>1</v>
    <v>PM</v>
    <v>Daily</v>
    <v>45439</v>
    <v>45443</v>
    <v>0</v>
    <v>1</v>
    <v>638527104000000000,638834114095520436,0</v>
    <v>7</v>
    <v>a1zzmw</v>
    <v>XNYS:PM</v>
    <v>1459</v>
  </rv>
  <rv s="1">
    <v>1</v>
    <v>PM</v>
    <v>Daily</v>
    <v>44242</v>
    <v>44246</v>
    <v>0</v>
    <v>1</v>
    <v>637492896000000000,638834114093759622,0</v>
    <v>7</v>
    <v>a1zzmw</v>
    <v>XNYS:PM</v>
    <v>1460</v>
  </rv>
  <rv s="1">
    <v>1</v>
    <v>PM</v>
    <v>Daily</v>
    <v>44207</v>
    <v>44211</v>
    <v>0</v>
    <v>1</v>
    <v>637462656000000000,638834114093800458,0</v>
    <v>0</v>
    <v>a1zzmw</v>
    <v>XNYS:PM</v>
    <v>1461</v>
  </rv>
  <rv s="1">
    <v>1</v>
    <v>PM</v>
    <v>Daily</v>
    <v>45432</v>
    <v>45436</v>
    <v>0</v>
    <v>1</v>
    <v>638521056000000000,638834114093829306,0</v>
    <v>0</v>
    <v>a1zzmw</v>
    <v>XNYS:PM</v>
    <v>1462</v>
  </rv>
  <rv s="1">
    <v>1</v>
    <v>PM</v>
    <v>Daily</v>
    <v>44179</v>
    <v>44183</v>
    <v>0</v>
    <v>1</v>
    <v>637438464000000000,638834114093917326,0</v>
    <v>0</v>
    <v>a1zzmw</v>
    <v>XNYS:PM</v>
    <v>1463</v>
  </rv>
  <rv s="1">
    <v>1</v>
    <v>PM</v>
    <v>Daily</v>
    <v>45418</v>
    <v>45422</v>
    <v>0</v>
    <v>1</v>
    <v>638508960000000000,638834114093928873,0</v>
    <v>0</v>
    <v>a1zzmw</v>
    <v>XNYS:PM</v>
    <v>1464</v>
  </rv>
  <rv s="1">
    <v>1</v>
    <v>PM</v>
    <v>Daily</v>
    <v>44151</v>
    <v>44155</v>
    <v>0</v>
    <v>1</v>
    <v>637414272000000000,638834114093957151,0</v>
    <v>0</v>
    <v>a1zzmw</v>
    <v>XNYS:PM</v>
    <v>1465</v>
  </rv>
  <rv s="1">
    <v>1</v>
    <v>PM</v>
    <v>Daily</v>
    <v>45411</v>
    <v>45415</v>
    <v>0</v>
    <v>1</v>
    <v>638502912000000000,638834114093969720,0</v>
    <v>0</v>
    <v>a1zzmw</v>
    <v>XNYS:PM</v>
    <v>1466</v>
  </rv>
  <rv s="1">
    <v>1</v>
    <v>PM</v>
    <v>Daily</v>
    <v>45404</v>
    <v>45408</v>
    <v>0</v>
    <v>1</v>
    <v>638496864000000000,638834114094006931,0</v>
    <v>0</v>
    <v>a1zzmw</v>
    <v>XNYS:PM</v>
    <v>1467</v>
  </rv>
  <rv s="1">
    <v>1</v>
    <v>PM</v>
    <v>Daily</v>
    <v>44116</v>
    <v>44120</v>
    <v>0</v>
    <v>1</v>
    <v>637384032000000000,638834114094026858,0</v>
    <v>0</v>
    <v>a1zzmw</v>
    <v>XNYS:PM</v>
    <v>1468</v>
  </rv>
  <rv s="1">
    <v>1</v>
    <v>PM</v>
    <v>Daily</v>
    <v>44088</v>
    <v>44092</v>
    <v>0</v>
    <v>1</v>
    <v>637359840000000000,638834114094049373,0</v>
    <v>0</v>
    <v>a1zzmw</v>
    <v>XNYS:PM</v>
    <v>1469</v>
  </rv>
  <rv s="1">
    <v>1</v>
    <v>PM</v>
    <v>Daily</v>
    <v>45390</v>
    <v>45394</v>
    <v>0</v>
    <v>1</v>
    <v>638484768000000000,638834114095235146,0</v>
    <v>0</v>
    <v>a1zzmw</v>
    <v>XNYS:PM</v>
    <v>1470</v>
  </rv>
  <rv s="1">
    <v>1</v>
    <v>PM</v>
    <v>Daily</v>
    <v>44060</v>
    <v>44064</v>
    <v>0</v>
    <v>1</v>
    <v>637335648000000000,638834114095367357,0</v>
    <v>0</v>
    <v>a1zzmw</v>
    <v>XNYS:PM</v>
    <v>1471</v>
  </rv>
  <rv s="1">
    <v>1</v>
    <v>PM</v>
    <v>Daily</v>
    <v>45383</v>
    <v>45387</v>
    <v>0</v>
    <v>1</v>
    <v>638478720000000000,638834114095498090,0</v>
    <v>0</v>
    <v>a1zzmw</v>
    <v>XNYS:PM</v>
    <v>1472</v>
  </rv>
  <rv s="1">
    <v>1</v>
    <v>PM</v>
    <v>Daily</v>
    <v>44025</v>
    <v>44029</v>
    <v>0</v>
    <v>1</v>
    <v>637305408000000000,638834114095623440,0</v>
    <v>0</v>
    <v>a1zzmw</v>
    <v>XNYS:PM</v>
    <v>1473</v>
  </rv>
  <rv s="1">
    <v>1</v>
    <v>PM</v>
    <v>Daily</v>
    <v>45376</v>
    <v>45380</v>
    <v>0</v>
    <v>1</v>
    <v>638471808000000000,638834114095742916,0</v>
    <v>2</v>
    <v>a1zzmw</v>
    <v>XNYS:PM</v>
    <v>1474</v>
  </rv>
  <rv s="1">
    <v>1</v>
    <v>PM</v>
    <v>Daily</v>
    <v>43997</v>
    <v>44001</v>
    <v>0</v>
    <v>1</v>
    <v>637281216000000000,638834114095862390,0</v>
    <v>0</v>
    <v>a1zzmw</v>
    <v>XNYS:PM</v>
    <v>1475</v>
  </rv>
  <rv s="1">
    <v>1</v>
    <v>PM</v>
    <v>Daily</v>
    <v>45369</v>
    <v>45373</v>
    <v>0</v>
    <v>1</v>
    <v>638466624000000000,638834114095995903,0</v>
    <v>0</v>
    <v>a1zzmw</v>
    <v>XNYS:PM</v>
    <v>1476</v>
  </rv>
  <rv s="1">
    <v>1</v>
    <v>PM</v>
    <v>Daily</v>
    <v>45355</v>
    <v>45359</v>
    <v>0</v>
    <v>1</v>
    <v>638454528000000000,638834114096111296,0</v>
    <v>0</v>
    <v>a1zzmw</v>
    <v>XNYS:PM</v>
    <v>1477</v>
  </rv>
  <rv s="1">
    <v>1</v>
    <v>PM</v>
    <v>Daily</v>
    <v>45348</v>
    <v>45352</v>
    <v>0</v>
    <v>1</v>
    <v>638448480000000000,638834114096230768,0</v>
    <v>0</v>
    <v>a1zzmw</v>
    <v>XNYS:PM</v>
    <v>1478</v>
  </rv>
  <rv s="1">
    <v>1</v>
    <v>PM</v>
    <v>Daily</v>
    <v>45341</v>
    <v>45345</v>
    <v>0</v>
    <v>1</v>
    <v>638442432000000000,638834114096364279,0</v>
    <v>7</v>
    <v>a1zzmw</v>
    <v>XNYS:PM</v>
    <v>1479</v>
  </rv>
  <rv s="1">
    <v>1</v>
    <v>PM</v>
    <v>Daily</v>
    <v>45327</v>
    <v>45331</v>
    <v>0</v>
    <v>1</v>
    <v>638430336000000000,638834114096456207,0</v>
    <v>0</v>
    <v>a1zzmw</v>
    <v>XNYS:PM</v>
    <v>1480</v>
  </rv>
  <rv s="1">
    <v>1</v>
    <v>PM</v>
    <v>Daily</v>
    <v>45320</v>
    <v>45324</v>
    <v>0</v>
    <v>1</v>
    <v>638424288000000000,638834114096476118,0</v>
    <v>0</v>
    <v>a1zzmw</v>
    <v>XNYS:PM</v>
    <v>1481</v>
  </rv>
  <rv s="1">
    <v>1</v>
    <v>PM</v>
    <v>Daily</v>
    <v>45313</v>
    <v>45317</v>
    <v>0</v>
    <v>1</v>
    <v>638418240000000000,638834114096496030,0</v>
    <v>0</v>
    <v>a1zzmw</v>
    <v>XNYS:PM</v>
    <v>1482</v>
  </rv>
  <rv s="1">
    <v>1</v>
    <v>PM</v>
    <v>Daily</v>
    <v>45299</v>
    <v>45303</v>
    <v>0</v>
    <v>1</v>
    <v>638406144000000000,638834114096525903,0</v>
    <v>0</v>
    <v>a1zzmw</v>
    <v>XNYS:PM</v>
    <v>1483</v>
  </rv>
  <rv s="1">
    <v>1</v>
    <v>PM</v>
    <v>Daily</v>
    <v>45292</v>
    <v>45296</v>
    <v>0</v>
    <v>1</v>
    <v>638400096000000000,638834114096545801,0</v>
    <v>7</v>
    <v>a1zzmw</v>
    <v>XNYS:PM</v>
    <v>1484</v>
  </rv>
  <rv s="1">
    <v>1</v>
    <v>PM</v>
    <v>Daily</v>
    <v>45285</v>
    <v>45289</v>
    <v>0</v>
    <v>1</v>
    <v>638394048000000000,638834114096565727,0</v>
    <v>7</v>
    <v>a1zzmw</v>
    <v>XNYS:PM</v>
    <v>1485</v>
  </rv>
  <rv s="1">
    <v>1</v>
    <v>PM</v>
    <v>Daily</v>
    <v>45278</v>
    <v>45282</v>
    <v>0</v>
    <v>1</v>
    <v>638388000000000000,638834114096585639,0</v>
    <v>0</v>
    <v>a1zzmw</v>
    <v>XNYS:PM</v>
    <v>1486</v>
  </rv>
  <rv s="1">
    <v>1</v>
    <v>PM</v>
    <v>Daily</v>
    <v>45264</v>
    <v>45268</v>
    <v>0</v>
    <v>1</v>
    <v>638375904000000000,638834114096605552,0</v>
    <v>0</v>
    <v>a1zzmw</v>
    <v>XNYS:PM</v>
    <v>1487</v>
  </rv>
  <rv s="1">
    <v>1</v>
    <v>PM</v>
    <v>Daily</v>
    <v>45257</v>
    <v>45261</v>
    <v>0</v>
    <v>1</v>
    <v>638369856000000000,638834114096625463,0</v>
    <v>0</v>
    <v>a1zzmw</v>
    <v>XNYS:PM</v>
    <v>1488</v>
  </rv>
  <rv s="1">
    <v>1</v>
    <v>PM</v>
    <v>Daily</v>
    <v>45250</v>
    <v>45254</v>
    <v>0</v>
    <v>1</v>
    <v>638363808000000000,638834114096648006,0</v>
    <v>36</v>
    <v>a1zzmw</v>
    <v>XNYS:PM</v>
    <v>1489</v>
  </rv>
  <rv s="1">
    <v>1</v>
    <v>PM</v>
    <v>Daily</v>
    <v>45236</v>
    <v>45240</v>
    <v>0</v>
    <v>1</v>
    <v>638351712000000000,638834114097674426,0</v>
    <v>0</v>
    <v>a1zzmw</v>
    <v>XNYS:PM</v>
    <v>1490</v>
  </rv>
  <rv s="1">
    <v>1</v>
    <v>PM</v>
    <v>Daily</v>
    <v>45229</v>
    <v>45233</v>
    <v>0</v>
    <v>1</v>
    <v>638345664000000000,638834114097803859,0</v>
    <v>0</v>
    <v>a1zzmw</v>
    <v>XNYS:PM</v>
    <v>1491</v>
  </rv>
  <rv s="1">
    <v>1</v>
    <v>PM</v>
    <v>Daily</v>
    <v>45222</v>
    <v>45226</v>
    <v>0</v>
    <v>1</v>
    <v>638339616000000000,638834114097947339,0</v>
    <v>0</v>
    <v>a1zzmw</v>
    <v>XNYS:PM</v>
    <v>1492</v>
  </rv>
  <rv s="1">
    <v>1</v>
    <v>PM</v>
    <v>Daily</v>
    <v>45201</v>
    <v>45205</v>
    <v>0</v>
    <v>1</v>
    <v>638321472000000000,638834114098062718,0</v>
    <v>0</v>
    <v>a1zzmw</v>
    <v>XNYS:PM</v>
    <v>1493</v>
  </rv>
  <rv s="1">
    <v>1</v>
    <v>PM</v>
    <v>Daily</v>
    <v>45208</v>
    <v>45212</v>
    <v>0</v>
    <v>1</v>
    <v>638327520000000000,638834114098196259,0</v>
    <v>0</v>
    <v>a1zzmw</v>
    <v>XNYS:PM</v>
    <v>1494</v>
  </rv>
  <rv s="1">
    <v>1</v>
    <v>PM</v>
    <v>Daily</v>
    <v>45194</v>
    <v>45198</v>
    <v>0</v>
    <v>1</v>
    <v>638315424000000000,638834114098311629,0</v>
    <v>0</v>
    <v>a1zzmw</v>
    <v>XNYS:PM</v>
    <v>1495</v>
  </rv>
  <rv s="1">
    <v>1</v>
    <v>PM</v>
    <v>Daily</v>
    <v>45187</v>
    <v>45191</v>
    <v>0</v>
    <v>1</v>
    <v>638309376000000000,638834114098435202,0</v>
    <v>0</v>
    <v>a1zzmw</v>
    <v>XNYS:PM</v>
    <v>1496</v>
  </rv>
  <rv s="1">
    <v>1</v>
    <v>PM</v>
    <v>Daily</v>
    <v>45173</v>
    <v>45177</v>
    <v>0</v>
    <v>1</v>
    <v>638297280000000000,638834114098560535,0</v>
    <v>7</v>
    <v>a1zzmw</v>
    <v>XNYS:PM</v>
    <v>1497</v>
  </rv>
  <rv s="1">
    <v>1</v>
    <v>PM</v>
    <v>Daily</v>
    <v>45166</v>
    <v>45170</v>
    <v>0</v>
    <v>1</v>
    <v>638291232000000000,638834114098684085,0</v>
    <v>0</v>
    <v>a1zzmw</v>
    <v>XNYS:PM</v>
    <v>1498</v>
  </rv>
  <rv s="1">
    <v>1</v>
    <v>PM</v>
    <v>Daily</v>
    <v>45159</v>
    <v>45163</v>
    <v>0</v>
    <v>1</v>
    <v>638285184000000000,638834114098803560,0</v>
    <v>0</v>
    <v>a1zzmw</v>
    <v>XNYS:PM</v>
    <v>1499</v>
  </rv>
  <rv s="1">
    <v>1</v>
    <v>PM</v>
    <v>Daily</v>
    <v>45145</v>
    <v>45149</v>
    <v>0</v>
    <v>1</v>
    <v>638273088000000000,638834114099453562,0</v>
    <v>0</v>
    <v>a1zzmw</v>
    <v>XNYS:PM</v>
    <v>1500</v>
  </rv>
  <rv s="1">
    <v>1</v>
    <v>PM</v>
    <v>Daily</v>
    <v>45138</v>
    <v>45142</v>
    <v>0</v>
    <v>1</v>
    <v>638267040000000000,638834114099843648,0</v>
    <v>0</v>
    <v>a1zzmw</v>
    <v>XNYS:PM</v>
    <v>1501</v>
  </rv>
  <rv s="1">
    <v>1</v>
    <v>PM</v>
    <v>Daily</v>
    <v>45131</v>
    <v>45135</v>
    <v>0</v>
    <v>1</v>
    <v>638260992000000000,638834114100233731,0</v>
    <v>0</v>
    <v>a1zzmw</v>
    <v>XNYS:PM</v>
    <v>1502</v>
  </rv>
  <rv s="1">
    <v>1</v>
    <v>PM</v>
    <v>Daily</v>
    <v>45117</v>
    <v>45121</v>
    <v>0</v>
    <v>1</v>
    <v>638248896000000000,638834114100633818,0</v>
    <v>0</v>
    <v>a1zzmw</v>
    <v>XNYS:PM</v>
    <v>1503</v>
  </rv>
  <rv s="1">
    <v>1</v>
    <v>PM</v>
    <v>Daily</v>
    <v>45110</v>
    <v>45114</v>
    <v>0</v>
    <v>1</v>
    <v>638242848000000000,638834114101023908,0</v>
    <v>139</v>
    <v>a1zzmw</v>
    <v>XNYS:PM</v>
    <v>1504</v>
  </rv>
  <rv s="1">
    <v>1</v>
    <v>PM</v>
    <v>Daily</v>
    <v>45103</v>
    <v>45107</v>
    <v>0</v>
    <v>1</v>
    <v>638236800000000000,638834114101413990,0</v>
    <v>0</v>
    <v>a1zzmw</v>
    <v>XNYS:PM</v>
    <v>1505</v>
  </rv>
  <rv s="1">
    <v>1</v>
    <v>PM</v>
    <v>Daily</v>
    <v>45096</v>
    <v>45100</v>
    <v>0</v>
    <v>1</v>
    <v>638230752000000000,638834114101834108,0</v>
    <v>7</v>
    <v>a1zzmw</v>
    <v>XNYS:PM</v>
    <v>1506</v>
  </rv>
  <rv s="1">
    <v>1</v>
    <v>PM</v>
    <v>Daily</v>
    <v>45082</v>
    <v>45086</v>
    <v>0</v>
    <v>1</v>
    <v>638218656000000000,638834114102224197,0</v>
    <v>0</v>
    <v>a1zzmw</v>
    <v>XNYS:PM</v>
    <v>1507</v>
  </rv>
  <rv s="1">
    <v>1</v>
    <v>PM</v>
    <v>Daily</v>
    <v>45075</v>
    <v>45079</v>
    <v>0</v>
    <v>1</v>
    <v>638212608000000000,638834114102614285,0</v>
    <v>7</v>
    <v>a1zzmw</v>
    <v>XNYS:PM</v>
    <v>1508</v>
  </rv>
  <rv s="1">
    <v>1</v>
    <v>PM</v>
    <v>Daily</v>
    <v>45068</v>
    <v>45072</v>
    <v>0</v>
    <v>1</v>
    <v>638206560000000000,638834114102984329,0</v>
    <v>0</v>
    <v>a1zzmw</v>
    <v>XNYS:PM</v>
    <v>1509</v>
  </rv>
  <rv s="1">
    <v>1</v>
    <v>PM</v>
    <v>Daily</v>
    <v>44578</v>
    <v>44582</v>
    <v>0</v>
    <v>1</v>
    <v>637783200000000000,638834117300863492,0</v>
    <v>7</v>
    <v>a1zzmw</v>
    <v>XNYS:PM</v>
    <v>1510</v>
  </rv>
  <rv s="1">
    <v>1</v>
    <v>PM</v>
    <v>Daily</v>
    <v>45509</v>
    <v>45513</v>
    <v>0</v>
    <v>1</v>
    <v>638587584000000000,638834117301639640,0</v>
    <v>0</v>
    <v>a1zzmw</v>
    <v>XNYS:PM</v>
    <v>1511</v>
  </rv>
  <rv s="1">
    <v>1</v>
    <v>PM</v>
    <v>Daily</v>
    <v>44543</v>
    <v>44547</v>
    <v>0</v>
    <v>1</v>
    <v>637752960000000000,638834117299807381,0</v>
    <v>0</v>
    <v>a1zzmw</v>
    <v>XNYS:PM</v>
    <v>1512</v>
  </rv>
  <rv s="1">
    <v>1</v>
    <v>PM</v>
    <v>Daily</v>
    <v>44515</v>
    <v>44519</v>
    <v>0</v>
    <v>1</v>
    <v>637728768000000000,638834117300601985,0</v>
    <v>0</v>
    <v>a1zzmw</v>
    <v>XNYS:PM</v>
    <v>1513</v>
  </rv>
  <rv s="1">
    <v>1</v>
    <v>PM</v>
    <v>Daily</v>
    <v>45502</v>
    <v>45506</v>
    <v>0</v>
    <v>1</v>
    <v>638581536000000000,638834117304099310,0</v>
    <v>0</v>
    <v>a1zzmw</v>
    <v>XNYS:PM</v>
    <v>1514</v>
  </rv>
  <rv s="1">
    <v>1</v>
    <v>PM</v>
    <v>Daily</v>
    <v>44480</v>
    <v>44484</v>
    <v>0</v>
    <v>1</v>
    <v>637698528000000000,638834117302760023,0</v>
    <v>0</v>
    <v>a1zzmw</v>
    <v>XNYS:PM</v>
    <v>1515</v>
  </rv>
  <rv s="1">
    <v>1</v>
    <v>PM</v>
    <v>Daily</v>
    <v>45495</v>
    <v>45499</v>
    <v>0</v>
    <v>1</v>
    <v>638575488000000000,638834117302789189,0</v>
    <v>0</v>
    <v>a1zzmw</v>
    <v>XNYS:PM</v>
    <v>1516</v>
  </rv>
  <rv s="1">
    <v>1</v>
    <v>PM</v>
    <v>Daily</v>
    <v>44452</v>
    <v>44456</v>
    <v>0</v>
    <v>1</v>
    <v>637674336000000000,638834117306651455,0</v>
    <v>0</v>
    <v>a1zzmw</v>
    <v>XNYS:PM</v>
    <v>1517</v>
  </rv>
  <rv s="1">
    <v>1</v>
    <v>PM</v>
    <v>Daily</v>
    <v>45481</v>
    <v>45485</v>
    <v>0</v>
    <v>1</v>
    <v>638563392000000000,638834117307119005,0</v>
    <v>0</v>
    <v>a1zzmw</v>
    <v>XNYS:PM</v>
    <v>1518</v>
  </rv>
  <rv s="1">
    <v>1</v>
    <v>PM</v>
    <v>Daily</v>
    <v>44424</v>
    <v>44428</v>
    <v>0</v>
    <v>1</v>
    <v>637650144000000000,638834117310709790,0</v>
    <v>0</v>
    <v>a1zzmw</v>
    <v>XNYS:PM</v>
    <v>1519</v>
  </rv>
  <rv s="1">
    <v>1</v>
    <v>RDDT</v>
    <v>Daily</v>
    <v>45789</v>
    <v>45793</v>
    <v>0</v>
    <v>1</v>
    <v>638829504000000000,638834123577700499,0</v>
    <v>0</v>
    <v>cchsh7</v>
    <v>XNYS:RDDT</v>
    <v>1520</v>
  </rv>
  <rv s="1">
    <v>1</v>
    <v>RDDT</v>
    <v>Daily</v>
    <v>45782</v>
    <v>45786</v>
    <v>0</v>
    <v>1</v>
    <v>638823456000000000,638834123574941757,0</v>
    <v>0</v>
    <v>cchsh7</v>
    <v>XNYS:RDDT</v>
    <v>1521</v>
  </rv>
  <rv s="1">
    <v>1</v>
    <v>RDDT</v>
    <v>Daily</v>
    <v>45761</v>
    <v>45765</v>
    <v>0</v>
    <v>1</v>
    <v>638804448000000000,638834123575354529,0</v>
    <v>2</v>
    <v>cchsh7</v>
    <v>XNYS:RDDT</v>
    <v>1522</v>
  </rv>
  <rv s="1">
    <v>1</v>
    <v>RDDT</v>
    <v>Daily</v>
    <v>45733</v>
    <v>45737</v>
    <v>0</v>
    <v>1</v>
    <v>638781120000000000,638834123575185274,0</v>
    <v>0</v>
    <v>cchsh7</v>
    <v>XNYS:RDDT</v>
    <v>1523</v>
  </rv>
  <rv s="1">
    <v>1</v>
    <v>RDDT</v>
    <v>Daily</v>
    <v>45775</v>
    <v>45779</v>
    <v>0</v>
    <v>1</v>
    <v>638817408000000000,638834123576220720,0</v>
    <v>0</v>
    <v>cchsh7</v>
    <v>XNYS:RDDT</v>
    <v>1524</v>
  </rv>
  <rv s="1">
    <v>1</v>
    <v>RDDT</v>
    <v>Daily</v>
    <v>45705</v>
    <v>45709</v>
    <v>0</v>
    <v>1</v>
    <v>638756928000000000,638834123577985170,0</v>
    <v>7</v>
    <v>cchsh7</v>
    <v>XNYS:RDDT</v>
    <v>1525</v>
  </rv>
  <rv s="1">
    <v>1</v>
    <v>RDDT</v>
    <v>Daily</v>
    <v>45768</v>
    <v>45772</v>
    <v>0</v>
    <v>1</v>
    <v>638811360000000000,638834123578463071,0</v>
    <v>0</v>
    <v>cchsh7</v>
    <v>XNYS:RDDT</v>
    <v>1526</v>
  </rv>
  <rv s="1">
    <v>1</v>
    <v>RDDT</v>
    <v>Daily</v>
    <v>45670</v>
    <v>45674</v>
    <v>0</v>
    <v>1</v>
    <v>638726688000000000,638834123578771715,0</v>
    <v>0</v>
    <v>cchsh7</v>
    <v>XNYS:RDDT</v>
    <v>1527</v>
  </rv>
  <rv s="1">
    <v>1</v>
    <v>RDDT</v>
    <v>Daily</v>
    <v>45642</v>
    <v>45646</v>
    <v>0</v>
    <v>1</v>
    <v>638702496000000000,638834123580816806,0</v>
    <v>0</v>
    <v>cchsh7</v>
    <v>XNYS:RDDT</v>
    <v>1528</v>
  </rv>
  <rv s="1">
    <v>1</v>
    <v>RDDT</v>
    <v>Daily</v>
    <v>45607</v>
    <v>45611</v>
    <v>0</v>
    <v>1</v>
    <v>638672256000000000,638834123581626389,0</v>
    <v>0</v>
    <v>cchsh7</v>
    <v>XNYS:RDDT</v>
    <v>1529</v>
  </rv>
  <rv s="1">
    <v>1</v>
    <v>RDDT</v>
    <v>Daily</v>
    <v>45747</v>
    <v>45751</v>
    <v>0</v>
    <v>1</v>
    <v>638793216000000000,638834123585300772,0</v>
    <v>0</v>
    <v>cchsh7</v>
    <v>XNYS:RDDT</v>
    <v>1530</v>
  </rv>
  <rv s="1">
    <v>1</v>
    <v>RDDT</v>
    <v>Daily</v>
    <v>45754</v>
    <v>45758</v>
    <v>0</v>
    <v>1</v>
    <v>638799264000000000,638834123586100947,0</v>
    <v>0</v>
    <v>cchsh7</v>
    <v>XNYS:RDDT</v>
    <v>1531</v>
  </rv>
  <rv s="1">
    <v>1</v>
    <v>RDDT</v>
    <v>Daily</v>
    <v>45579</v>
    <v>45583</v>
    <v>0</v>
    <v>1</v>
    <v>638648064000000000,638834123583779707,0</v>
    <v>0</v>
    <v>cchsh7</v>
    <v>XNYS:RDDT</v>
    <v>1532</v>
  </rv>
  <rv s="1">
    <v>1</v>
    <v>RDDT</v>
    <v>Daily</v>
    <v>45551</v>
    <v>45555</v>
    <v>0</v>
    <v>1</v>
    <v>638623872000000000,638834123584693469,0</v>
    <v>0</v>
    <v>cchsh7</v>
    <v>XNYS:RDDT</v>
    <v>1533</v>
  </rv>
  <rv s="1">
    <v>1</v>
    <v>RDDT</v>
    <v>Daily</v>
    <v>45740</v>
    <v>45744</v>
    <v>0</v>
    <v>1</v>
    <v>638787168000000000,638834123584772577,0</v>
    <v>0</v>
    <v>cchsh7</v>
    <v>XNYS:RDDT</v>
    <v>1534</v>
  </rv>
  <rv s="1">
    <v>1</v>
    <v>RDDT</v>
    <v>Daily</v>
    <v>45516</v>
    <v>45520</v>
    <v>0</v>
    <v>1</v>
    <v>638593632000000000,638834123586043820,0</v>
    <v>0</v>
    <v>cchsh7</v>
    <v>XNYS:RDDT</v>
    <v>1535</v>
  </rv>
  <rv s="1">
    <v>1</v>
    <v>RDDT</v>
    <v>Daily</v>
    <v>45726</v>
    <v>45730</v>
    <v>0</v>
    <v>1</v>
    <v>638775072000000000,638834123585307060,0</v>
    <v>0</v>
    <v>cchsh7</v>
    <v>XNYS:RDDT</v>
    <v>1536</v>
  </rv>
  <rv s="1">
    <v>1</v>
    <v>RDDT</v>
    <v>Daily</v>
    <v>45488</v>
    <v>45492</v>
    <v>0</v>
    <v>1</v>
    <v>638569440000000000,638834123585689096,0</v>
    <v>0</v>
    <v>cchsh7</v>
    <v>XNYS:RDDT</v>
    <v>1537</v>
  </rv>
  <rv s="1">
    <v>1</v>
    <v>RDDT</v>
    <v>Daily</v>
    <v>45460</v>
    <v>45464</v>
    <v>0</v>
    <v>1</v>
    <v>638545248000000000,638834123593012402,0</v>
    <v>22</v>
    <v>cchsh7</v>
    <v>XNYS:RDDT</v>
    <v>1538</v>
  </rv>
  <rv s="1">
    <v>1</v>
    <v>RDDT</v>
    <v>Daily</v>
    <v>45719</v>
    <v>45723</v>
    <v>0</v>
    <v>1</v>
    <v>638769024000000000,638834123588005188,0</v>
    <v>0</v>
    <v>cchsh7</v>
    <v>XNYS:RDDT</v>
    <v>1539</v>
  </rv>
  <rv s="1">
    <v>1</v>
    <v>RDDT</v>
    <v>Daily</v>
    <v>45712</v>
    <v>45716</v>
    <v>0</v>
    <v>1</v>
    <v>638762976000000000,638834123588124663,0</v>
    <v>0</v>
    <v>cchsh7</v>
    <v>XNYS:RDDT</v>
    <v>1540</v>
  </rv>
  <rv s="1">
    <v>1</v>
    <v>RDDT</v>
    <v>Daily</v>
    <v>45425</v>
    <v>45429</v>
    <v>0</v>
    <v>1</v>
    <v>638515008000000000,638834123588254094,0</v>
    <v>0</v>
    <v>cchsh7</v>
    <v>XNYS:RDDT</v>
    <v>1541</v>
  </rv>
  <rv s="1">
    <v>1</v>
    <v>RDDT</v>
    <v>Daily</v>
    <v>45397</v>
    <v>45401</v>
    <v>0</v>
    <v>1</v>
    <v>638490816000000000,638834123591271968,0</v>
    <v>0</v>
    <v>cchsh7</v>
    <v>XNYS:RDDT</v>
    <v>1542</v>
  </rv>
  <rv s="1">
    <v>1</v>
    <v>RDDT</v>
    <v>Daily</v>
    <v>45362</v>
    <v>45366</v>
    <v>0</v>
    <v>1</v>
    <v>638460576000000000,638834123590822804,0</v>
    <v>0</v>
    <v>cchsh7</v>
    <v>XNYS:RDDT</v>
    <v>513</v>
  </rv>
  <rv s="1">
    <v>1</v>
    <v>RDDT</v>
    <v>Daily</v>
    <v>45698</v>
    <v>45702</v>
    <v>0</v>
    <v>1</v>
    <v>638750880000000000,638834123593242493,0</v>
    <v>0</v>
    <v>cchsh7</v>
    <v>XNYS:RDDT</v>
    <v>1543</v>
  </rv>
  <rv s="1">
    <v>1</v>
    <v>RDDT</v>
    <v>Daily</v>
    <v>45691</v>
    <v>45695</v>
    <v>0</v>
    <v>1</v>
    <v>638744832000000000,638834123595597606,0</v>
    <v>0</v>
    <v>cchsh7</v>
    <v>XNYS:RDDT</v>
    <v>1544</v>
  </rv>
  <rv s="1">
    <v>1</v>
    <v>RDDT</v>
    <v>Daily</v>
    <v>45684</v>
    <v>45688</v>
    <v>0</v>
    <v>1</v>
    <v>638738784000000000,638834123593942362,0</v>
    <v>0</v>
    <v>cchsh7</v>
    <v>XNYS:RDDT</v>
    <v>1545</v>
  </rv>
  <rv s="1">
    <v>1</v>
    <v>RDDT</v>
    <v>Daily</v>
    <v>45677</v>
    <v>45681</v>
    <v>0</v>
    <v>1</v>
    <v>638732736000000000,638834123597256814,0</v>
    <v>7</v>
    <v>cchsh7</v>
    <v>XNYS:RDDT</v>
    <v>1546</v>
  </rv>
  <rv s="1">
    <v>1</v>
    <v>RDDT</v>
    <v>Daily</v>
    <v>45663</v>
    <v>45667</v>
    <v>0</v>
    <v>1</v>
    <v>638720640000000000,638834123597877791,0</v>
    <v>36</v>
    <v>cchsh7</v>
    <v>XNYS:RDDT</v>
    <v>1547</v>
  </rv>
  <rv s="1">
    <v>1</v>
    <v>RDDT</v>
    <v>Daily</v>
    <v>45656</v>
    <v>45660</v>
    <v>0</v>
    <v>1</v>
    <v>638714592000000000,638834123600769111,0</v>
    <v>22</v>
    <v>cchsh7</v>
    <v>XNYS:RDDT</v>
    <v>1548</v>
  </rv>
  <rv s="1">
    <v>1</v>
    <v>RDDT</v>
    <v>Daily</v>
    <v>45649</v>
    <v>45653</v>
    <v>0</v>
    <v>1</v>
    <v>638708544000000000,638834123601772496,0</v>
    <v>22</v>
    <v>cchsh7</v>
    <v>XNYS:RDDT</v>
    <v>1549</v>
  </rv>
  <rv s="1">
    <v>1</v>
    <v>RDDT</v>
    <v>Daily</v>
    <v>45635</v>
    <v>45639</v>
    <v>0</v>
    <v>1</v>
    <v>638696448000000000,638834123600645640,0</v>
    <v>0</v>
    <v>cchsh7</v>
    <v>XNYS:RDDT</v>
    <v>1550</v>
  </rv>
  <rv s="1">
    <v>1</v>
    <v>RDDT</v>
    <v>Daily</v>
    <v>45628</v>
    <v>45632</v>
    <v>0</v>
    <v>1</v>
    <v>638690400000000000,638834123603848911,0</v>
    <v>0</v>
    <v>cchsh7</v>
    <v>XNYS:RDDT</v>
    <v>1551</v>
  </rv>
  <rv s="1">
    <v>1</v>
    <v>RDDT</v>
    <v>Daily</v>
    <v>45621</v>
    <v>45625</v>
    <v>0</v>
    <v>1</v>
    <v>638684352000000000,638834123606772713,0</v>
    <v>36</v>
    <v>cchsh7</v>
    <v>XNYS:RDDT</v>
    <v>1552</v>
  </rv>
  <rv s="1">
    <v>1</v>
    <v>RDDT</v>
    <v>Daily</v>
    <v>45614</v>
    <v>45618</v>
    <v>0</v>
    <v>1</v>
    <v>638678304000000000,638834123606659207,0</v>
    <v>0</v>
    <v>cchsh7</v>
    <v>XNYS:RDDT</v>
    <v>1553</v>
  </rv>
  <rv s="1">
    <v>1</v>
    <v>RDDT</v>
    <v>Daily</v>
    <v>45593</v>
    <v>45597</v>
    <v>0</v>
    <v>1</v>
    <v>638660160000000000,638834123613651372,0</v>
    <v>0</v>
    <v>cchsh7</v>
    <v>XNYS:RDDT</v>
    <v>1554</v>
  </rv>
  <rv s="1">
    <v>1</v>
    <v>RDDT</v>
    <v>Daily</v>
    <v>45600</v>
    <v>45604</v>
    <v>0</v>
    <v>1</v>
    <v>638666208000000000,638834123609741998,0</v>
    <v>0</v>
    <v>cchsh7</v>
    <v>XNYS:RDDT</v>
    <v>1555</v>
  </rv>
  <rv s="1">
    <v>1</v>
    <v>RDDT</v>
    <v>Daily</v>
    <v>45586</v>
    <v>45590</v>
    <v>0</v>
    <v>1</v>
    <v>638654112000000000,638834123611640915,0</v>
    <v>0</v>
    <v>cchsh7</v>
    <v>XNYS:RDDT</v>
    <v>1556</v>
  </rv>
  <rv s="1">
    <v>1</v>
    <v>RDDT</v>
    <v>Daily</v>
    <v>45572</v>
    <v>45576</v>
    <v>0</v>
    <v>1</v>
    <v>638642016000000000,638834123615695716,0</v>
    <v>0</v>
    <v>cchsh7</v>
    <v>XNYS:RDDT</v>
    <v>1557</v>
  </rv>
  <rv s="1">
    <v>1</v>
    <v>RDDT</v>
    <v>Daily</v>
    <v>45565</v>
    <v>45569</v>
    <v>0</v>
    <v>1</v>
    <v>638635968000000000,638834123614233608,0</v>
    <v>0</v>
    <v>cchsh7</v>
    <v>XNYS:RDDT</v>
    <v>1558</v>
  </rv>
  <rv s="1">
    <v>1</v>
    <v>RDDT</v>
    <v>Daily</v>
    <v>45558</v>
    <v>45562</v>
    <v>0</v>
    <v>1</v>
    <v>638629920000000000,638834123616864382,0</v>
    <v>0</v>
    <v>cchsh7</v>
    <v>XNYS:RDDT</v>
    <v>1559</v>
  </rv>
  <rv s="1">
    <v>1</v>
    <v>RDDT</v>
    <v>Daily</v>
    <v>45544</v>
    <v>45548</v>
    <v>0</v>
    <v>1</v>
    <v>638617824000000000,638834123621547776,0</v>
    <v>0</v>
    <v>cchsh7</v>
    <v>XNYS:RDDT</v>
    <v>1560</v>
  </rv>
  <rv s="1">
    <v>1</v>
    <v>RDDT</v>
    <v>Daily</v>
    <v>45537</v>
    <v>45541</v>
    <v>0</v>
    <v>1</v>
    <v>638611776000000000,638834123621290355,0</v>
    <v>7</v>
    <v>cchsh7</v>
    <v>XNYS:RDDT</v>
    <v>1561</v>
  </rv>
  <rv s="1">
    <v>1</v>
    <v>RDDT</v>
    <v>Daily</v>
    <v>45530</v>
    <v>45534</v>
    <v>0</v>
    <v>1</v>
    <v>638605728000000000,638834123625609577,0</v>
    <v>0</v>
    <v>cchsh7</v>
    <v>XNYS:RDDT</v>
    <v>1562</v>
  </rv>
  <rv s="1">
    <v>1</v>
    <v>RDDT</v>
    <v>Daily</v>
    <v>45523</v>
    <v>45527</v>
    <v>0</v>
    <v>1</v>
    <v>638599680000000000,638834123624184205,0</v>
    <v>0</v>
    <v>cchsh7</v>
    <v>XNYS:RDDT</v>
    <v>1563</v>
  </rv>
  <rv s="1">
    <v>1</v>
    <v>RDDT</v>
    <v>Daily</v>
    <v>45502</v>
    <v>45506</v>
    <v>0</v>
    <v>1</v>
    <v>638581536000000000,638834123629783814,0</v>
    <v>0</v>
    <v>cchsh7</v>
    <v>XNYS:RDDT</v>
    <v>1564</v>
  </rv>
  <rv s="1">
    <v>1</v>
    <v>RDDT</v>
    <v>Daily</v>
    <v>45509</v>
    <v>45513</v>
    <v>0</v>
    <v>1</v>
    <v>638587584000000000,638834123632535337,0</v>
    <v>0</v>
    <v>cchsh7</v>
    <v>XNYS:RDDT</v>
    <v>1565</v>
  </rv>
  <rv s="1">
    <v>1</v>
    <v>RDDT</v>
    <v>Daily</v>
    <v>45495</v>
    <v>45499</v>
    <v>0</v>
    <v>1</v>
    <v>638575488000000000,638834123632085016,0</v>
    <v>0</v>
    <v>cchsh7</v>
    <v>XNYS:RDDT</v>
    <v>1566</v>
  </rv>
  <rv s="1">
    <v>1</v>
    <v>RDDT</v>
    <v>Daily</v>
    <v>45481</v>
    <v>45485</v>
    <v>0</v>
    <v>1</v>
    <v>638563392000000000,638834123634045604,0</v>
    <v>0</v>
    <v>cchsh7</v>
    <v>XNYS:RDDT</v>
    <v>1567</v>
  </rv>
  <rv s="1">
    <v>1</v>
    <v>RDDT</v>
    <v>Daily</v>
    <v>45474</v>
    <v>45478</v>
    <v>0</v>
    <v>1</v>
    <v>638557344000000000,638834123636301022,0</v>
    <v>36</v>
    <v>cchsh7</v>
    <v>XNYS:RDDT</v>
    <v>1568</v>
  </rv>
  <rv s="1">
    <v>1</v>
    <v>RDDT</v>
    <v>Daily</v>
    <v>45467</v>
    <v>45471</v>
    <v>0</v>
    <v>1</v>
    <v>638551296000000000,638834123635539865,0</v>
    <v>0</v>
    <v>cchsh7</v>
    <v>XNYS:RDDT</v>
    <v>1569</v>
  </rv>
  <rv s="1">
    <v>1</v>
    <v>RDDT</v>
    <v>Daily</v>
    <v>45453</v>
    <v>45457</v>
    <v>0</v>
    <v>1</v>
    <v>638539200000000000,638834123643807705,0</v>
    <v>0</v>
    <v>cchsh7</v>
    <v>XNYS:RDDT</v>
    <v>1570</v>
  </rv>
  <rv s="1">
    <v>1</v>
    <v>RDDT</v>
    <v>Daily</v>
    <v>45446</v>
    <v>45450</v>
    <v>0</v>
    <v>1</v>
    <v>638533152000000000,638834123638003523,0</v>
    <v>0</v>
    <v>cchsh7</v>
    <v>XNYS:RDDT</v>
    <v>1571</v>
  </rv>
  <rv s="1">
    <v>1</v>
    <v>RDDT</v>
    <v>Daily</v>
    <v>45439</v>
    <v>45443</v>
    <v>0</v>
    <v>1</v>
    <v>638527104000000000,638834123643693559,0</v>
    <v>7</v>
    <v>cchsh7</v>
    <v>XNYS:RDDT</v>
    <v>1572</v>
  </rv>
  <rv s="1">
    <v>1</v>
    <v>RDDT</v>
    <v>Daily</v>
    <v>45432</v>
    <v>45436</v>
    <v>0</v>
    <v>1</v>
    <v>638521056000000000,638834123646038179,0</v>
    <v>0</v>
    <v>cchsh7</v>
    <v>XNYS:RDDT</v>
    <v>1573</v>
  </rv>
  <rv s="1">
    <v>1</v>
    <v>RDDT</v>
    <v>Daily</v>
    <v>45418</v>
    <v>45422</v>
    <v>0</v>
    <v>1</v>
    <v>638508960000000000,638834123645873205,0</v>
    <v>0</v>
    <v>cchsh7</v>
    <v>XNYS:RDDT</v>
    <v>1574</v>
  </rv>
  <rv s="1">
    <v>1</v>
    <v>RDDT</v>
    <v>Daily</v>
    <v>45411</v>
    <v>45415</v>
    <v>0</v>
    <v>1</v>
    <v>638502912000000000,638834123647342589,0</v>
    <v>0</v>
    <v>cchsh7</v>
    <v>XNYS:RDDT</v>
    <v>1575</v>
  </rv>
  <rv s="1">
    <v>1</v>
    <v>RDDT</v>
    <v>Daily</v>
    <v>45404</v>
    <v>45408</v>
    <v>0</v>
    <v>1</v>
    <v>638496864000000000,638834123653785755,0</v>
    <v>0</v>
    <v>cchsh7</v>
    <v>XNYS:RDDT</v>
    <v>1576</v>
  </rv>
  <rv s="1">
    <v>1</v>
    <v>RDDT</v>
    <v>Daily</v>
    <v>45390</v>
    <v>45394</v>
    <v>0</v>
    <v>1</v>
    <v>638484768000000000,638834123656996462,0</v>
    <v>0</v>
    <v>cchsh7</v>
    <v>XNYS:RDDT</v>
    <v>1577</v>
  </rv>
  <rv s="1">
    <v>1</v>
    <v>RDDT</v>
    <v>Daily</v>
    <v>45383</v>
    <v>45387</v>
    <v>0</v>
    <v>1</v>
    <v>638478720000000000,638834123656118696,0</v>
    <v>0</v>
    <v>cchsh7</v>
    <v>XNYS:RDDT</v>
    <v>1578</v>
  </rv>
  <rv s="1">
    <v>1</v>
    <v>RDDT</v>
    <v>Daily</v>
    <v>45369</v>
    <v>45373</v>
    <v>0</v>
    <v>1</v>
    <v>638466624000000000,638834123657761475,0</v>
    <v>0</v>
    <v>cchsh7</v>
    <v>XNYS:RDDT</v>
    <v>1579</v>
  </rv>
  <rv s="1">
    <v>1</v>
    <v>RDDT</v>
    <v>Daily</v>
    <v>45376</v>
    <v>45380</v>
    <v>0</v>
    <v>1</v>
    <v>638471808000000000,638834123656123937,0</v>
    <v>2</v>
    <v>cchsh7</v>
    <v>XNYS:RDDT</v>
    <v>1580</v>
  </rv>
  <rv s="1">
    <v>1</v>
    <v>RDDT</v>
    <v>Daily</v>
    <v>45355</v>
    <v>45359</v>
    <v>0</v>
    <v>1</v>
    <v>638454528000000000,638834123662339573,0</v>
    <v>0</v>
    <v>cchsh7</v>
    <v>XNYS:RDDT</v>
    <v>513</v>
  </rv>
  <rv s="1">
    <v>1</v>
    <v>RDDT</v>
    <v>Daily</v>
    <v>45348</v>
    <v>45352</v>
    <v>0</v>
    <v>1</v>
    <v>638448480000000000,638834123658438358,0</v>
    <v>0</v>
    <v>cchsh7</v>
    <v>XNYS:RDDT</v>
    <v>513</v>
  </rv>
</rvData>
</file>

<file path=xl/richData/rdrichvaluestructure.xml><?xml version="1.0" encoding="utf-8"?>
<rvStructures xmlns="http://schemas.microsoft.com/office/spreadsheetml/2017/richdata" count="2">
  <s t="_formattednumber">
    <k n="_Format" t="spb"/>
  </s>
  <s t="_stockhistorycache">
    <k n="_Format" t="spb"/>
    <k n="Symbol" t="s"/>
    <k n="Interval" t="s"/>
    <k n="StartDate" t="i"/>
    <k n="EndDate" t="i"/>
    <k n="f1904" t="b"/>
    <k n="fdcompat" t="b"/>
    <k n="etag" t="s"/>
    <k n="Date" t="a"/>
    <k n="EntityId" t="s"/>
    <k n="Instrument" t="s"/>
    <k n="Close" t="a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1">
      <v>2</v>
      <v>1</v>
    </spb>
  </spbData>
</supportingPropertyBags>
</file>

<file path=xl/richData/rdsupportingpropertybagstructure.xml><?xml version="1.0" encoding="utf-8"?>
<spbStructures xmlns="http://schemas.microsoft.com/office/spreadsheetml/2017/richdata2" count="2">
  <s>
    <k n="_Self" t="i"/>
  </s>
  <s>
    <k n="Date" t="i"/>
    <k n="Close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9" formatCode="dd/mm/yyyy"/>
    </x:dxf>
    <x:dxf>
      <x:numFmt numFmtId="0" formatCode="General"/>
    </x:dxf>
  </dxfs>
  <richProperties>
    <rPr n="NumberFormat" t="s"/>
  </richProperties>
  <richStyles>
    <rSty dxfid="1">
      <rpv i="0">_([$$-en-US]* #,##0.00_);_([$$-en-US]* (#,##0.00);_([$$-en-US]* "-"??_);_(@_)</rpv>
    </rSty>
    <rSty dxfid="0"/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2CF-7306-4D6A-9D92-FD5C36A534A3}">
  <dimension ref="A1:D22"/>
  <sheetViews>
    <sheetView showGridLines="0" zoomScale="205" zoomScaleNormal="205" workbookViewId="0"/>
  </sheetViews>
  <sheetFormatPr defaultRowHeight="12.75"/>
  <cols>
    <col min="3" max="3" width="10.140625" bestFit="1" customWidth="1"/>
  </cols>
  <sheetData>
    <row r="1" spans="1:4">
      <c r="A1" s="8" t="str">
        <f ca="1">MID(CELL("filename",A1),FIND("]",CELL("filename",A1))+1,256)</f>
        <v>INPUT</v>
      </c>
    </row>
    <row r="2" spans="1:4">
      <c r="A2" s="9" t="s">
        <v>22</v>
      </c>
    </row>
    <row r="3" spans="1:4">
      <c r="A3" s="9" t="s">
        <v>21</v>
      </c>
    </row>
    <row r="4" spans="1:4">
      <c r="A4" s="9"/>
    </row>
    <row r="5" spans="1:4">
      <c r="A5" s="9"/>
      <c r="B5" s="4" t="s">
        <v>3</v>
      </c>
      <c r="C5" s="10">
        <v>45798</v>
      </c>
    </row>
    <row r="6" spans="1:4">
      <c r="A6" s="9"/>
    </row>
    <row r="7" spans="1:4">
      <c r="C7" t="s">
        <v>1</v>
      </c>
    </row>
    <row r="8" spans="1:4">
      <c r="B8" s="4">
        <v>1</v>
      </c>
      <c r="C8" s="7" t="s">
        <v>6</v>
      </c>
    </row>
    <row r="9" spans="1:4">
      <c r="B9" s="4">
        <f>B8+1</f>
        <v>2</v>
      </c>
      <c r="C9" s="7" t="s">
        <v>10</v>
      </c>
    </row>
    <row r="10" spans="1:4">
      <c r="B10" s="4">
        <f t="shared" ref="B10:B22" si="0">B9+1</f>
        <v>3</v>
      </c>
      <c r="C10" s="7" t="s">
        <v>0</v>
      </c>
      <c r="D10" s="1"/>
    </row>
    <row r="11" spans="1:4">
      <c r="B11" s="4">
        <f t="shared" si="0"/>
        <v>4</v>
      </c>
      <c r="C11" s="7" t="s">
        <v>11</v>
      </c>
    </row>
    <row r="12" spans="1:4">
      <c r="B12" s="4">
        <f t="shared" si="0"/>
        <v>5</v>
      </c>
      <c r="C12" s="7" t="s">
        <v>12</v>
      </c>
    </row>
    <row r="13" spans="1:4">
      <c r="B13" s="4">
        <f t="shared" si="0"/>
        <v>6</v>
      </c>
      <c r="C13" s="7" t="s">
        <v>0</v>
      </c>
    </row>
    <row r="14" spans="1:4">
      <c r="B14" s="4">
        <f t="shared" si="0"/>
        <v>7</v>
      </c>
      <c r="C14" s="7" t="s">
        <v>13</v>
      </c>
    </row>
    <row r="15" spans="1:4">
      <c r="B15" s="4">
        <f t="shared" si="0"/>
        <v>8</v>
      </c>
      <c r="C15" s="7" t="s">
        <v>14</v>
      </c>
    </row>
    <row r="16" spans="1:4">
      <c r="B16" s="4">
        <f t="shared" si="0"/>
        <v>9</v>
      </c>
      <c r="C16" s="7" t="s">
        <v>15</v>
      </c>
    </row>
    <row r="17" spans="2:3">
      <c r="B17" s="4">
        <f t="shared" si="0"/>
        <v>10</v>
      </c>
      <c r="C17" s="7" t="s">
        <v>16</v>
      </c>
    </row>
    <row r="18" spans="2:3">
      <c r="B18" s="4">
        <f t="shared" si="0"/>
        <v>11</v>
      </c>
      <c r="C18" s="7" t="s">
        <v>17</v>
      </c>
    </row>
    <row r="19" spans="2:3">
      <c r="B19" s="4">
        <f t="shared" si="0"/>
        <v>12</v>
      </c>
      <c r="C19" s="7" t="s">
        <v>18</v>
      </c>
    </row>
    <row r="20" spans="2:3">
      <c r="B20" s="4">
        <f t="shared" si="0"/>
        <v>13</v>
      </c>
      <c r="C20" s="7"/>
    </row>
    <row r="21" spans="2:3">
      <c r="B21" s="4">
        <f t="shared" si="0"/>
        <v>14</v>
      </c>
      <c r="C21" s="7"/>
    </row>
    <row r="22" spans="2:3">
      <c r="B22" s="4">
        <f t="shared" si="0"/>
        <v>15</v>
      </c>
      <c r="C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CC9-3581-4FC8-9CB6-7388AE49733F}">
  <dimension ref="B3:W22"/>
  <sheetViews>
    <sheetView showGridLines="0" tabSelected="1" zoomScale="190" zoomScaleNormal="190" workbookViewId="0"/>
  </sheetViews>
  <sheetFormatPr defaultRowHeight="12.75"/>
  <cols>
    <col min="2" max="2" width="13.85546875" bestFit="1" customWidth="1"/>
    <col min="3" max="4" width="10.85546875" customWidth="1"/>
  </cols>
  <sheetData>
    <row r="3" spans="2:23">
      <c r="B3" s="11"/>
      <c r="C3" s="13" t="s">
        <v>2</v>
      </c>
      <c r="D3" s="12"/>
      <c r="F3" t="s">
        <v>26</v>
      </c>
    </row>
    <row r="4" spans="2:23">
      <c r="B4" s="11"/>
      <c r="C4" s="11" t="s">
        <v>19</v>
      </c>
      <c r="D4" s="11" t="s">
        <v>20</v>
      </c>
    </row>
    <row r="5" spans="2:23">
      <c r="B5" t="str">
        <f>IF(INPUT!C8="","",INPUT!C8)</f>
        <v>COIN</v>
      </c>
      <c r="C5" s="5">
        <f ca="1">+Weekly!D4</f>
        <v>2.8485367804428043</v>
      </c>
      <c r="D5" s="5">
        <f ca="1">+Monthly!D4</f>
        <v>3.4921053070911268</v>
      </c>
      <c r="F5" s="3">
        <f ca="1">+Weekly!D1</f>
        <v>1</v>
      </c>
      <c r="G5" s="3">
        <f ca="1">+Monthly!D1</f>
        <v>0.83050847457627119</v>
      </c>
      <c r="H5" s="3"/>
      <c r="I5" s="3"/>
      <c r="K5" s="3"/>
      <c r="L5" s="3"/>
      <c r="N5" s="3"/>
      <c r="O5" s="3"/>
      <c r="Q5" s="3"/>
      <c r="R5" s="3"/>
      <c r="T5" s="3"/>
      <c r="U5" s="3"/>
    </row>
    <row r="6" spans="2:23">
      <c r="B6" t="str">
        <f>IF(INPUT!C9="","",INPUT!C9)</f>
        <v>IBKR</v>
      </c>
      <c r="C6" s="5">
        <f ca="1">+Weekly!G4</f>
        <v>1.1945776744453309</v>
      </c>
      <c r="D6" s="5">
        <f ca="1">+Monthly!G4</f>
        <v>1.1396039871136223</v>
      </c>
      <c r="F6" s="3">
        <f ca="1">+Weekly!G1</f>
        <v>1</v>
      </c>
      <c r="G6" s="3">
        <f ca="1">+Monthly!G1</f>
        <v>1</v>
      </c>
    </row>
    <row r="7" spans="2:23">
      <c r="B7" t="str">
        <f>IF(INPUT!C10="","",INPUT!C10)</f>
        <v>MSFT</v>
      </c>
      <c r="C7" s="5">
        <f ca="1">+Weekly!J4</f>
        <v>1.0228565234745535</v>
      </c>
      <c r="D7" s="5">
        <f ca="1">+Monthly!J4</f>
        <v>1.2019990212528346</v>
      </c>
      <c r="F7" s="3">
        <f ca="1">+Weekly!J1</f>
        <v>1</v>
      </c>
      <c r="G7" s="3">
        <f ca="1">+Monthly!J1</f>
        <v>1</v>
      </c>
    </row>
    <row r="8" spans="2:23">
      <c r="B8" t="str">
        <f>IF(INPUT!C11="","",INPUT!C11)</f>
        <v>NVDA</v>
      </c>
      <c r="C8" s="5">
        <f ca="1">+Weekly!M4</f>
        <v>2.3294152824408783</v>
      </c>
      <c r="D8" s="5">
        <f ca="1">+Monthly!M4</f>
        <v>2.469812299081962</v>
      </c>
      <c r="F8" s="3">
        <f ca="1">+Weekly!M1</f>
        <v>1</v>
      </c>
      <c r="G8" s="3">
        <f ca="1">+Monthly!M1</f>
        <v>1</v>
      </c>
    </row>
    <row r="9" spans="2:23">
      <c r="B9" t="str">
        <f>IF(INPUT!C12="","",INPUT!C12)</f>
        <v>AAPL</v>
      </c>
      <c r="C9" s="5">
        <f ca="1">+Weekly!P4</f>
        <v>1.0678495886272699</v>
      </c>
      <c r="D9" s="5">
        <f ca="1">+Monthly!P4</f>
        <v>1.3939612966814359</v>
      </c>
      <c r="F9" s="3">
        <f ca="1">+Weekly!P1</f>
        <v>1</v>
      </c>
      <c r="G9" s="3">
        <f ca="1">+Monthly!P1</f>
        <v>1</v>
      </c>
    </row>
    <row r="10" spans="2:23">
      <c r="B10" t="str">
        <f>IF(INPUT!C13="","",INPUT!C13)</f>
        <v>MSFT</v>
      </c>
      <c r="C10" s="5">
        <f ca="1">+Weekly!S4</f>
        <v>1.0228565234745535</v>
      </c>
      <c r="D10" s="5">
        <f ca="1">+Monthly!S4</f>
        <v>1.2019990212528346</v>
      </c>
      <c r="F10" s="3">
        <f ca="1">+Weekly!S1</f>
        <v>1</v>
      </c>
      <c r="G10" s="3">
        <f ca="1">+Monthly!S1</f>
        <v>1</v>
      </c>
      <c r="H10" s="3"/>
      <c r="I10" s="3"/>
      <c r="K10" s="3"/>
      <c r="L10" s="3"/>
      <c r="N10" s="3"/>
      <c r="O10" s="3"/>
      <c r="Q10" s="3"/>
      <c r="R10" s="3"/>
      <c r="T10" s="3"/>
      <c r="U10" s="3"/>
      <c r="W10" s="3"/>
    </row>
    <row r="11" spans="2:23">
      <c r="B11" t="str">
        <f>IF(INPUT!C14="","",INPUT!C14)</f>
        <v>TSLA</v>
      </c>
      <c r="C11" s="5">
        <f ca="1">+Weekly!V4</f>
        <v>2.0011219939284999</v>
      </c>
      <c r="D11" s="5">
        <f ca="1">+Monthly!V4</f>
        <v>2.561199156976504</v>
      </c>
      <c r="F11" s="3">
        <f ca="1">+Weekly!V1</f>
        <v>1</v>
      </c>
      <c r="G11" s="3">
        <f ca="1">+Monthly!V1</f>
        <v>1</v>
      </c>
    </row>
    <row r="12" spans="2:23">
      <c r="B12" t="str">
        <f>IF(INPUT!C15="","",INPUT!C15)</f>
        <v>PLTR</v>
      </c>
      <c r="C12" s="5">
        <f ca="1">+Weekly!Y4</f>
        <v>2.574675451251947</v>
      </c>
      <c r="D12" s="5">
        <f ca="1">+Monthly!Y4</f>
        <v>1.8916800616530882</v>
      </c>
      <c r="F12" s="3">
        <f ca="1">+Weekly!Y1</f>
        <v>1</v>
      </c>
      <c r="G12" s="3">
        <f ca="1">+Monthly!Y1</f>
        <v>0.93220338983050843</v>
      </c>
    </row>
    <row r="13" spans="2:23">
      <c r="B13" t="str">
        <f>IF(INPUT!C16="","",INPUT!C16)</f>
        <v>OKLO</v>
      </c>
      <c r="C13" s="5">
        <f ca="1">+Weekly!AB4</f>
        <v>1.7693576343319313</v>
      </c>
      <c r="D13" s="5">
        <f ca="1">+Monthly!AB4</f>
        <v>1.6013491891297285</v>
      </c>
      <c r="F13" s="3">
        <f ca="1">+Weekly!AB1</f>
        <v>1</v>
      </c>
      <c r="G13" s="3">
        <f ca="1">+Monthly!AB1</f>
        <v>0.74576271186440679</v>
      </c>
    </row>
    <row r="14" spans="2:23">
      <c r="B14" t="str">
        <f>IF(INPUT!C17="","",INPUT!C17)</f>
        <v>PM</v>
      </c>
      <c r="C14" s="5">
        <f ca="1">+Weekly!AE4</f>
        <v>0.18152533081151745</v>
      </c>
      <c r="D14" s="5">
        <f ca="1">+Monthly!AE4</f>
        <v>0.21263973254599594</v>
      </c>
      <c r="F14" s="3">
        <f ca="1">+Weekly!AE1</f>
        <v>1</v>
      </c>
      <c r="G14" s="3">
        <f ca="1">+Monthly!AE1</f>
        <v>1</v>
      </c>
    </row>
    <row r="15" spans="2:23">
      <c r="B15" t="str">
        <f>IF(INPUT!C18="","",INPUT!C18)</f>
        <v>RDDT</v>
      </c>
      <c r="C15" s="5">
        <f ca="1">+Weekly!AH4</f>
        <v>3.1087476277936941</v>
      </c>
      <c r="D15" s="5">
        <f ca="1">+Monthly!AH4</f>
        <v>3.3980988465749271</v>
      </c>
      <c r="F15" s="3">
        <f ca="1">+Weekly!AH1</f>
        <v>0.57692307692307687</v>
      </c>
      <c r="G15" s="3">
        <f ca="1">+Monthly!AH1</f>
        <v>0.22033898305084743</v>
      </c>
    </row>
    <row r="16" spans="2:23">
      <c r="B16" t="str">
        <f>IF(INPUT!C19="","",INPUT!C19)</f>
        <v>JPM</v>
      </c>
      <c r="C16" s="5">
        <f ca="1">+Weekly!AK4</f>
        <v>1.1574084068843244</v>
      </c>
      <c r="D16" s="5">
        <f ca="1">+Monthly!AK4</f>
        <v>0.80203644576522626</v>
      </c>
      <c r="F16" s="3">
        <f ca="1">+Weekly!AK1</f>
        <v>1</v>
      </c>
      <c r="G16" s="3">
        <f ca="1">+Monthly!AK1</f>
        <v>1</v>
      </c>
    </row>
    <row r="17" spans="2:7">
      <c r="B17" t="str">
        <f>IF(INPUT!C20="","",INPUT!C20)</f>
        <v/>
      </c>
      <c r="C17" s="6" t="str">
        <f ca="1">+Weekly!AN4</f>
        <v>n/a</v>
      </c>
      <c r="D17" s="6" t="str">
        <f ca="1">+Monthly!AN4</f>
        <v>n/a</v>
      </c>
      <c r="F17" s="3">
        <f ca="1">+Weekly!AN1</f>
        <v>0</v>
      </c>
      <c r="G17" s="3">
        <f ca="1">+Monthly!AN1</f>
        <v>0</v>
      </c>
    </row>
    <row r="18" spans="2:7">
      <c r="B18" t="str">
        <f>IF(INPUT!C21="","",INPUT!C21)</f>
        <v/>
      </c>
      <c r="C18" s="6" t="str">
        <f ca="1">+Weekly!AQ4</f>
        <v>n/a</v>
      </c>
      <c r="D18" s="6" t="str">
        <f ca="1">+Monthly!AQ4</f>
        <v>n/a</v>
      </c>
      <c r="F18" s="3">
        <f ca="1">+Weekly!AQ1</f>
        <v>0</v>
      </c>
      <c r="G18" s="3">
        <f ca="1">+Monthly!AQ1</f>
        <v>0</v>
      </c>
    </row>
    <row r="19" spans="2:7">
      <c r="B19" t="str">
        <f>IF(INPUT!C22="","",INPUT!C22)</f>
        <v/>
      </c>
      <c r="C19" s="6" t="str">
        <f ca="1">+Weekly!AT4</f>
        <v>n/a</v>
      </c>
      <c r="D19" s="6" t="str">
        <f ca="1">+Monthly!AT4</f>
        <v>n/a</v>
      </c>
      <c r="F19" s="3">
        <f ca="1">+Weekly!AT1</f>
        <v>0</v>
      </c>
      <c r="G19" s="3">
        <f ca="1">+Monthly!AT1</f>
        <v>0</v>
      </c>
    </row>
    <row r="20" spans="2:7">
      <c r="B20" s="14" t="s">
        <v>23</v>
      </c>
      <c r="C20" s="15">
        <f ca="1">_xlfn.PERCENTILE.EXC(C5:C19,0.25)</f>
        <v>1.0341047897627327</v>
      </c>
      <c r="D20" s="16">
        <f ca="1">_xlfn.PERCENTILE.EXC(D5:D19,0.25)</f>
        <v>1.1552027456484253</v>
      </c>
    </row>
    <row r="21" spans="2:7">
      <c r="B21" s="20" t="s">
        <v>24</v>
      </c>
      <c r="C21" s="21">
        <f ca="1">MEDIAN(C5:C19)</f>
        <v>1.4819676543886311</v>
      </c>
      <c r="D21" s="22">
        <f ca="1">MEDIAN(D5:D19)</f>
        <v>1.4976552429055823</v>
      </c>
    </row>
    <row r="22" spans="2:7">
      <c r="B22" s="17" t="s">
        <v>25</v>
      </c>
      <c r="C22" s="18">
        <f ca="1">_xlfn.PERCENTILE.EXC(C5:C19,0.75)</f>
        <v>2.5133604090491799</v>
      </c>
      <c r="D22" s="19">
        <f ca="1">_xlfn.PERCENTILE.EXC(D5:D19,0.75)</f>
        <v>2.5383524425028687</v>
      </c>
    </row>
  </sheetData>
  <conditionalFormatting sqref="F5:G19">
    <cfRule type="cellIs" dxfId="0" priority="1" operator="less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637-BC1E-4206-A981-8EB0BCCDA9B3}">
  <sheetPr>
    <tabColor theme="1"/>
  </sheetPr>
  <dimension ref="A1"/>
  <sheetViews>
    <sheetView showGridLines="0"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BBA-DBFB-47CB-93CC-2C4D122FC69F}">
  <dimension ref="B1:AY267"/>
  <sheetViews>
    <sheetView showGridLines="0" topLeftCell="A2" zoomScale="115" zoomScaleNormal="115" workbookViewId="0">
      <selection activeCell="C52" sqref="C51:C52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1" spans="2:51">
      <c r="D1" s="3">
        <f ca="1">1-COUNTIF(D7:D110,"n/a")/COUNT($B$7:$B$110)</f>
        <v>1</v>
      </c>
      <c r="G1" s="3">
        <f ca="1">1-COUNTIF(G7:G110,"n/a")/COUNT($B$7:$B$110)</f>
        <v>1</v>
      </c>
      <c r="J1" s="3">
        <f ca="1">1-COUNTIF(J7:J110,"n/a")/COUNT($B$7:$B$110)</f>
        <v>1</v>
      </c>
      <c r="M1" s="3">
        <f ca="1">1-COUNTIF(M7:M110,"n/a")/COUNT($B$7:$B$110)</f>
        <v>1</v>
      </c>
      <c r="P1" s="3">
        <f ca="1">1-COUNTIF(P7:P110,"n/a")/COUNT($B$7:$B$110)</f>
        <v>1</v>
      </c>
      <c r="S1" s="3">
        <f ca="1">1-COUNTIF(S7:S110,"n/a")/COUNT($B$7:$B$110)</f>
        <v>1</v>
      </c>
      <c r="V1" s="3">
        <f ca="1">1-COUNTIF(V7:V110,"n/a")/COUNT($B$7:$B$110)</f>
        <v>1</v>
      </c>
      <c r="Y1" s="3">
        <f ca="1">1-COUNTIF(Y7:Y110,"n/a")/COUNT($B$7:$B$110)</f>
        <v>1</v>
      </c>
      <c r="AB1" s="3">
        <f ca="1">1-COUNTIF(AB7:AB110,"n/a")/COUNT($B$7:$B$110)</f>
        <v>1</v>
      </c>
      <c r="AE1" s="3">
        <f ca="1">1-COUNTIF(AE7:AE110,"n/a")/COUNT($B$7:$B$110)</f>
        <v>1</v>
      </c>
      <c r="AH1" s="3">
        <f ca="1">1-COUNTIF(AH7:AH110,"n/a")/COUNT($B$7:$B$110)</f>
        <v>0.57692307692307687</v>
      </c>
      <c r="AK1" s="3">
        <f ca="1">1-COUNTIF(AK7:AK110,"n/a")/COUNT($B$7:$B$110)</f>
        <v>1</v>
      </c>
      <c r="AN1" s="3">
        <f ca="1">1-COUNTIF(AN7:AN110,"n/a")/COUNT($B$7:$B$110)</f>
        <v>0</v>
      </c>
      <c r="AQ1" s="3">
        <f ca="1">1-COUNTIF(AQ7:AQ110,"n/a")/COUNT($B$7:$B$110)</f>
        <v>0</v>
      </c>
      <c r="AT1" s="3">
        <f ca="1">1-COUNTIF(AT7:AT110,"n/a")/COUNT($B$7:$B$110)</f>
        <v>0</v>
      </c>
    </row>
    <row r="3" spans="2:51">
      <c r="C3" s="4">
        <v>1</v>
      </c>
      <c r="F3" s="4">
        <f>+C3+1</f>
        <v>2</v>
      </c>
      <c r="I3" s="4">
        <f>+F3+1</f>
        <v>3</v>
      </c>
      <c r="L3" s="4">
        <f>+I3+1</f>
        <v>4</v>
      </c>
      <c r="O3" s="4">
        <f>+L3+1</f>
        <v>5</v>
      </c>
      <c r="R3" s="4">
        <f>+O3+1</f>
        <v>6</v>
      </c>
      <c r="U3" s="4">
        <f>+R3+1</f>
        <v>7</v>
      </c>
      <c r="X3" s="4">
        <f>+U3+1</f>
        <v>8</v>
      </c>
      <c r="AA3" s="4">
        <f>+X3+1</f>
        <v>9</v>
      </c>
      <c r="AD3" s="4">
        <f>+AA3+1</f>
        <v>10</v>
      </c>
      <c r="AG3" s="4">
        <f>+AD3+1</f>
        <v>11</v>
      </c>
      <c r="AJ3" s="4">
        <f>+AG3+1</f>
        <v>12</v>
      </c>
      <c r="AM3" s="4">
        <f>+AJ3+1</f>
        <v>13</v>
      </c>
      <c r="AP3" s="4">
        <f>+AM3+1</f>
        <v>14</v>
      </c>
      <c r="AS3" s="4">
        <f>+AP3+1</f>
        <v>15</v>
      </c>
      <c r="AV3" t="s">
        <v>7</v>
      </c>
      <c r="AY3" t="s">
        <v>7</v>
      </c>
    </row>
    <row r="4" spans="2:51">
      <c r="C4" t="s">
        <v>5</v>
      </c>
      <c r="D4" s="6">
        <f ca="1">IFERROR(_xlfn.COVARIANCE.S(D7:D110,$AW$7:$AW$110)/_xlfn.VAR.S($AW$7:$AW$110),"n/a")</f>
        <v>2.8485367804428043</v>
      </c>
      <c r="F4" t="s">
        <v>5</v>
      </c>
      <c r="G4" s="6">
        <f ca="1">IFERROR(_xlfn.COVARIANCE.S(G7:G110,$AW$7:$AW$110)/_xlfn.VAR.S($AW$7:$AW$110),"n/a")</f>
        <v>1.1945776744453309</v>
      </c>
      <c r="I4" t="s">
        <v>5</v>
      </c>
      <c r="J4" s="6">
        <f ca="1">IFERROR(_xlfn.COVARIANCE.S(J7:J110,$AW$7:$AW$110)/_xlfn.VAR.S($AW$7:$AW$110),"n/a")</f>
        <v>1.0228565234745535</v>
      </c>
      <c r="L4" t="s">
        <v>5</v>
      </c>
      <c r="M4" s="6">
        <f ca="1">IFERROR(_xlfn.COVARIANCE.S(M7:M110,$AW$7:$AW$110)/_xlfn.VAR.S($AW$7:$AW$110),"n/a")</f>
        <v>2.3294152824408783</v>
      </c>
      <c r="O4" t="s">
        <v>5</v>
      </c>
      <c r="P4" s="6">
        <f ca="1">IFERROR(_xlfn.COVARIANCE.S(P7:P110,$AW$7:$AW$110)/_xlfn.VAR.S($AW$7:$AW$110),"n/a")</f>
        <v>1.0678495886272699</v>
      </c>
      <c r="R4" t="s">
        <v>5</v>
      </c>
      <c r="S4" s="6">
        <f ca="1">IFERROR(_xlfn.COVARIANCE.S(S7:S110,$AW$7:$AW$110)/_xlfn.VAR.S($AW$7:$AW$110),"n/a")</f>
        <v>1.0228565234745535</v>
      </c>
      <c r="U4" t="s">
        <v>5</v>
      </c>
      <c r="V4" s="6">
        <f ca="1">IFERROR(_xlfn.COVARIANCE.S(V7:V110,$AW$7:$AW$110)/_xlfn.VAR.S($AW$7:$AW$110),"n/a")</f>
        <v>2.0011219939284999</v>
      </c>
      <c r="X4" t="s">
        <v>5</v>
      </c>
      <c r="Y4" s="6">
        <f ca="1">IFERROR(_xlfn.COVARIANCE.S(Y7:Y110,$AW$7:$AW$110)/_xlfn.VAR.S($AW$7:$AW$110),"n/a")</f>
        <v>2.574675451251947</v>
      </c>
      <c r="AA4" t="s">
        <v>5</v>
      </c>
      <c r="AB4" s="6">
        <f ca="1">IFERROR(_xlfn.COVARIANCE.S(AB7:AB110,$AW$7:$AW$110)/_xlfn.VAR.S($AW$7:$AW$110),"n/a")</f>
        <v>1.7693576343319313</v>
      </c>
      <c r="AD4" t="s">
        <v>5</v>
      </c>
      <c r="AE4" s="6">
        <f ca="1">IFERROR(_xlfn.COVARIANCE.S(AE7:AE110,$AW$7:$AW$110)/_xlfn.VAR.S($AW$7:$AW$110),"n/a")</f>
        <v>0.18152533081151745</v>
      </c>
      <c r="AG4" t="s">
        <v>5</v>
      </c>
      <c r="AH4" s="6">
        <f ca="1">IFERROR(_xlfn.COVARIANCE.S(AH7:AH110,$AW$7:$AW$110)/_xlfn.VAR.S($AW$7:$AW$110),"n/a")</f>
        <v>3.1087476277936941</v>
      </c>
      <c r="AJ4" t="s">
        <v>5</v>
      </c>
      <c r="AK4" s="6">
        <f ca="1">IFERROR(_xlfn.COVARIANCE.S(AK7:AK110,$AW$7:$AW$110)/_xlfn.VAR.S($AW$7:$AW$110),"n/a")</f>
        <v>1.1574084068843244</v>
      </c>
      <c r="AM4" t="s">
        <v>5</v>
      </c>
      <c r="AN4" s="6" t="str">
        <f ca="1">IFERROR(_xlfn.COVARIANCE.S(AN7:AN110,$AW$7:$AW$110)/_xlfn.VAR.S($AW$7:$AW$110),"n/a")</f>
        <v>n/a</v>
      </c>
      <c r="AP4" t="s">
        <v>5</v>
      </c>
      <c r="AQ4" s="6" t="str">
        <f ca="1">IFERROR(_xlfn.COVARIANCE.S(AQ7:AQ110,$AW$7:$AW$110)/_xlfn.VAR.S($AW$7:$AW$110),"n/a")</f>
        <v>n/a</v>
      </c>
      <c r="AS4" t="s">
        <v>5</v>
      </c>
      <c r="AT4" s="6" t="str">
        <f ca="1">IFERROR(_xlfn.COVARIANCE.S(AT7:AT110,$AW$7:$AW$110)/_xlfn.VAR.S($AW$7:$AW$110),"n/a")</f>
        <v>n/a</v>
      </c>
      <c r="AV4" t="s">
        <v>8</v>
      </c>
      <c r="AW4" s="6">
        <f ca="1">IFERROR(_xlfn.COVARIANCE.S(AW7:AW110,$AW$7:$AW$110)/_xlfn.VAR.S($AW$7:$AW$110),"n/a")</f>
        <v>1.0000000000000002</v>
      </c>
      <c r="AY4" t="s">
        <v>8</v>
      </c>
    </row>
    <row r="5" spans="2:51">
      <c r="B5" s="2"/>
      <c r="C5" t="str">
        <f>INPUT!C8</f>
        <v>COIN</v>
      </c>
      <c r="D5" t="s">
        <v>4</v>
      </c>
      <c r="E5" s="1"/>
      <c r="F5" t="str">
        <f>INPUT!C9</f>
        <v>IBKR</v>
      </c>
      <c r="G5" t="s">
        <v>4</v>
      </c>
      <c r="H5" s="1"/>
      <c r="I5" t="str">
        <f>INPUT!C10</f>
        <v>MSFT</v>
      </c>
      <c r="J5" t="s">
        <v>4</v>
      </c>
      <c r="K5" s="1"/>
      <c r="L5" t="str">
        <f>INPUT!C11</f>
        <v>NVDA</v>
      </c>
      <c r="M5" t="s">
        <v>4</v>
      </c>
      <c r="N5" s="1"/>
      <c r="O5" t="str">
        <f>INPUT!C12</f>
        <v>AAPL</v>
      </c>
      <c r="Q5" s="1"/>
      <c r="R5" t="str">
        <f>INPUT!C13</f>
        <v>MSFT</v>
      </c>
      <c r="T5" s="1"/>
      <c r="U5" t="str">
        <f>INPUT!C14</f>
        <v>TSLA</v>
      </c>
      <c r="W5" s="1"/>
      <c r="X5" t="str">
        <f>INPUT!C15</f>
        <v>PLTR</v>
      </c>
      <c r="Z5" s="1"/>
      <c r="AA5" t="str">
        <f>INPUT!C16</f>
        <v>OKLO</v>
      </c>
      <c r="AC5" s="1"/>
      <c r="AD5" t="str">
        <f>INPUT!C17</f>
        <v>PM</v>
      </c>
      <c r="AF5" s="1"/>
      <c r="AG5" t="str">
        <f>INPUT!C18</f>
        <v>RDDT</v>
      </c>
      <c r="AI5" s="1"/>
      <c r="AJ5" t="str">
        <f>INPUT!C19</f>
        <v>JPM</v>
      </c>
      <c r="AL5" s="1"/>
      <c r="AM5">
        <f>INPUT!C20</f>
        <v>0</v>
      </c>
      <c r="AO5" s="1"/>
      <c r="AP5">
        <f>INPUT!C21</f>
        <v>0</v>
      </c>
      <c r="AR5" s="1"/>
      <c r="AS5">
        <f>INPUT!C22</f>
        <v>0</v>
      </c>
      <c r="AU5" s="1"/>
      <c r="AV5" t="s">
        <v>2</v>
      </c>
      <c r="AX5" s="1"/>
      <c r="AY5" t="s">
        <v>9</v>
      </c>
    </row>
    <row r="6" spans="2:51">
      <c r="B6" s="2">
        <f>INPUT!C5</f>
        <v>45798</v>
      </c>
      <c r="C6" vm="1">
        <f ca="1">_xlfn.LET(
    _xlpm.ref_date, $B6,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6" vm="2">
        <f ca="1">_xlfn.LET(
    _xlpm.ref_date, $B6,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6" vm="3">
        <f ca="1">_xlfn.LET(
    _xlpm.ref_date, $B6,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6" vm="4">
        <f ca="1">_xlfn.LET(
    _xlpm.ref_date, $B6,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6" vm="5">
        <f ca="1">_xlfn.LET(
    _xlpm.ref_date, $B6,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6" vm="3">
        <f ca="1">_xlfn.LET(
    _xlpm.ref_date, $B6,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6" vm="6">
        <f ca="1">_xlfn.LET(
    _xlpm.ref_date, $B6,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6" vm="7">
        <f ca="1">_xlfn.LET(
    _xlpm.ref_date, $B6,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6" vm="8">
        <f ca="1">_xlfn.LET(
    _xlpm.ref_date, $B6,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6" vm="9">
        <f ca="1">_xlfn.LET(
    _xlpm.ref_date, $B6,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6" vm="10">
        <f ca="1">_xlfn.LET(
    _xlpm.ref_date, $B6,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113.23</v>
      </c>
      <c r="AJ6" vm="11">
        <f ca="1">_xlfn.LET(
    _xlpm.ref_date, $B6,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267.56</v>
      </c>
      <c r="AM6" t="str">
        <f ca="1">_xlfn.LET(
    _xlpm.ref_date, $B6,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6" t="str">
        <f ca="1">_xlfn.LET(
    _xlpm.ref_date, $B6,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6" t="str">
        <f ca="1">_xlfn.LET(
    _xlpm.ref_date, $B6,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6" vm="12">
        <f ca="1">_xlfn.LET(
    _xlpm.ref_date, $B6,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7" spans="2:51">
      <c r="B7" s="2">
        <f>B6-7</f>
        <v>45791</v>
      </c>
      <c r="C7" vm="13">
        <f t="shared" ref="C7:C70" ca="1" si="0">_xlfn.LET(
    _xlpm.ref_date, $B7,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199.32</v>
      </c>
      <c r="D7" s="3">
        <f ca="1">IFERROR((C6-C7)/C7,"n/a")</f>
        <v>0.3368452739313666</v>
      </c>
      <c r="F7" vm="14">
        <f t="shared" ref="F7:F70" ca="1" si="1">_xlfn.LET(
    _xlpm.ref_date, $B7,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185.6</v>
      </c>
      <c r="G7" s="3">
        <f ca="1">IFERROR((F6-F7)/F7,"n/a")</f>
        <v>0.12688577586206903</v>
      </c>
      <c r="I7" vm="15">
        <f t="shared" ref="I7:I70" ca="1" si="2">_xlfn.LET(
    _xlpm.ref_date, $B7,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J7" s="3">
        <f ca="1">IFERROR((I6-I7)/I7,"n/a")</f>
        <v>3.5420418024753181E-2</v>
      </c>
      <c r="L7" vm="16">
        <f t="shared" ref="L7:L70" ca="1" si="3">_xlfn.LET(
    _xlpm.ref_date, $B7,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116.65</v>
      </c>
      <c r="M7" s="3">
        <f ca="1">IFERROR((L6-L7)/L7,"n/a")</f>
        <v>0.16073724817831117</v>
      </c>
      <c r="O7" vm="17">
        <f t="shared" ref="O7:O70" ca="1" si="4">_xlfn.LET(
    _xlpm.ref_date, $B7,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198.53</v>
      </c>
      <c r="P7" s="3">
        <f ca="1">IFERROR((O6-O7)/O7,"n/a")</f>
        <v>6.4121291492469604E-2</v>
      </c>
      <c r="R7" vm="15">
        <f t="shared" ref="R7:R70" ca="1" si="5">_xlfn.LET(
    _xlpm.ref_date, $B7,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438.73</v>
      </c>
      <c r="S7" s="3">
        <f ca="1">IFERROR((R6-R7)/R7,"n/a")</f>
        <v>3.5420418024753181E-2</v>
      </c>
      <c r="U7" vm="18">
        <f t="shared" ref="U7:U70" ca="1" si="6">_xlfn.LET(
    _xlpm.ref_date, $B7,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298.26</v>
      </c>
      <c r="V7" s="3">
        <f ca="1">IFERROR((U6-U7)/U7,"n/a")</f>
        <v>0.17340575336954345</v>
      </c>
      <c r="X7" vm="19">
        <f t="shared" ref="X7:X70" ca="1" si="7">_xlfn.LET(
    _xlpm.ref_date, $B7,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117.3</v>
      </c>
      <c r="Y7" s="3">
        <f ca="1">IFERROR((X6-X7)/X7,"n/a")</f>
        <v>0.10417732310315442</v>
      </c>
      <c r="AA7" vm="20">
        <f t="shared" ref="AA7:AA70" ca="1" si="8">_xlfn.LET(
    _xlpm.ref_date, $B7,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28.09</v>
      </c>
      <c r="AB7" s="3">
        <f ca="1">IFERROR((AA6-AA7)/AA7,"n/a")</f>
        <v>0.34282662869348518</v>
      </c>
      <c r="AD7" vm="21">
        <f t="shared" ref="AD7:AD70" ca="1" si="9">_xlfn.LET(
    _xlpm.ref_date, $B7,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169.7</v>
      </c>
      <c r="AE7" s="3">
        <f ca="1">IFERROR((AD6-AD7)/AD7,"n/a")</f>
        <v>4.3606364172068899E-3</v>
      </c>
      <c r="AG7" vm="22">
        <f t="shared" ref="AG7:AG70" ca="1" si="10">_xlfn.LET(
    _xlpm.ref_date, $B7,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108.46</v>
      </c>
      <c r="AH7" s="3">
        <f ca="1">IFERROR((AG6-AG7)/AG7,"n/a")</f>
        <v>4.397934722478343E-2</v>
      </c>
      <c r="AJ7" vm="23">
        <f t="shared" ref="AJ7:AJ70" ca="1" si="11">_xlfn.LET(
    _xlpm.ref_date, $B7,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253.08</v>
      </c>
      <c r="AK7" s="3">
        <f ca="1">IFERROR((AJ6-AJ7)/AJ7,"n/a")</f>
        <v>5.7215109846688754E-2</v>
      </c>
      <c r="AM7" t="str">
        <f t="shared" ref="AM7:AM70" ca="1" si="12">_xlfn.LET(
    _xlpm.ref_date, $B7,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" s="3" t="str">
        <f ca="1">IFERROR((AM6-AM7)/AM7,"n/a")</f>
        <v>n/a</v>
      </c>
      <c r="AP7" t="str">
        <f t="shared" ref="AP7:AP70" ca="1" si="13">_xlfn.LET(
    _xlpm.ref_date, $B7,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" s="3" t="str">
        <f ca="1">IFERROR((AP6-AP7)/AP7,"n/a")</f>
        <v>n/a</v>
      </c>
      <c r="AS7" t="str">
        <f t="shared" ref="AS7:AS70" ca="1" si="14">_xlfn.LET(
    _xlpm.ref_date, $B7,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" s="3" t="str">
        <f ca="1">IFERROR((AS6-AS7)/AS7,"n/a")</f>
        <v>n/a</v>
      </c>
      <c r="AV7" vm="24">
        <f t="shared" ref="AV7:AV70" ca="1" si="15">_xlfn.LET(
    _xlpm.ref_date, $B7,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5659.91</v>
      </c>
      <c r="AW7" s="3">
        <f ca="1">IFERROR((AV6-AV7)/AV7,"n/a")</f>
        <v>5.2734054075064846E-2</v>
      </c>
    </row>
    <row r="8" spans="2:51">
      <c r="B8" s="2">
        <f t="shared" ref="B8:B71" si="16">B7-7</f>
        <v>45784</v>
      </c>
      <c r="C8" vm="25">
        <f t="shared" ca="1" si="0"/>
        <v>204.93</v>
      </c>
      <c r="D8" s="3">
        <f t="shared" ref="D8:D71" ca="1" si="17">IFERROR((C7-C8)/C8,"n/a")</f>
        <v>-2.7375201288244833E-2</v>
      </c>
      <c r="F8" vm="26">
        <f t="shared" ca="1" si="1"/>
        <v>181.55</v>
      </c>
      <c r="G8" s="3">
        <f t="shared" ref="G8:G71" ca="1" si="18">IFERROR((F7-F8)/F8,"n/a")</f>
        <v>2.2307904158633891E-2</v>
      </c>
      <c r="I8" vm="27">
        <f t="shared" ca="1" si="2"/>
        <v>435.28</v>
      </c>
      <c r="J8" s="3">
        <f t="shared" ref="J8:J71" ca="1" si="19">IFERROR((I7-I8)/I8,"n/a")</f>
        <v>7.9259327329536059E-3</v>
      </c>
      <c r="L8" vm="28">
        <f t="shared" ca="1" si="3"/>
        <v>114.5</v>
      </c>
      <c r="M8" s="3">
        <f t="shared" ref="M8:M71" ca="1" si="20">IFERROR((L7-L8)/L8,"n/a")</f>
        <v>1.8777292576419264E-2</v>
      </c>
      <c r="O8" vm="29">
        <f t="shared" ca="1" si="4"/>
        <v>205.35</v>
      </c>
      <c r="P8" s="3">
        <f t="shared" ref="P8:P71" ca="1" si="21">IFERROR((O7-O8)/O8,"n/a")</f>
        <v>-3.3211589968346694E-2</v>
      </c>
      <c r="R8" vm="27">
        <f t="shared" ca="1" si="5"/>
        <v>435.28</v>
      </c>
      <c r="S8" s="3">
        <f t="shared" ref="S8:S71" ca="1" si="22">IFERROR((R7-R8)/R8,"n/a")</f>
        <v>7.9259327329536059E-3</v>
      </c>
      <c r="U8" vm="30">
        <f t="shared" ca="1" si="6"/>
        <v>287.20999999999998</v>
      </c>
      <c r="V8" s="3">
        <f t="shared" ref="V8:V71" ca="1" si="23">IFERROR((U7-U8)/U8,"n/a")</f>
        <v>3.847359075241117E-2</v>
      </c>
      <c r="X8" vm="31">
        <f t="shared" ca="1" si="7"/>
        <v>124.28</v>
      </c>
      <c r="Y8" s="3">
        <f t="shared" ref="Y8:Y71" ca="1" si="24">IFERROR((X7-X8)/X8,"n/a")</f>
        <v>-5.6163501770196363E-2</v>
      </c>
      <c r="AA8" vm="32">
        <f t="shared" ca="1" si="8"/>
        <v>26.24</v>
      </c>
      <c r="AB8" s="3">
        <f t="shared" ref="AB8:AB71" ca="1" si="25">IFERROR((AA7-AA8)/AA8,"n/a")</f>
        <v>7.0503048780487867E-2</v>
      </c>
      <c r="AD8" vm="33">
        <f t="shared" ca="1" si="9"/>
        <v>170.86</v>
      </c>
      <c r="AE8" s="3">
        <f t="shared" ref="AE8:AE71" ca="1" si="26">IFERROR((AD7-AD8)/AD8,"n/a")</f>
        <v>-6.789184127355876E-3</v>
      </c>
      <c r="AG8" vm="34">
        <f t="shared" ca="1" si="10"/>
        <v>113.83</v>
      </c>
      <c r="AH8" s="3">
        <f t="shared" ref="AH8:AH71" ca="1" si="27">IFERROR((AG7-AG8)/AG8,"n/a")</f>
        <v>-4.7175612755864051E-2</v>
      </c>
      <c r="AJ8" vm="35">
        <f t="shared" ca="1" si="11"/>
        <v>252.51</v>
      </c>
      <c r="AK8" s="3">
        <f t="shared" ref="AK8:AK71" ca="1" si="28">IFERROR((AJ7-AJ8)/AJ8,"n/a")</f>
        <v>2.2573363431152098E-3</v>
      </c>
      <c r="AM8" t="str">
        <f t="shared" ca="1" si="12"/>
        <v/>
      </c>
      <c r="AN8" s="3" t="str">
        <f t="shared" ref="AN8:AN71" ca="1" si="29">IFERROR((AM7-AM8)/AM8,"n/a")</f>
        <v>n/a</v>
      </c>
      <c r="AP8" t="str">
        <f t="shared" ca="1" si="13"/>
        <v/>
      </c>
      <c r="AQ8" s="3" t="str">
        <f t="shared" ref="AQ8:AQ71" ca="1" si="30">IFERROR((AP7-AP8)/AP8,"n/a")</f>
        <v>n/a</v>
      </c>
      <c r="AS8" t="str">
        <f t="shared" ca="1" si="14"/>
        <v/>
      </c>
      <c r="AT8" s="3" t="str">
        <f t="shared" ref="AT8:AT71" ca="1" si="31">IFERROR((AS7-AS8)/AS8,"n/a")</f>
        <v>n/a</v>
      </c>
      <c r="AV8" vm="36">
        <f t="shared" ca="1" si="15"/>
        <v>5686.67</v>
      </c>
      <c r="AW8" s="3">
        <f t="shared" ref="AW8:AW71" ca="1" si="32">IFERROR((AV7-AV8)/AV8,"n/a")</f>
        <v>-4.70574167307057E-3</v>
      </c>
    </row>
    <row r="9" spans="2:51">
      <c r="B9" s="2">
        <f t="shared" si="16"/>
        <v>45777</v>
      </c>
      <c r="C9" vm="37">
        <f t="shared" ca="1" si="0"/>
        <v>209.64</v>
      </c>
      <c r="D9" s="3">
        <f t="shared" ca="1" si="17"/>
        <v>-2.2467086433886566E-2</v>
      </c>
      <c r="F9" vm="38">
        <f t="shared" ca="1" si="1"/>
        <v>169.28</v>
      </c>
      <c r="G9" s="3">
        <f t="shared" ca="1" si="18"/>
        <v>7.2483459357277943E-2</v>
      </c>
      <c r="I9" vm="39">
        <f t="shared" ca="1" si="2"/>
        <v>391.85</v>
      </c>
      <c r="J9" s="3">
        <f t="shared" ca="1" si="19"/>
        <v>0.11083322700012746</v>
      </c>
      <c r="L9" vm="40">
        <f t="shared" ca="1" si="3"/>
        <v>111.01</v>
      </c>
      <c r="M9" s="3">
        <f t="shared" ca="1" si="20"/>
        <v>3.1438609134312179E-2</v>
      </c>
      <c r="O9" vm="41">
        <f t="shared" ca="1" si="4"/>
        <v>209.28</v>
      </c>
      <c r="P9" s="3">
        <f t="shared" ca="1" si="21"/>
        <v>-1.8778669724770675E-2</v>
      </c>
      <c r="R9" vm="39">
        <f t="shared" ca="1" si="5"/>
        <v>391.85</v>
      </c>
      <c r="S9" s="3">
        <f t="shared" ca="1" si="22"/>
        <v>0.11083322700012746</v>
      </c>
      <c r="U9" vm="42">
        <f t="shared" ca="1" si="6"/>
        <v>284.95</v>
      </c>
      <c r="V9" s="3">
        <f t="shared" ca="1" si="23"/>
        <v>7.9312160028074778E-3</v>
      </c>
      <c r="X9" vm="43">
        <f t="shared" ca="1" si="7"/>
        <v>112.78</v>
      </c>
      <c r="Y9" s="3">
        <f t="shared" ca="1" si="24"/>
        <v>0.10196843411952473</v>
      </c>
      <c r="AA9" vm="44">
        <f t="shared" ca="1" si="8"/>
        <v>23.74</v>
      </c>
      <c r="AB9" s="3">
        <f t="shared" ca="1" si="25"/>
        <v>0.10530749789385005</v>
      </c>
      <c r="AD9" vm="45">
        <f t="shared" ca="1" si="9"/>
        <v>170.24</v>
      </c>
      <c r="AE9" s="3">
        <f t="shared" ca="1" si="26"/>
        <v>3.6419172932331094E-3</v>
      </c>
      <c r="AG9" vm="46">
        <f t="shared" ca="1" si="10"/>
        <v>118.1</v>
      </c>
      <c r="AH9" s="3">
        <f t="shared" ca="1" si="27"/>
        <v>-3.6155800169347975E-2</v>
      </c>
      <c r="AJ9" vm="47">
        <f t="shared" ca="1" si="11"/>
        <v>243.55</v>
      </c>
      <c r="AK9" s="3">
        <f t="shared" ca="1" si="28"/>
        <v>3.6789160336686423E-2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48">
        <f t="shared" ca="1" si="15"/>
        <v>5525.21</v>
      </c>
      <c r="AW9" s="3">
        <f t="shared" ca="1" si="32"/>
        <v>2.922241869539801E-2</v>
      </c>
    </row>
    <row r="10" spans="2:51">
      <c r="B10" s="2">
        <f t="shared" si="16"/>
        <v>45770</v>
      </c>
      <c r="C10" vm="49">
        <f t="shared" ca="1" si="0"/>
        <v>175.03</v>
      </c>
      <c r="D10" s="3">
        <f t="shared" ca="1" si="17"/>
        <v>0.19773753070902123</v>
      </c>
      <c r="F10" vm="50">
        <f t="shared" ca="1" si="1"/>
        <v>159.52000000000001</v>
      </c>
      <c r="G10" s="3">
        <f t="shared" ca="1" si="18"/>
        <v>6.1183550651955805E-2</v>
      </c>
      <c r="I10" vm="51">
        <f t="shared" ca="1" si="2"/>
        <v>367.78</v>
      </c>
      <c r="J10" s="3">
        <f t="shared" ca="1" si="19"/>
        <v>6.5446734460819112E-2</v>
      </c>
      <c r="L10" vm="52">
        <f t="shared" ca="1" si="3"/>
        <v>101.49</v>
      </c>
      <c r="M10" s="3">
        <f t="shared" ca="1" si="20"/>
        <v>9.3802345058626571E-2</v>
      </c>
      <c r="O10" vm="53">
        <f t="shared" ca="1" si="4"/>
        <v>196.98</v>
      </c>
      <c r="P10" s="3">
        <f t="shared" ca="1" si="21"/>
        <v>6.2442887602802373E-2</v>
      </c>
      <c r="R10" vm="51">
        <f t="shared" ca="1" si="5"/>
        <v>367.78</v>
      </c>
      <c r="S10" s="3">
        <f t="shared" ca="1" si="22"/>
        <v>6.5446734460819112E-2</v>
      </c>
      <c r="U10" vm="54">
        <f t="shared" ca="1" si="6"/>
        <v>241.37</v>
      </c>
      <c r="V10" s="3">
        <f t="shared" ca="1" si="23"/>
        <v>0.18055267846045484</v>
      </c>
      <c r="X10" vm="55">
        <f t="shared" ca="1" si="7"/>
        <v>93.78</v>
      </c>
      <c r="Y10" s="3">
        <f t="shared" ca="1" si="24"/>
        <v>0.20260183407976115</v>
      </c>
      <c r="AA10" vm="56">
        <f t="shared" ca="1" si="8"/>
        <v>21.98</v>
      </c>
      <c r="AB10" s="3">
        <f t="shared" ca="1" si="25"/>
        <v>8.007279344858953E-2</v>
      </c>
      <c r="AD10" vm="57">
        <f t="shared" ca="1" si="9"/>
        <v>163.21</v>
      </c>
      <c r="AE10" s="3">
        <f t="shared" ca="1" si="26"/>
        <v>4.3073341094295697E-2</v>
      </c>
      <c r="AG10" vm="58">
        <f t="shared" ca="1" si="10"/>
        <v>96.16</v>
      </c>
      <c r="AH10" s="3">
        <f t="shared" ca="1" si="27"/>
        <v>0.22816139767054908</v>
      </c>
      <c r="AJ10" vm="59">
        <f t="shared" ca="1" si="11"/>
        <v>231.96</v>
      </c>
      <c r="AK10" s="3">
        <f t="shared" ca="1" si="28"/>
        <v>4.9965511295050884E-2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60">
        <f t="shared" ca="1" si="15"/>
        <v>5282.7</v>
      </c>
      <c r="AW10" s="3">
        <f t="shared" ca="1" si="32"/>
        <v>4.5906449353550309E-2</v>
      </c>
    </row>
    <row r="11" spans="2:51">
      <c r="B11" s="2">
        <f t="shared" si="16"/>
        <v>45763</v>
      </c>
      <c r="C11" vm="61">
        <f t="shared" ca="1" si="0"/>
        <v>175.5</v>
      </c>
      <c r="D11" s="3">
        <f t="shared" ca="1" si="17"/>
        <v>-2.6780626780626717E-3</v>
      </c>
      <c r="F11" vm="62">
        <f t="shared" ca="1" si="1"/>
        <v>171.35</v>
      </c>
      <c r="G11" s="3">
        <f t="shared" ca="1" si="18"/>
        <v>-6.9039976655967228E-2</v>
      </c>
      <c r="I11" vm="63">
        <f t="shared" ca="1" si="2"/>
        <v>388.45</v>
      </c>
      <c r="J11" s="3">
        <f t="shared" ca="1" si="19"/>
        <v>-5.3211481529154371E-2</v>
      </c>
      <c r="L11" vm="64">
        <f t="shared" ca="1" si="3"/>
        <v>110.93</v>
      </c>
      <c r="M11" s="3">
        <f t="shared" ca="1" si="20"/>
        <v>-8.5098710898765084E-2</v>
      </c>
      <c r="O11" vm="65">
        <f t="shared" ca="1" si="4"/>
        <v>198.15</v>
      </c>
      <c r="P11" s="3">
        <f t="shared" ca="1" si="21"/>
        <v>-5.9046177138532214E-3</v>
      </c>
      <c r="R11" vm="63">
        <f t="shared" ca="1" si="5"/>
        <v>388.45</v>
      </c>
      <c r="S11" s="3">
        <f t="shared" ca="1" si="22"/>
        <v>-5.3211481529154371E-2</v>
      </c>
      <c r="U11" vm="66">
        <f t="shared" ca="1" si="6"/>
        <v>252.31</v>
      </c>
      <c r="V11" s="3">
        <f t="shared" ca="1" si="23"/>
        <v>-4.3359359518053177E-2</v>
      </c>
      <c r="X11" vm="67">
        <f t="shared" ca="1" si="7"/>
        <v>88.55</v>
      </c>
      <c r="Y11" s="3">
        <f t="shared" ca="1" si="24"/>
        <v>5.9062676453980847E-2</v>
      </c>
      <c r="AA11" vm="68">
        <f t="shared" ca="1" si="8"/>
        <v>22.5</v>
      </c>
      <c r="AB11" s="3">
        <f t="shared" ca="1" si="25"/>
        <v>-2.3111111111111093E-2</v>
      </c>
      <c r="AD11" vm="69">
        <f t="shared" ca="1" si="9"/>
        <v>153.88999999999999</v>
      </c>
      <c r="AE11" s="3">
        <f t="shared" ca="1" si="26"/>
        <v>6.0562739619208675E-2</v>
      </c>
      <c r="AG11" vm="70">
        <f t="shared" ca="1" si="10"/>
        <v>101.15</v>
      </c>
      <c r="AH11" s="3">
        <f t="shared" ca="1" si="27"/>
        <v>-4.9332674246169141E-2</v>
      </c>
      <c r="AJ11" vm="71">
        <f t="shared" ca="1" si="11"/>
        <v>236.2</v>
      </c>
      <c r="AK11" s="3">
        <f t="shared" ca="1" si="28"/>
        <v>-1.7950889077053264E-2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72">
        <f t="shared" ca="1" si="15"/>
        <v>5363.36</v>
      </c>
      <c r="AW11" s="3">
        <f t="shared" ca="1" si="32"/>
        <v>-1.5039079979714183E-2</v>
      </c>
    </row>
    <row r="12" spans="2:51">
      <c r="B12" s="2">
        <f t="shared" si="16"/>
        <v>45756</v>
      </c>
      <c r="C12" vm="73">
        <f t="shared" ca="1" si="0"/>
        <v>160.55000000000001</v>
      </c>
      <c r="D12" s="3">
        <f t="shared" ca="1" si="17"/>
        <v>9.3117408906882512E-2</v>
      </c>
      <c r="F12" vm="74">
        <f t="shared" ca="1" si="1"/>
        <v>146.08000000000001</v>
      </c>
      <c r="G12" s="3">
        <f t="shared" ca="1" si="18"/>
        <v>0.17298740416210281</v>
      </c>
      <c r="I12" vm="75">
        <f t="shared" ca="1" si="2"/>
        <v>359.84</v>
      </c>
      <c r="J12" s="3">
        <f t="shared" ca="1" si="19"/>
        <v>7.9507558915073412E-2</v>
      </c>
      <c r="L12" vm="76">
        <f t="shared" ca="1" si="3"/>
        <v>94.31</v>
      </c>
      <c r="M12" s="3">
        <f t="shared" ca="1" si="20"/>
        <v>0.1762273353833104</v>
      </c>
      <c r="O12" vm="77">
        <f t="shared" ca="1" si="4"/>
        <v>188.38</v>
      </c>
      <c r="P12" s="3">
        <f t="shared" ca="1" si="21"/>
        <v>5.1863255122624539E-2</v>
      </c>
      <c r="R12" vm="75">
        <f t="shared" ca="1" si="5"/>
        <v>359.84</v>
      </c>
      <c r="S12" s="3">
        <f t="shared" ca="1" si="22"/>
        <v>7.9507558915073412E-2</v>
      </c>
      <c r="U12" vm="78">
        <f t="shared" ca="1" si="6"/>
        <v>239.43</v>
      </c>
      <c r="V12" s="3">
        <f t="shared" ca="1" si="23"/>
        <v>5.3794428434197863E-2</v>
      </c>
      <c r="X12" vm="79">
        <f t="shared" ca="1" si="7"/>
        <v>74.010000000000005</v>
      </c>
      <c r="Y12" s="3">
        <f t="shared" ca="1" si="24"/>
        <v>0.19645993784623689</v>
      </c>
      <c r="AA12" vm="80">
        <f t="shared" ca="1" si="8"/>
        <v>19.8</v>
      </c>
      <c r="AB12" s="3">
        <f t="shared" ca="1" si="25"/>
        <v>0.13636363636363633</v>
      </c>
      <c r="AD12" vm="81">
        <f t="shared" ca="1" si="9"/>
        <v>150.62</v>
      </c>
      <c r="AE12" s="3">
        <f t="shared" ca="1" si="26"/>
        <v>2.1710264241136513E-2</v>
      </c>
      <c r="AG12" vm="82">
        <f t="shared" ca="1" si="10"/>
        <v>86.91</v>
      </c>
      <c r="AH12" s="3">
        <f t="shared" ca="1" si="27"/>
        <v>0.16384765849729616</v>
      </c>
      <c r="AJ12" vm="83">
        <f t="shared" ca="1" si="11"/>
        <v>210.28</v>
      </c>
      <c r="AK12" s="3">
        <f t="shared" ca="1" si="28"/>
        <v>0.12326421913638952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84">
        <f t="shared" ca="1" si="15"/>
        <v>5074.08</v>
      </c>
      <c r="AW12" s="3">
        <f t="shared" ca="1" si="32"/>
        <v>5.7011320278749993E-2</v>
      </c>
    </row>
    <row r="13" spans="2:51">
      <c r="B13" s="2">
        <f t="shared" si="16"/>
        <v>45749</v>
      </c>
      <c r="C13" vm="85">
        <f t="shared" ca="1" si="0"/>
        <v>173.93</v>
      </c>
      <c r="D13" s="3">
        <f t="shared" ca="1" si="17"/>
        <v>-7.692749956879201E-2</v>
      </c>
      <c r="F13" vm="86">
        <f t="shared" ca="1" si="1"/>
        <v>164.72</v>
      </c>
      <c r="G13" s="3">
        <f t="shared" ca="1" si="18"/>
        <v>-0.11316172899465751</v>
      </c>
      <c r="I13" vm="87">
        <f t="shared" ca="1" si="2"/>
        <v>378.8</v>
      </c>
      <c r="J13" s="3">
        <f t="shared" ca="1" si="19"/>
        <v>-5.0052798310454158E-2</v>
      </c>
      <c r="L13" vm="88">
        <f t="shared" ca="1" si="3"/>
        <v>109.67</v>
      </c>
      <c r="M13" s="3">
        <f t="shared" ca="1" si="20"/>
        <v>-0.14005653323607184</v>
      </c>
      <c r="O13" vm="89">
        <f t="shared" ca="1" si="4"/>
        <v>217.9</v>
      </c>
      <c r="P13" s="3">
        <f t="shared" ca="1" si="21"/>
        <v>-0.13547498852684722</v>
      </c>
      <c r="R13" vm="87">
        <f t="shared" ca="1" si="5"/>
        <v>378.8</v>
      </c>
      <c r="S13" s="3">
        <f t="shared" ca="1" si="22"/>
        <v>-5.0052798310454158E-2</v>
      </c>
      <c r="U13" vm="90">
        <f t="shared" ca="1" si="6"/>
        <v>263.55</v>
      </c>
      <c r="V13" s="3">
        <f t="shared" ca="1" si="23"/>
        <v>-9.1519635742743327E-2</v>
      </c>
      <c r="X13" vm="91">
        <f t="shared" ca="1" si="7"/>
        <v>85.85</v>
      </c>
      <c r="Y13" s="3">
        <f t="shared" ca="1" si="24"/>
        <v>-0.13791496796738487</v>
      </c>
      <c r="AA13" vm="92">
        <f t="shared" ca="1" si="8"/>
        <v>22.39</v>
      </c>
      <c r="AB13" s="3">
        <f t="shared" ca="1" si="25"/>
        <v>-0.11567664135774898</v>
      </c>
      <c r="AD13" vm="93">
        <f t="shared" ca="1" si="9"/>
        <v>155.16</v>
      </c>
      <c r="AE13" s="3">
        <f t="shared" ca="1" si="26"/>
        <v>-2.9260118587264707E-2</v>
      </c>
      <c r="AG13" vm="94">
        <f t="shared" ca="1" si="10"/>
        <v>107.71</v>
      </c>
      <c r="AH13" s="3">
        <f t="shared" ca="1" si="27"/>
        <v>-0.19311113174264227</v>
      </c>
      <c r="AJ13" vm="95">
        <f t="shared" ca="1" si="11"/>
        <v>242.85</v>
      </c>
      <c r="AK13" s="3">
        <f t="shared" ca="1" si="28"/>
        <v>-0.13411570928556721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96">
        <f t="shared" ca="1" si="15"/>
        <v>5580.94</v>
      </c>
      <c r="AW13" s="3">
        <f t="shared" ca="1" si="32"/>
        <v>-9.08198260508086E-2</v>
      </c>
    </row>
    <row r="14" spans="2:51">
      <c r="B14" s="2">
        <f t="shared" si="16"/>
        <v>45742</v>
      </c>
      <c r="C14" vm="97">
        <f t="shared" ca="1" si="0"/>
        <v>189.86</v>
      </c>
      <c r="D14" s="3">
        <f t="shared" ca="1" si="17"/>
        <v>-8.390392921099761E-2</v>
      </c>
      <c r="F14" vm="98">
        <f t="shared" ca="1" si="1"/>
        <v>173.36</v>
      </c>
      <c r="G14" s="3">
        <f t="shared" ca="1" si="18"/>
        <v>-4.9838486386709818E-2</v>
      </c>
      <c r="I14" vm="99">
        <f t="shared" ca="1" si="2"/>
        <v>391.26</v>
      </c>
      <c r="J14" s="3">
        <f t="shared" ca="1" si="19"/>
        <v>-3.1845831416449366E-2</v>
      </c>
      <c r="L14" vm="100">
        <f t="shared" ca="1" si="3"/>
        <v>117.7</v>
      </c>
      <c r="M14" s="3">
        <f t="shared" ca="1" si="20"/>
        <v>-6.8224299065420574E-2</v>
      </c>
      <c r="O14" vm="101">
        <f t="shared" ca="1" si="4"/>
        <v>218.27</v>
      </c>
      <c r="P14" s="3">
        <f t="shared" ca="1" si="21"/>
        <v>-1.695148210931436E-3</v>
      </c>
      <c r="R14" vm="99">
        <f t="shared" ca="1" si="5"/>
        <v>391.26</v>
      </c>
      <c r="S14" s="3">
        <f t="shared" ca="1" si="22"/>
        <v>-3.1845831416449366E-2</v>
      </c>
      <c r="U14" vm="102">
        <f t="shared" ca="1" si="6"/>
        <v>248.71</v>
      </c>
      <c r="V14" s="3">
        <f t="shared" ca="1" si="23"/>
        <v>5.9667886293273305E-2</v>
      </c>
      <c r="X14" vm="103">
        <f t="shared" ca="1" si="7"/>
        <v>90.96</v>
      </c>
      <c r="Y14" s="3">
        <f t="shared" ca="1" si="24"/>
        <v>-5.6178540017590151E-2</v>
      </c>
      <c r="AA14" vm="104">
        <f t="shared" ca="1" si="8"/>
        <v>27.16</v>
      </c>
      <c r="AB14" s="3">
        <f t="shared" ca="1" si="25"/>
        <v>-0.17562592047128128</v>
      </c>
      <c r="AD14" vm="105">
        <f t="shared" ca="1" si="9"/>
        <v>151.47999999999999</v>
      </c>
      <c r="AE14" s="3">
        <f t="shared" ca="1" si="26"/>
        <v>2.4293636123580719E-2</v>
      </c>
      <c r="AG14" vm="106">
        <f t="shared" ca="1" si="10"/>
        <v>115.7</v>
      </c>
      <c r="AH14" s="3">
        <f t="shared" ca="1" si="27"/>
        <v>-6.9057908383751157E-2</v>
      </c>
      <c r="AJ14" vm="107">
        <f t="shared" ca="1" si="11"/>
        <v>241.63</v>
      </c>
      <c r="AK14" s="3">
        <f t="shared" ca="1" si="28"/>
        <v>5.0490419236021971E-3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108">
        <f t="shared" ca="1" si="15"/>
        <v>5667.56</v>
      </c>
      <c r="AW14" s="3">
        <f t="shared" ca="1" si="32"/>
        <v>-1.5283472958380818E-2</v>
      </c>
    </row>
    <row r="15" spans="2:51">
      <c r="B15" s="2">
        <f t="shared" si="16"/>
        <v>45735</v>
      </c>
      <c r="C15" vm="109">
        <f t="shared" ca="1" si="0"/>
        <v>183.12</v>
      </c>
      <c r="D15" s="3">
        <f t="shared" ca="1" si="17"/>
        <v>3.6806465705548325E-2</v>
      </c>
      <c r="F15" vm="110">
        <f t="shared" ca="1" si="1"/>
        <v>168.11</v>
      </c>
      <c r="G15" s="3">
        <f t="shared" ca="1" si="18"/>
        <v>3.1229552078995894E-2</v>
      </c>
      <c r="I15" vm="111">
        <f t="shared" ca="1" si="2"/>
        <v>388.56</v>
      </c>
      <c r="J15" s="3">
        <f t="shared" ca="1" si="19"/>
        <v>6.9487337862878026E-3</v>
      </c>
      <c r="L15" vm="112">
        <f t="shared" ca="1" si="3"/>
        <v>121.67</v>
      </c>
      <c r="M15" s="3">
        <f t="shared" ca="1" si="20"/>
        <v>-3.26292430344374E-2</v>
      </c>
      <c r="O15" vm="113">
        <f t="shared" ca="1" si="4"/>
        <v>213.49</v>
      </c>
      <c r="P15" s="3">
        <f t="shared" ca="1" si="21"/>
        <v>2.2389807485128112E-2</v>
      </c>
      <c r="R15" vm="111">
        <f t="shared" ca="1" si="5"/>
        <v>388.56</v>
      </c>
      <c r="S15" s="3">
        <f t="shared" ca="1" si="22"/>
        <v>6.9487337862878026E-3</v>
      </c>
      <c r="U15" vm="114">
        <f t="shared" ca="1" si="6"/>
        <v>249.98</v>
      </c>
      <c r="V15" s="3">
        <f t="shared" ca="1" si="23"/>
        <v>-5.0804064325145285E-3</v>
      </c>
      <c r="X15" vm="115">
        <f t="shared" ca="1" si="7"/>
        <v>86.24</v>
      </c>
      <c r="Y15" s="3">
        <f t="shared" ca="1" si="24"/>
        <v>5.4730983302411863E-2</v>
      </c>
      <c r="AA15" vm="116">
        <f t="shared" ca="1" si="8"/>
        <v>27.72</v>
      </c>
      <c r="AB15" s="3">
        <f t="shared" ca="1" si="25"/>
        <v>-2.0202020202020155E-2</v>
      </c>
      <c r="AD15" vm="117">
        <f t="shared" ca="1" si="9"/>
        <v>151.88</v>
      </c>
      <c r="AE15" s="3">
        <f t="shared" ca="1" si="26"/>
        <v>-2.6336581511720155E-3</v>
      </c>
      <c r="AG15" vm="118">
        <f t="shared" ca="1" si="10"/>
        <v>128.21</v>
      </c>
      <c r="AH15" s="3">
        <f t="shared" ca="1" si="27"/>
        <v>-9.7574292176897309E-2</v>
      </c>
      <c r="AJ15" vm="119">
        <f t="shared" ca="1" si="11"/>
        <v>232.44</v>
      </c>
      <c r="AK15" s="3">
        <f t="shared" ca="1" si="28"/>
        <v>3.9537084839098249E-2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120">
        <f t="shared" ca="1" si="15"/>
        <v>5638.94</v>
      </c>
      <c r="AW15" s="3">
        <f t="shared" ca="1" si="32"/>
        <v>5.0754219764708973E-3</v>
      </c>
    </row>
    <row r="16" spans="2:51">
      <c r="B16" s="2">
        <f t="shared" si="16"/>
        <v>45728</v>
      </c>
      <c r="C16" vm="121">
        <f t="shared" ca="1" si="0"/>
        <v>217.45</v>
      </c>
      <c r="D16" s="3">
        <f t="shared" ca="1" si="17"/>
        <v>-0.15787537364911466</v>
      </c>
      <c r="F16" vm="122">
        <f t="shared" ca="1" si="1"/>
        <v>192.17</v>
      </c>
      <c r="G16" s="3">
        <f t="shared" ca="1" si="18"/>
        <v>-0.12520164437737408</v>
      </c>
      <c r="I16" vm="123">
        <f t="shared" ca="1" si="2"/>
        <v>393.31</v>
      </c>
      <c r="J16" s="3">
        <f t="shared" ca="1" si="19"/>
        <v>-1.2076987617909537E-2</v>
      </c>
      <c r="L16" vm="124">
        <f t="shared" ca="1" si="3"/>
        <v>112.69</v>
      </c>
      <c r="M16" s="3">
        <f t="shared" ca="1" si="20"/>
        <v>7.9687638654716522E-2</v>
      </c>
      <c r="O16" vm="125">
        <f t="shared" ca="1" si="4"/>
        <v>239.07</v>
      </c>
      <c r="P16" s="3">
        <f t="shared" ca="1" si="21"/>
        <v>-0.10699795039109877</v>
      </c>
      <c r="R16" vm="123">
        <f t="shared" ca="1" si="5"/>
        <v>393.31</v>
      </c>
      <c r="S16" s="3">
        <f t="shared" ca="1" si="22"/>
        <v>-1.2076987617909537E-2</v>
      </c>
      <c r="U16" vm="126">
        <f t="shared" ca="1" si="6"/>
        <v>262.67</v>
      </c>
      <c r="V16" s="3">
        <f t="shared" ca="1" si="23"/>
        <v>-4.831156965013144E-2</v>
      </c>
      <c r="X16" vm="127">
        <f t="shared" ca="1" si="7"/>
        <v>84.91</v>
      </c>
      <c r="Y16" s="3">
        <f t="shared" ca="1" si="24"/>
        <v>1.5663643858202785E-2</v>
      </c>
      <c r="AA16" vm="128">
        <f t="shared" ca="1" si="8"/>
        <v>26.27</v>
      </c>
      <c r="AB16" s="3">
        <f t="shared" ca="1" si="25"/>
        <v>5.519604111153404E-2</v>
      </c>
      <c r="AD16" vm="129">
        <f t="shared" ca="1" si="9"/>
        <v>150.94999999999999</v>
      </c>
      <c r="AE16" s="3">
        <f t="shared" ca="1" si="26"/>
        <v>6.1609804571050473E-3</v>
      </c>
      <c r="AG16" vm="130">
        <f t="shared" ca="1" si="10"/>
        <v>133.97999999999999</v>
      </c>
      <c r="AH16" s="3">
        <f t="shared" ca="1" si="27"/>
        <v>-4.3066129273025694E-2</v>
      </c>
      <c r="AJ16" vm="131">
        <f t="shared" ca="1" si="11"/>
        <v>242.28</v>
      </c>
      <c r="AK16" s="3">
        <f t="shared" ca="1" si="28"/>
        <v>-4.0614165428429931E-2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132">
        <f t="shared" ca="1" si="15"/>
        <v>5770.2</v>
      </c>
      <c r="AW16" s="3">
        <f t="shared" ca="1" si="32"/>
        <v>-2.2747911684170431E-2</v>
      </c>
    </row>
    <row r="17" spans="2:49">
      <c r="B17" s="2">
        <f t="shared" si="16"/>
        <v>45721</v>
      </c>
      <c r="C17" vm="133">
        <f t="shared" ca="1" si="0"/>
        <v>215.62</v>
      </c>
      <c r="D17" s="3">
        <f t="shared" ca="1" si="17"/>
        <v>8.4871533252944258E-3</v>
      </c>
      <c r="F17" vm="134">
        <f t="shared" ca="1" si="1"/>
        <v>204.4</v>
      </c>
      <c r="G17" s="3">
        <f t="shared" ca="1" si="18"/>
        <v>-5.9833659491193826E-2</v>
      </c>
      <c r="I17" vm="135">
        <f t="shared" ca="1" si="2"/>
        <v>396.99</v>
      </c>
      <c r="J17" s="3">
        <f t="shared" ca="1" si="19"/>
        <v>-9.2697549056651469E-3</v>
      </c>
      <c r="L17" vm="136">
        <f t="shared" ca="1" si="3"/>
        <v>124.92</v>
      </c>
      <c r="M17" s="3">
        <f t="shared" ca="1" si="20"/>
        <v>-9.7902657700928625E-2</v>
      </c>
      <c r="O17" vm="137">
        <f t="shared" ca="1" si="4"/>
        <v>241.84</v>
      </c>
      <c r="P17" s="3">
        <f t="shared" ca="1" si="21"/>
        <v>-1.1453853787628226E-2</v>
      </c>
      <c r="R17" vm="135">
        <f t="shared" ca="1" si="5"/>
        <v>396.99</v>
      </c>
      <c r="S17" s="3">
        <f t="shared" ca="1" si="22"/>
        <v>-9.2697549056651469E-3</v>
      </c>
      <c r="U17" vm="138">
        <f t="shared" ca="1" si="6"/>
        <v>292.98</v>
      </c>
      <c r="V17" s="3">
        <f t="shared" ca="1" si="23"/>
        <v>-0.1034541606935627</v>
      </c>
      <c r="X17" vm="139">
        <f t="shared" ca="1" si="7"/>
        <v>84.92</v>
      </c>
      <c r="Y17" s="3">
        <f t="shared" ca="1" si="24"/>
        <v>-1.1775788977867541E-4</v>
      </c>
      <c r="AA17" vm="140">
        <f t="shared" ca="1" si="8"/>
        <v>33.39</v>
      </c>
      <c r="AB17" s="3">
        <f t="shared" ca="1" si="25"/>
        <v>-0.21323749625636421</v>
      </c>
      <c r="AD17" vm="141">
        <f t="shared" ca="1" si="9"/>
        <v>155.28</v>
      </c>
      <c r="AE17" s="3">
        <f t="shared" ca="1" si="26"/>
        <v>-2.7885110767645625E-2</v>
      </c>
      <c r="AG17" vm="142">
        <f t="shared" ca="1" si="10"/>
        <v>161.78</v>
      </c>
      <c r="AH17" s="3">
        <f t="shared" ca="1" si="27"/>
        <v>-0.17183829892446539</v>
      </c>
      <c r="AJ17" vm="143">
        <f t="shared" ca="1" si="11"/>
        <v>264.64999999999998</v>
      </c>
      <c r="AK17" s="3">
        <f t="shared" ca="1" si="28"/>
        <v>-8.4526733421500008E-2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144">
        <f t="shared" ca="1" si="15"/>
        <v>5954.5</v>
      </c>
      <c r="AW17" s="3">
        <f t="shared" ca="1" si="32"/>
        <v>-3.0951381308254294E-2</v>
      </c>
    </row>
    <row r="18" spans="2:49">
      <c r="B18" s="2">
        <f t="shared" si="16"/>
        <v>45714</v>
      </c>
      <c r="C18" vm="145">
        <f t="shared" ca="1" si="0"/>
        <v>235.38</v>
      </c>
      <c r="D18" s="3">
        <f t="shared" ca="1" si="17"/>
        <v>-8.3949358484153247E-2</v>
      </c>
      <c r="F18" vm="146">
        <f t="shared" ca="1" si="1"/>
        <v>218.73</v>
      </c>
      <c r="G18" s="3">
        <f t="shared" ca="1" si="18"/>
        <v>-6.551456133132165E-2</v>
      </c>
      <c r="I18" vm="147">
        <f t="shared" ca="1" si="2"/>
        <v>408.21</v>
      </c>
      <c r="J18" s="3">
        <f t="shared" ca="1" si="19"/>
        <v>-2.7485852869846332E-2</v>
      </c>
      <c r="L18" vm="148">
        <f t="shared" ca="1" si="3"/>
        <v>134.43</v>
      </c>
      <c r="M18" s="3">
        <f t="shared" ca="1" si="20"/>
        <v>-7.0743137692479391E-2</v>
      </c>
      <c r="O18" vm="149">
        <f t="shared" ca="1" si="4"/>
        <v>245.55</v>
      </c>
      <c r="P18" s="3">
        <f t="shared" ca="1" si="21"/>
        <v>-1.5108939116269631E-2</v>
      </c>
      <c r="R18" vm="147">
        <f t="shared" ca="1" si="5"/>
        <v>408.21</v>
      </c>
      <c r="S18" s="3">
        <f t="shared" ca="1" si="22"/>
        <v>-2.7485852869846332E-2</v>
      </c>
      <c r="U18" vm="150">
        <f t="shared" ca="1" si="6"/>
        <v>337.8</v>
      </c>
      <c r="V18" s="3">
        <f t="shared" ca="1" si="23"/>
        <v>-0.13268206039076375</v>
      </c>
      <c r="X18" vm="151">
        <f t="shared" ca="1" si="7"/>
        <v>101.35</v>
      </c>
      <c r="Y18" s="3">
        <f t="shared" ca="1" si="24"/>
        <v>-0.16211149481993087</v>
      </c>
      <c r="AA18" vm="152">
        <f t="shared" ca="1" si="8"/>
        <v>38.79</v>
      </c>
      <c r="AB18" s="3">
        <f t="shared" ca="1" si="25"/>
        <v>-0.13921113689095124</v>
      </c>
      <c r="AD18" vm="153">
        <f t="shared" ca="1" si="9"/>
        <v>154.4</v>
      </c>
      <c r="AE18" s="3">
        <f t="shared" ca="1" si="26"/>
        <v>5.6994818652849446E-3</v>
      </c>
      <c r="AG18" vm="154">
        <f t="shared" ca="1" si="10"/>
        <v>166.4</v>
      </c>
      <c r="AH18" s="3">
        <f t="shared" ca="1" si="27"/>
        <v>-2.7764423076923103E-2</v>
      </c>
      <c r="AJ18" vm="155">
        <f t="shared" ca="1" si="11"/>
        <v>264.24</v>
      </c>
      <c r="AK18" s="3">
        <f t="shared" ca="1" si="28"/>
        <v>1.5516197396305182E-3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156">
        <f t="shared" ca="1" si="15"/>
        <v>6013.13</v>
      </c>
      <c r="AW18" s="3">
        <f t="shared" ca="1" si="32"/>
        <v>-9.7503296951837251E-3</v>
      </c>
    </row>
    <row r="19" spans="2:49">
      <c r="B19" s="2">
        <f t="shared" si="16"/>
        <v>45707</v>
      </c>
      <c r="C19" vm="157">
        <f t="shared" ca="1" si="0"/>
        <v>274.31</v>
      </c>
      <c r="D19" s="3">
        <f t="shared" ca="1" si="17"/>
        <v>-0.14191972585760637</v>
      </c>
      <c r="F19" vm="158">
        <f t="shared" ca="1" si="1"/>
        <v>234.12</v>
      </c>
      <c r="G19" s="3">
        <f t="shared" ca="1" si="18"/>
        <v>-6.5735520246027745E-2</v>
      </c>
      <c r="I19" vm="159">
        <f t="shared" ca="1" si="2"/>
        <v>408.43</v>
      </c>
      <c r="J19" s="3">
        <f t="shared" ca="1" si="19"/>
        <v>-5.3864799353629084E-4</v>
      </c>
      <c r="L19" vm="160">
        <f t="shared" ca="1" si="3"/>
        <v>138.85</v>
      </c>
      <c r="M19" s="3">
        <f t="shared" ca="1" si="20"/>
        <v>-3.1832913215700309E-2</v>
      </c>
      <c r="O19" vm="161">
        <f t="shared" ca="1" si="4"/>
        <v>244.6</v>
      </c>
      <c r="P19" s="3">
        <f t="shared" ca="1" si="21"/>
        <v>3.8838920686836346E-3</v>
      </c>
      <c r="R19" vm="159">
        <f t="shared" ca="1" si="5"/>
        <v>408.43</v>
      </c>
      <c r="S19" s="3">
        <f t="shared" ca="1" si="22"/>
        <v>-5.3864799353629084E-4</v>
      </c>
      <c r="U19" vm="162">
        <f t="shared" ca="1" si="6"/>
        <v>355.84</v>
      </c>
      <c r="V19" s="3">
        <f t="shared" ca="1" si="23"/>
        <v>-5.0696942446043065E-2</v>
      </c>
      <c r="X19" vm="163">
        <f t="shared" ca="1" si="7"/>
        <v>119.16</v>
      </c>
      <c r="Y19" s="3">
        <f t="shared" ca="1" si="24"/>
        <v>-0.14946290701577714</v>
      </c>
      <c r="AA19" vm="164">
        <f t="shared" ca="1" si="8"/>
        <v>52.62</v>
      </c>
      <c r="AB19" s="3">
        <f t="shared" ca="1" si="25"/>
        <v>-0.26282782212086658</v>
      </c>
      <c r="AD19" vm="165">
        <f t="shared" ca="1" si="9"/>
        <v>150.46</v>
      </c>
      <c r="AE19" s="3">
        <f t="shared" ca="1" si="26"/>
        <v>2.6186361823740512E-2</v>
      </c>
      <c r="AG19" vm="166">
        <f t="shared" ca="1" si="10"/>
        <v>196.38</v>
      </c>
      <c r="AH19" s="3">
        <f t="shared" ca="1" si="27"/>
        <v>-0.15266320399225985</v>
      </c>
      <c r="AJ19" vm="167">
        <f t="shared" ca="1" si="11"/>
        <v>276.58999999999997</v>
      </c>
      <c r="AK19" s="3">
        <f t="shared" ca="1" si="28"/>
        <v>-4.4650927365414393E-2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168">
        <f t="shared" ca="1" si="15"/>
        <v>6114.63</v>
      </c>
      <c r="AW19" s="3">
        <f t="shared" ca="1" si="32"/>
        <v>-1.6599532596412211E-2</v>
      </c>
    </row>
    <row r="20" spans="2:49">
      <c r="B20" s="2">
        <f t="shared" si="16"/>
        <v>45700</v>
      </c>
      <c r="C20" vm="169">
        <f t="shared" ca="1" si="0"/>
        <v>274.49</v>
      </c>
      <c r="D20" s="3">
        <f t="shared" ca="1" si="17"/>
        <v>-6.557615942293228E-4</v>
      </c>
      <c r="F20" vm="170">
        <f t="shared" ca="1" si="1"/>
        <v>231.14</v>
      </c>
      <c r="G20" s="3">
        <f t="shared" ca="1" si="18"/>
        <v>1.2892619191831869E-2</v>
      </c>
      <c r="I20" vm="171">
        <f t="shared" ca="1" si="2"/>
        <v>409.75</v>
      </c>
      <c r="J20" s="3">
        <f t="shared" ca="1" si="19"/>
        <v>-3.2214765100670975E-3</v>
      </c>
      <c r="L20" vm="172">
        <f t="shared" ca="1" si="3"/>
        <v>129.84</v>
      </c>
      <c r="M20" s="3">
        <f t="shared" ca="1" si="20"/>
        <v>6.9393099199014097E-2</v>
      </c>
      <c r="O20" vm="173">
        <f t="shared" ca="1" si="4"/>
        <v>227.63</v>
      </c>
      <c r="P20" s="3">
        <f t="shared" ca="1" si="21"/>
        <v>7.4550806132759301E-2</v>
      </c>
      <c r="R20" vm="171">
        <f t="shared" ca="1" si="5"/>
        <v>409.75</v>
      </c>
      <c r="S20" s="3">
        <f t="shared" ca="1" si="22"/>
        <v>-3.2214765100670975E-3</v>
      </c>
      <c r="U20" vm="174">
        <f t="shared" ca="1" si="6"/>
        <v>361.62</v>
      </c>
      <c r="V20" s="3">
        <f t="shared" ca="1" si="23"/>
        <v>-1.5983629224047426E-2</v>
      </c>
      <c r="X20" vm="175">
        <f t="shared" ca="1" si="7"/>
        <v>110.85</v>
      </c>
      <c r="Y20" s="3">
        <f t="shared" ca="1" si="24"/>
        <v>7.496617050067661E-2</v>
      </c>
      <c r="AA20" vm="176">
        <f t="shared" ca="1" si="8"/>
        <v>55.49</v>
      </c>
      <c r="AB20" s="3">
        <f t="shared" ca="1" si="25"/>
        <v>-5.1721030816363388E-2</v>
      </c>
      <c r="AD20" vm="177">
        <f t="shared" ca="1" si="9"/>
        <v>144.41</v>
      </c>
      <c r="AE20" s="3">
        <f t="shared" ca="1" si="26"/>
        <v>4.1894605636728838E-2</v>
      </c>
      <c r="AG20" vm="178">
        <f t="shared" ca="1" si="10"/>
        <v>225.23</v>
      </c>
      <c r="AH20" s="3">
        <f t="shared" ca="1" si="27"/>
        <v>-0.12809128446476933</v>
      </c>
      <c r="AJ20" vm="179">
        <f t="shared" ca="1" si="11"/>
        <v>275.8</v>
      </c>
      <c r="AK20" s="3">
        <f t="shared" ca="1" si="28"/>
        <v>2.8643944887598392E-3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180">
        <f t="shared" ca="1" si="15"/>
        <v>6025.99</v>
      </c>
      <c r="AW20" s="3">
        <f t="shared" ca="1" si="32"/>
        <v>1.4709616179250269E-2</v>
      </c>
    </row>
    <row r="21" spans="2:49">
      <c r="B21" s="2">
        <f t="shared" si="16"/>
        <v>45693</v>
      </c>
      <c r="C21" vm="181">
        <f t="shared" ca="1" si="0"/>
        <v>291.33</v>
      </c>
      <c r="D21" s="3">
        <f t="shared" ca="1" si="17"/>
        <v>-5.7803865032780614E-2</v>
      </c>
      <c r="F21" vm="182">
        <f t="shared" ca="1" si="1"/>
        <v>217.44</v>
      </c>
      <c r="G21" s="3">
        <f t="shared" ca="1" si="18"/>
        <v>6.3005886681383322E-2</v>
      </c>
      <c r="I21" vm="183">
        <f t="shared" ca="1" si="2"/>
        <v>415.06</v>
      </c>
      <c r="J21" s="3">
        <f t="shared" ca="1" si="19"/>
        <v>-1.2793331084662464E-2</v>
      </c>
      <c r="L21" vm="184">
        <f t="shared" ca="1" si="3"/>
        <v>120.07</v>
      </c>
      <c r="M21" s="3">
        <f t="shared" ca="1" si="20"/>
        <v>8.1369201299242203E-2</v>
      </c>
      <c r="O21" vm="185">
        <f t="shared" ca="1" si="4"/>
        <v>236</v>
      </c>
      <c r="P21" s="3">
        <f t="shared" ca="1" si="21"/>
        <v>-3.5466101694915271E-2</v>
      </c>
      <c r="R21" vm="183">
        <f t="shared" ca="1" si="5"/>
        <v>415.06</v>
      </c>
      <c r="S21" s="3">
        <f t="shared" ca="1" si="22"/>
        <v>-1.2793331084662464E-2</v>
      </c>
      <c r="U21" vm="186">
        <f t="shared" ca="1" si="6"/>
        <v>404.6</v>
      </c>
      <c r="V21" s="3">
        <f t="shared" ca="1" si="23"/>
        <v>-0.10622837370242219</v>
      </c>
      <c r="X21" vm="187">
        <f t="shared" ca="1" si="7"/>
        <v>82.49</v>
      </c>
      <c r="Y21" s="3">
        <f t="shared" ca="1" si="24"/>
        <v>0.34379924839374471</v>
      </c>
      <c r="AA21" vm="188">
        <f t="shared" ca="1" si="8"/>
        <v>41.61</v>
      </c>
      <c r="AB21" s="3">
        <f t="shared" ca="1" si="25"/>
        <v>0.33357366017784196</v>
      </c>
      <c r="AD21" vm="189">
        <f t="shared" ca="1" si="9"/>
        <v>130.19999999999999</v>
      </c>
      <c r="AE21" s="3">
        <f t="shared" ca="1" si="26"/>
        <v>0.10913978494623663</v>
      </c>
      <c r="AG21" vm="190">
        <f t="shared" ca="1" si="10"/>
        <v>199.55</v>
      </c>
      <c r="AH21" s="3">
        <f t="shared" ca="1" si="27"/>
        <v>0.12868955149085431</v>
      </c>
      <c r="AJ21" vm="191">
        <f t="shared" ca="1" si="11"/>
        <v>267.3</v>
      </c>
      <c r="AK21" s="3">
        <f t="shared" ca="1" si="28"/>
        <v>3.1799476243920689E-2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192">
        <f t="shared" ca="1" si="15"/>
        <v>6040.53</v>
      </c>
      <c r="AW21" s="3">
        <f t="shared" ca="1" si="32"/>
        <v>-2.4070735514929924E-3</v>
      </c>
    </row>
    <row r="22" spans="2:49">
      <c r="B22" s="2">
        <f t="shared" si="16"/>
        <v>45686</v>
      </c>
      <c r="C22" vm="193">
        <f t="shared" ca="1" si="0"/>
        <v>298</v>
      </c>
      <c r="D22" s="3">
        <f t="shared" ca="1" si="17"/>
        <v>-2.2382550335570524E-2</v>
      </c>
      <c r="F22" vm="194">
        <f t="shared" ca="1" si="1"/>
        <v>218.99</v>
      </c>
      <c r="G22" s="3">
        <f t="shared" ca="1" si="18"/>
        <v>-7.0779487647838315E-3</v>
      </c>
      <c r="I22" vm="195">
        <f t="shared" ca="1" si="2"/>
        <v>444.06</v>
      </c>
      <c r="J22" s="3">
        <f t="shared" ca="1" si="19"/>
        <v>-6.5306490113948568E-2</v>
      </c>
      <c r="L22" vm="196">
        <f t="shared" ca="1" si="3"/>
        <v>142.62</v>
      </c>
      <c r="M22" s="3">
        <f t="shared" ca="1" si="20"/>
        <v>-0.15811246669471329</v>
      </c>
      <c r="O22" vm="197">
        <f t="shared" ca="1" si="4"/>
        <v>222.78</v>
      </c>
      <c r="P22" s="3">
        <f t="shared" ca="1" si="21"/>
        <v>5.9341053954574015E-2</v>
      </c>
      <c r="R22" vm="195">
        <f t="shared" ca="1" si="5"/>
        <v>444.06</v>
      </c>
      <c r="S22" s="3">
        <f t="shared" ca="1" si="22"/>
        <v>-6.5306490113948568E-2</v>
      </c>
      <c r="U22" vm="198">
        <f t="shared" ca="1" si="6"/>
        <v>406.58</v>
      </c>
      <c r="V22" s="3">
        <f t="shared" ca="1" si="23"/>
        <v>-4.8698903044910261E-3</v>
      </c>
      <c r="X22" vm="199">
        <f t="shared" ca="1" si="7"/>
        <v>78.98</v>
      </c>
      <c r="Y22" s="3">
        <f t="shared" ca="1" si="24"/>
        <v>4.4441630792605609E-2</v>
      </c>
      <c r="AA22" vm="200">
        <f t="shared" ca="1" si="8"/>
        <v>41.82</v>
      </c>
      <c r="AB22" s="3">
        <f t="shared" ca="1" si="25"/>
        <v>-5.021520803443349E-3</v>
      </c>
      <c r="AD22" vm="201">
        <f t="shared" ca="1" si="9"/>
        <v>127.28</v>
      </c>
      <c r="AE22" s="3">
        <f t="shared" ca="1" si="26"/>
        <v>2.2941546197360052E-2</v>
      </c>
      <c r="AG22" vm="202">
        <f t="shared" ca="1" si="10"/>
        <v>182.4</v>
      </c>
      <c r="AH22" s="3">
        <f t="shared" ca="1" si="27"/>
        <v>9.4024122807017566E-2</v>
      </c>
      <c r="AJ22" vm="203">
        <f t="shared" ca="1" si="11"/>
        <v>264.83999999999997</v>
      </c>
      <c r="AK22" s="3">
        <f t="shared" ca="1" si="28"/>
        <v>9.2886270956050315E-3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204">
        <f t="shared" ca="1" si="15"/>
        <v>6101.24</v>
      </c>
      <c r="AW22" s="3">
        <f t="shared" ca="1" si="32"/>
        <v>-9.9504363047511722E-3</v>
      </c>
    </row>
    <row r="23" spans="2:49">
      <c r="B23" s="2">
        <f t="shared" si="16"/>
        <v>45679</v>
      </c>
      <c r="C23" vm="205">
        <f t="shared" ca="1" si="0"/>
        <v>295.48</v>
      </c>
      <c r="D23" s="3">
        <f t="shared" ca="1" si="17"/>
        <v>8.5284960064978405E-3</v>
      </c>
      <c r="F23" vm="206">
        <f t="shared" ca="1" si="1"/>
        <v>190.09</v>
      </c>
      <c r="G23" s="3">
        <f t="shared" ca="1" si="18"/>
        <v>0.15203324740912202</v>
      </c>
      <c r="I23" vm="207">
        <f t="shared" ca="1" si="2"/>
        <v>429.03</v>
      </c>
      <c r="J23" s="3">
        <f t="shared" ca="1" si="19"/>
        <v>3.5032515208726731E-2</v>
      </c>
      <c r="L23" vm="208">
        <f t="shared" ca="1" si="3"/>
        <v>137.71</v>
      </c>
      <c r="M23" s="3">
        <f t="shared" ca="1" si="20"/>
        <v>3.5654636555079486E-2</v>
      </c>
      <c r="O23" vm="209">
        <f t="shared" ca="1" si="4"/>
        <v>229.98</v>
      </c>
      <c r="P23" s="3">
        <f t="shared" ca="1" si="21"/>
        <v>-3.1307070180015606E-2</v>
      </c>
      <c r="R23" vm="207">
        <f t="shared" ca="1" si="5"/>
        <v>429.03</v>
      </c>
      <c r="S23" s="3">
        <f t="shared" ca="1" si="22"/>
        <v>3.5032515208726731E-2</v>
      </c>
      <c r="U23" vm="210">
        <f t="shared" ca="1" si="6"/>
        <v>426.5</v>
      </c>
      <c r="V23" s="3">
        <f t="shared" ca="1" si="23"/>
        <v>-4.6705744431418561E-2</v>
      </c>
      <c r="X23" vm="211">
        <f t="shared" ca="1" si="7"/>
        <v>71.77</v>
      </c>
      <c r="Y23" s="3">
        <f t="shared" ca="1" si="24"/>
        <v>0.10045980214574346</v>
      </c>
      <c r="AA23" vm="212">
        <f t="shared" ca="1" si="8"/>
        <v>26.05</v>
      </c>
      <c r="AB23" s="3">
        <f t="shared" ca="1" si="25"/>
        <v>0.60537428023032624</v>
      </c>
      <c r="AD23" vm="213">
        <f t="shared" ca="1" si="9"/>
        <v>121.59</v>
      </c>
      <c r="AE23" s="3">
        <f t="shared" ca="1" si="26"/>
        <v>4.679661156345092E-2</v>
      </c>
      <c r="AG23" vm="214">
        <f t="shared" ca="1" si="10"/>
        <v>175.33</v>
      </c>
      <c r="AH23" s="3">
        <f t="shared" ca="1" si="27"/>
        <v>4.0323960531568996E-2</v>
      </c>
      <c r="AJ23" vm="215">
        <f t="shared" ca="1" si="11"/>
        <v>259.16000000000003</v>
      </c>
      <c r="AK23" s="3">
        <f t="shared" ca="1" si="28"/>
        <v>2.1916962494211874E-2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216">
        <f t="shared" ca="1" si="15"/>
        <v>5996.66</v>
      </c>
      <c r="AW23" s="3">
        <f t="shared" ca="1" si="32"/>
        <v>1.743970810417798E-2</v>
      </c>
    </row>
    <row r="24" spans="2:49">
      <c r="B24" s="2">
        <f t="shared" si="16"/>
        <v>45672</v>
      </c>
      <c r="C24" vm="217">
        <f t="shared" ca="1" si="0"/>
        <v>258.77999999999997</v>
      </c>
      <c r="D24" s="3">
        <f t="shared" ca="1" si="17"/>
        <v>0.14181930597418677</v>
      </c>
      <c r="F24" vm="218">
        <f t="shared" ca="1" si="1"/>
        <v>185.21</v>
      </c>
      <c r="G24" s="3">
        <f t="shared" ca="1" si="18"/>
        <v>2.634846930511309E-2</v>
      </c>
      <c r="I24" vm="219">
        <f t="shared" ca="1" si="2"/>
        <v>418.95</v>
      </c>
      <c r="J24" s="3">
        <f t="shared" ca="1" si="19"/>
        <v>2.4060150375939813E-2</v>
      </c>
      <c r="L24" vm="220">
        <f t="shared" ca="1" si="3"/>
        <v>135.91</v>
      </c>
      <c r="M24" s="3">
        <f t="shared" ca="1" si="20"/>
        <v>1.3244058568170196E-2</v>
      </c>
      <c r="O24" vm="221">
        <f t="shared" ca="1" si="4"/>
        <v>236.85</v>
      </c>
      <c r="P24" s="3">
        <f t="shared" ca="1" si="21"/>
        <v>-2.9005699810006353E-2</v>
      </c>
      <c r="R24" vm="219">
        <f t="shared" ca="1" si="5"/>
        <v>418.95</v>
      </c>
      <c r="S24" s="3">
        <f t="shared" ca="1" si="22"/>
        <v>2.4060150375939813E-2</v>
      </c>
      <c r="U24" vm="222">
        <f t="shared" ca="1" si="6"/>
        <v>394.74</v>
      </c>
      <c r="V24" s="3">
        <f t="shared" ca="1" si="23"/>
        <v>8.0458023002482629E-2</v>
      </c>
      <c r="X24" vm="223">
        <f t="shared" ca="1" si="7"/>
        <v>67.260000000000005</v>
      </c>
      <c r="Y24" s="3">
        <f t="shared" ca="1" si="24"/>
        <v>6.705322628605398E-2</v>
      </c>
      <c r="AA24" vm="224">
        <f t="shared" ca="1" si="8"/>
        <v>25.24</v>
      </c>
      <c r="AB24" s="3">
        <f t="shared" ca="1" si="25"/>
        <v>3.2091917591125292E-2</v>
      </c>
      <c r="AD24" vm="225">
        <f t="shared" ca="1" si="9"/>
        <v>117.15</v>
      </c>
      <c r="AE24" s="3">
        <f t="shared" ca="1" si="26"/>
        <v>3.7900128040973091E-2</v>
      </c>
      <c r="AG24" vm="226">
        <f t="shared" ca="1" si="10"/>
        <v>167.08</v>
      </c>
      <c r="AH24" s="3">
        <f t="shared" ca="1" si="27"/>
        <v>4.9377543691644717E-2</v>
      </c>
      <c r="AJ24" vm="227">
        <f t="shared" ca="1" si="11"/>
        <v>239.87</v>
      </c>
      <c r="AK24" s="3">
        <f t="shared" ca="1" si="28"/>
        <v>8.0418560053362328E-2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228">
        <f t="shared" ca="1" si="15"/>
        <v>5827.04</v>
      </c>
      <c r="AW24" s="3">
        <f t="shared" ca="1" si="32"/>
        <v>2.9109118866525695E-2</v>
      </c>
    </row>
    <row r="25" spans="2:49">
      <c r="B25" s="2">
        <f t="shared" si="16"/>
        <v>45665</v>
      </c>
      <c r="C25" vm="229">
        <f t="shared" ca="1" si="0"/>
        <v>270.64999999999998</v>
      </c>
      <c r="D25" s="3">
        <f t="shared" ca="1" si="17"/>
        <v>-4.3857380380565324E-2</v>
      </c>
      <c r="F25" vm="230">
        <f t="shared" ca="1" si="1"/>
        <v>183.72</v>
      </c>
      <c r="G25" s="3">
        <f t="shared" ca="1" si="18"/>
        <v>8.1101676464185122E-3</v>
      </c>
      <c r="I25" vm="231">
        <f t="shared" ca="1" si="2"/>
        <v>423.35</v>
      </c>
      <c r="J25" s="3">
        <f t="shared" ca="1" si="19"/>
        <v>-1.0393291602692888E-2</v>
      </c>
      <c r="L25" vm="232">
        <f t="shared" ca="1" si="3"/>
        <v>144.47</v>
      </c>
      <c r="M25" s="3">
        <f t="shared" ca="1" si="20"/>
        <v>-5.9251055582473885E-2</v>
      </c>
      <c r="O25" vm="233">
        <f t="shared" ca="1" si="4"/>
        <v>243.36</v>
      </c>
      <c r="P25" s="3">
        <f t="shared" ca="1" si="21"/>
        <v>-2.675049309664702E-2</v>
      </c>
      <c r="R25" vm="231">
        <f t="shared" ca="1" si="5"/>
        <v>423.35</v>
      </c>
      <c r="S25" s="3">
        <f t="shared" ca="1" si="22"/>
        <v>-1.0393291602692888E-2</v>
      </c>
      <c r="U25" vm="234">
        <f t="shared" ca="1" si="6"/>
        <v>410.44</v>
      </c>
      <c r="V25" s="3">
        <f t="shared" ca="1" si="23"/>
        <v>-3.8251632394503431E-2</v>
      </c>
      <c r="X25" vm="235">
        <f t="shared" ca="1" si="7"/>
        <v>79.89</v>
      </c>
      <c r="Y25" s="3">
        <f t="shared" ca="1" si="24"/>
        <v>-0.15809237701840023</v>
      </c>
      <c r="AA25" vm="236">
        <f t="shared" ca="1" si="8"/>
        <v>27.25</v>
      </c>
      <c r="AB25" s="3">
        <f t="shared" ca="1" si="25"/>
        <v>-7.3761467889908311E-2</v>
      </c>
      <c r="AD25" vm="237">
        <f t="shared" ca="1" si="9"/>
        <v>122.02</v>
      </c>
      <c r="AE25" s="3">
        <f t="shared" ca="1" si="26"/>
        <v>-3.9911489919685218E-2</v>
      </c>
      <c r="AG25" vm="238">
        <f t="shared" ca="1" si="10"/>
        <v>177.74</v>
      </c>
      <c r="AH25" s="3">
        <f t="shared" ca="1" si="27"/>
        <v>-5.9975244739507126E-2</v>
      </c>
      <c r="AJ25" vm="239">
        <f t="shared" ca="1" si="11"/>
        <v>243.28</v>
      </c>
      <c r="AK25" s="3">
        <f t="shared" ca="1" si="28"/>
        <v>-1.4016770799079236E-2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240">
        <f t="shared" ca="1" si="15"/>
        <v>5942.47</v>
      </c>
      <c r="AW25" s="3">
        <f t="shared" ca="1" si="32"/>
        <v>-1.9424582707190829E-2</v>
      </c>
    </row>
    <row r="26" spans="2:49">
      <c r="B26" s="2">
        <f t="shared" si="16"/>
        <v>45658</v>
      </c>
      <c r="C26" vm="241">
        <f t="shared" ca="1" si="0"/>
        <v>265.70999999999998</v>
      </c>
      <c r="D26" s="3">
        <f t="shared" ca="1" si="17"/>
        <v>1.8591697715554543E-2</v>
      </c>
      <c r="F26" vm="242">
        <f t="shared" ca="1" si="1"/>
        <v>179</v>
      </c>
      <c r="G26" s="3">
        <f t="shared" ca="1" si="18"/>
        <v>2.6368715083798875E-2</v>
      </c>
      <c r="I26" vm="243">
        <f t="shared" ca="1" si="2"/>
        <v>430.53</v>
      </c>
      <c r="J26" s="3">
        <f t="shared" ca="1" si="19"/>
        <v>-1.6677118899960399E-2</v>
      </c>
      <c r="L26" vm="244">
        <f t="shared" ca="1" si="3"/>
        <v>137.01</v>
      </c>
      <c r="M26" s="3">
        <f t="shared" ca="1" si="20"/>
        <v>5.4448580395591625E-2</v>
      </c>
      <c r="O26" vm="245">
        <f t="shared" ca="1" si="4"/>
        <v>255.59</v>
      </c>
      <c r="P26" s="3">
        <f t="shared" ca="1" si="21"/>
        <v>-4.7850072381548536E-2</v>
      </c>
      <c r="R26" vm="243">
        <f t="shared" ca="1" si="5"/>
        <v>430.53</v>
      </c>
      <c r="S26" s="3">
        <f t="shared" ca="1" si="22"/>
        <v>-1.6677118899960399E-2</v>
      </c>
      <c r="U26" vm="246">
        <f t="shared" ca="1" si="6"/>
        <v>431.66</v>
      </c>
      <c r="V26" s="3">
        <f t="shared" ca="1" si="23"/>
        <v>-4.9159060371588813E-2</v>
      </c>
      <c r="X26" vm="247">
        <f t="shared" ca="1" si="7"/>
        <v>79.08</v>
      </c>
      <c r="Y26" s="3">
        <f t="shared" ca="1" si="24"/>
        <v>1.0242792109256478E-2</v>
      </c>
      <c r="AA26" vm="248">
        <f t="shared" ca="1" si="8"/>
        <v>22.78</v>
      </c>
      <c r="AB26" s="3">
        <f t="shared" ca="1" si="25"/>
        <v>0.19622475856014041</v>
      </c>
      <c r="AD26" vm="249">
        <f t="shared" ca="1" si="9"/>
        <v>121.45</v>
      </c>
      <c r="AE26" s="3">
        <f t="shared" ca="1" si="26"/>
        <v>4.6932894195141472E-3</v>
      </c>
      <c r="AG26" vm="250">
        <f t="shared" ca="1" si="10"/>
        <v>173.54</v>
      </c>
      <c r="AH26" s="3">
        <f t="shared" ca="1" si="27"/>
        <v>2.4201913103607336E-2</v>
      </c>
      <c r="AJ26" vm="251">
        <f t="shared" ca="1" si="11"/>
        <v>241.17</v>
      </c>
      <c r="AK26" s="3">
        <f t="shared" ca="1" si="28"/>
        <v>8.7490152174815022E-3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252">
        <f t="shared" ca="1" si="15"/>
        <v>5970.84</v>
      </c>
      <c r="AW26" s="3">
        <f t="shared" ca="1" si="32"/>
        <v>-4.7514252600973882E-3</v>
      </c>
    </row>
    <row r="27" spans="2:49">
      <c r="B27" s="2">
        <f t="shared" si="16"/>
        <v>45651</v>
      </c>
      <c r="C27" vm="253">
        <f t="shared" ca="1" si="0"/>
        <v>278.70999999999998</v>
      </c>
      <c r="D27" s="3">
        <f t="shared" ca="1" si="17"/>
        <v>-4.6643464533027167E-2</v>
      </c>
      <c r="F27" vm="254">
        <f t="shared" ca="1" si="1"/>
        <v>175.92</v>
      </c>
      <c r="G27" s="3">
        <f t="shared" ca="1" si="18"/>
        <v>1.7507958162801346E-2</v>
      </c>
      <c r="I27" vm="255">
        <f t="shared" ca="1" si="2"/>
        <v>436.6</v>
      </c>
      <c r="J27" s="3">
        <f t="shared" ca="1" si="19"/>
        <v>-1.3902885936784355E-2</v>
      </c>
      <c r="L27" vm="256">
        <f t="shared" ca="1" si="3"/>
        <v>134.69999999999999</v>
      </c>
      <c r="M27" s="3">
        <f t="shared" ca="1" si="20"/>
        <v>1.7149220489977746E-2</v>
      </c>
      <c r="O27" vm="257">
        <f t="shared" ca="1" si="4"/>
        <v>254.49</v>
      </c>
      <c r="P27" s="3">
        <f t="shared" ca="1" si="21"/>
        <v>4.3223702306573707E-3</v>
      </c>
      <c r="R27" vm="255">
        <f t="shared" ca="1" si="5"/>
        <v>436.6</v>
      </c>
      <c r="S27" s="3">
        <f t="shared" ca="1" si="22"/>
        <v>-1.3902885936784355E-2</v>
      </c>
      <c r="U27" vm="258">
        <f t="shared" ca="1" si="6"/>
        <v>421.06</v>
      </c>
      <c r="V27" s="3">
        <f t="shared" ca="1" si="23"/>
        <v>2.5174559445209764E-2</v>
      </c>
      <c r="X27" vm="259">
        <f t="shared" ca="1" si="7"/>
        <v>80.55</v>
      </c>
      <c r="Y27" s="3">
        <f t="shared" ca="1" si="24"/>
        <v>-1.8249534450651757E-2</v>
      </c>
      <c r="AA27" vm="260">
        <f t="shared" ca="1" si="8"/>
        <v>21.52</v>
      </c>
      <c r="AB27" s="3">
        <f t="shared" ca="1" si="25"/>
        <v>5.8550185873606019E-2</v>
      </c>
      <c r="AD27" vm="261">
        <f t="shared" ca="1" si="9"/>
        <v>124.22</v>
      </c>
      <c r="AE27" s="3">
        <f t="shared" ca="1" si="26"/>
        <v>-2.229914667525355E-2</v>
      </c>
      <c r="AG27" vm="262">
        <f t="shared" ca="1" si="10"/>
        <v>170.71</v>
      </c>
      <c r="AH27" s="3">
        <f t="shared" ca="1" si="27"/>
        <v>1.6577822037373229E-2</v>
      </c>
      <c r="AJ27" vm="263">
        <f t="shared" ca="1" si="11"/>
        <v>237.6</v>
      </c>
      <c r="AK27" s="3">
        <f t="shared" ca="1" si="28"/>
        <v>1.5025252525252497E-2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264">
        <f t="shared" ca="1" si="15"/>
        <v>5930.85</v>
      </c>
      <c r="AW27" s="3">
        <f t="shared" ca="1" si="32"/>
        <v>6.7427097296339951E-3</v>
      </c>
    </row>
    <row r="28" spans="2:49">
      <c r="B28" s="2">
        <f t="shared" si="16"/>
        <v>45644</v>
      </c>
      <c r="C28" vm="265">
        <f t="shared" ca="1" si="0"/>
        <v>310.58</v>
      </c>
      <c r="D28" s="3">
        <f t="shared" ca="1" si="17"/>
        <v>-0.10261446326228349</v>
      </c>
      <c r="F28" vm="266">
        <f t="shared" ca="1" si="1"/>
        <v>179.49</v>
      </c>
      <c r="G28" s="3">
        <f t="shared" ca="1" si="18"/>
        <v>-1.9889687447768797E-2</v>
      </c>
      <c r="I28" vm="267">
        <f t="shared" ca="1" si="2"/>
        <v>447.27</v>
      </c>
      <c r="J28" s="3">
        <f t="shared" ca="1" si="19"/>
        <v>-2.385583651932828E-2</v>
      </c>
      <c r="L28" vm="268">
        <f t="shared" ca="1" si="3"/>
        <v>134.25</v>
      </c>
      <c r="M28" s="3">
        <f t="shared" ca="1" si="20"/>
        <v>3.3519553072624852E-3</v>
      </c>
      <c r="O28" vm="269">
        <f t="shared" ca="1" si="4"/>
        <v>248.13</v>
      </c>
      <c r="P28" s="3">
        <f t="shared" ca="1" si="21"/>
        <v>2.5631725305283577E-2</v>
      </c>
      <c r="R28" vm="267">
        <f t="shared" ca="1" si="5"/>
        <v>447.27</v>
      </c>
      <c r="S28" s="3">
        <f t="shared" ca="1" si="22"/>
        <v>-2.385583651932828E-2</v>
      </c>
      <c r="U28" vm="270">
        <f t="shared" ca="1" si="6"/>
        <v>436.23</v>
      </c>
      <c r="V28" s="3">
        <f t="shared" ca="1" si="23"/>
        <v>-3.4775233248515725E-2</v>
      </c>
      <c r="X28" vm="271">
        <f t="shared" ca="1" si="7"/>
        <v>76.069999999999993</v>
      </c>
      <c r="Y28" s="3">
        <f t="shared" ca="1" si="24"/>
        <v>5.8893124753516553E-2</v>
      </c>
      <c r="AA28" vm="272">
        <f t="shared" ca="1" si="8"/>
        <v>18.53</v>
      </c>
      <c r="AB28" s="3">
        <f t="shared" ca="1" si="25"/>
        <v>0.16135995682676732</v>
      </c>
      <c r="AD28" vm="273">
        <f t="shared" ca="1" si="9"/>
        <v>126.62</v>
      </c>
      <c r="AE28" s="3">
        <f t="shared" ca="1" si="26"/>
        <v>-1.8954351603222282E-2</v>
      </c>
      <c r="AG28" vm="274">
        <f t="shared" ca="1" si="10"/>
        <v>172.65</v>
      </c>
      <c r="AH28" s="3">
        <f t="shared" ca="1" si="27"/>
        <v>-1.1236605849985506E-2</v>
      </c>
      <c r="AJ28" vm="275">
        <f t="shared" ca="1" si="11"/>
        <v>239.94</v>
      </c>
      <c r="AK28" s="3">
        <f t="shared" ca="1" si="28"/>
        <v>-9.7524381095273963E-3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276">
        <f t="shared" ca="1" si="15"/>
        <v>6051.09</v>
      </c>
      <c r="AW28" s="3">
        <f t="shared" ca="1" si="32"/>
        <v>-1.9870800136834815E-2</v>
      </c>
    </row>
    <row r="29" spans="2:49">
      <c r="B29" s="2">
        <f t="shared" si="16"/>
        <v>45637</v>
      </c>
      <c r="C29" vm="277">
        <f t="shared" ca="1" si="0"/>
        <v>343.62</v>
      </c>
      <c r="D29" s="3">
        <f t="shared" ca="1" si="17"/>
        <v>-9.6152726849426745E-2</v>
      </c>
      <c r="F29" vm="278">
        <f t="shared" ca="1" si="1"/>
        <v>186.96</v>
      </c>
      <c r="G29" s="3">
        <f t="shared" ca="1" si="18"/>
        <v>-3.9955070603337604E-2</v>
      </c>
      <c r="I29" vm="279">
        <f t="shared" ca="1" si="2"/>
        <v>443.57</v>
      </c>
      <c r="J29" s="3">
        <f t="shared" ca="1" si="19"/>
        <v>8.3414117275739767E-3</v>
      </c>
      <c r="L29" vm="280">
        <f t="shared" ca="1" si="3"/>
        <v>142.44</v>
      </c>
      <c r="M29" s="3">
        <f t="shared" ca="1" si="20"/>
        <v>-5.7497893850042107E-2</v>
      </c>
      <c r="O29" vm="281">
        <f t="shared" ca="1" si="4"/>
        <v>242.84</v>
      </c>
      <c r="P29" s="3">
        <f t="shared" ca="1" si="21"/>
        <v>2.1783890627573677E-2</v>
      </c>
      <c r="R29" vm="279">
        <f t="shared" ca="1" si="5"/>
        <v>443.57</v>
      </c>
      <c r="S29" s="3">
        <f t="shared" ca="1" si="22"/>
        <v>8.3414117275739767E-3</v>
      </c>
      <c r="U29" vm="282">
        <f t="shared" ca="1" si="6"/>
        <v>389.22</v>
      </c>
      <c r="V29" s="3">
        <f t="shared" ca="1" si="23"/>
        <v>0.12078002158162475</v>
      </c>
      <c r="X29" vm="283">
        <f t="shared" ca="1" si="7"/>
        <v>76.34</v>
      </c>
      <c r="Y29" s="3">
        <f t="shared" ca="1" si="24"/>
        <v>-3.536809012313469E-3</v>
      </c>
      <c r="AA29" vm="284">
        <f t="shared" ca="1" si="8"/>
        <v>21.91</v>
      </c>
      <c r="AB29" s="3">
        <f t="shared" ca="1" si="25"/>
        <v>-0.15426745778183473</v>
      </c>
      <c r="AD29" vm="285">
        <f t="shared" ca="1" si="9"/>
        <v>130.56</v>
      </c>
      <c r="AE29" s="3">
        <f t="shared" ca="1" si="26"/>
        <v>-3.0177696078431356E-2</v>
      </c>
      <c r="AG29" vm="286">
        <f t="shared" ca="1" si="10"/>
        <v>162.76</v>
      </c>
      <c r="AH29" s="3">
        <f t="shared" ca="1" si="27"/>
        <v>6.0764315556647922E-2</v>
      </c>
      <c r="AJ29" vm="287">
        <f t="shared" ca="1" si="11"/>
        <v>247.36</v>
      </c>
      <c r="AK29" s="3">
        <f t="shared" ca="1" si="28"/>
        <v>-2.9996765847348058E-2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288">
        <f t="shared" ca="1" si="15"/>
        <v>6090.27</v>
      </c>
      <c r="AW29" s="3">
        <f t="shared" ca="1" si="32"/>
        <v>-6.4332123206360782E-3</v>
      </c>
    </row>
    <row r="30" spans="2:49">
      <c r="B30" s="2">
        <f t="shared" si="16"/>
        <v>45630</v>
      </c>
      <c r="C30" vm="289">
        <f t="shared" ca="1" si="0"/>
        <v>296.2</v>
      </c>
      <c r="D30" s="3">
        <f t="shared" ca="1" si="17"/>
        <v>0.16009453072248486</v>
      </c>
      <c r="F30" vm="290">
        <f t="shared" ca="1" si="1"/>
        <v>191.09</v>
      </c>
      <c r="G30" s="3">
        <f t="shared" ca="1" si="18"/>
        <v>-2.1612852582552699E-2</v>
      </c>
      <c r="I30" vm="291">
        <f t="shared" ca="1" si="2"/>
        <v>423.46</v>
      </c>
      <c r="J30" s="3">
        <f t="shared" ca="1" si="19"/>
        <v>4.7489727483115321E-2</v>
      </c>
      <c r="L30" vm="292">
        <f t="shared" ca="1" si="3"/>
        <v>138.25</v>
      </c>
      <c r="M30" s="3">
        <f t="shared" ca="1" si="20"/>
        <v>3.0307414104882444E-2</v>
      </c>
      <c r="O30" vm="293">
        <f t="shared" ca="1" si="4"/>
        <v>237.33</v>
      </c>
      <c r="P30" s="3">
        <f t="shared" ca="1" si="21"/>
        <v>2.321661821092989E-2</v>
      </c>
      <c r="R30" vm="291">
        <f t="shared" ca="1" si="5"/>
        <v>423.46</v>
      </c>
      <c r="S30" s="3">
        <f t="shared" ca="1" si="22"/>
        <v>4.7489727483115321E-2</v>
      </c>
      <c r="U30" vm="294">
        <f t="shared" ca="1" si="6"/>
        <v>345.16</v>
      </c>
      <c r="V30" s="3">
        <f t="shared" ca="1" si="23"/>
        <v>0.12765094448951211</v>
      </c>
      <c r="X30" vm="295">
        <f t="shared" ca="1" si="7"/>
        <v>67.08</v>
      </c>
      <c r="Y30" s="3">
        <f t="shared" ca="1" si="24"/>
        <v>0.13804412641621952</v>
      </c>
      <c r="AA30" vm="296">
        <f t="shared" ca="1" si="8"/>
        <v>23.54</v>
      </c>
      <c r="AB30" s="3">
        <f t="shared" ca="1" si="25"/>
        <v>-6.9243840271877619E-2</v>
      </c>
      <c r="AD30" vm="297">
        <f t="shared" ca="1" si="9"/>
        <v>133.06</v>
      </c>
      <c r="AE30" s="3">
        <f t="shared" ca="1" si="26"/>
        <v>-1.8788516458740419E-2</v>
      </c>
      <c r="AG30" vm="298">
        <f t="shared" ca="1" si="10"/>
        <v>140.69</v>
      </c>
      <c r="AH30" s="3">
        <f t="shared" ca="1" si="27"/>
        <v>0.15686971355462359</v>
      </c>
      <c r="AJ30" vm="299">
        <f t="shared" ca="1" si="11"/>
        <v>249.72</v>
      </c>
      <c r="AK30" s="3">
        <f t="shared" ca="1" si="28"/>
        <v>-9.4505846548133318E-3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300">
        <f t="shared" ca="1" si="15"/>
        <v>6032.38</v>
      </c>
      <c r="AW30" s="3">
        <f t="shared" ca="1" si="32"/>
        <v>9.5965439842981247E-3</v>
      </c>
    </row>
    <row r="31" spans="2:49">
      <c r="B31" s="2">
        <f t="shared" si="16"/>
        <v>45623</v>
      </c>
      <c r="C31" vm="301">
        <f t="shared" ca="1" si="0"/>
        <v>304.64</v>
      </c>
      <c r="D31" s="3">
        <f t="shared" ca="1" si="17"/>
        <v>-2.7704831932773104E-2</v>
      </c>
      <c r="F31" vm="302">
        <f t="shared" ca="1" si="1"/>
        <v>191.62</v>
      </c>
      <c r="G31" s="3">
        <f t="shared" ca="1" si="18"/>
        <v>-2.7658908255923241E-3</v>
      </c>
      <c r="I31" vm="303">
        <f t="shared" ca="1" si="2"/>
        <v>417</v>
      </c>
      <c r="J31" s="3">
        <f t="shared" ca="1" si="19"/>
        <v>1.5491606714628249E-2</v>
      </c>
      <c r="L31" vm="304">
        <f t="shared" ca="1" si="3"/>
        <v>141.94999999999999</v>
      </c>
      <c r="M31" s="3">
        <f t="shared" ca="1" si="20"/>
        <v>-2.6065516026769913E-2</v>
      </c>
      <c r="O31" vm="305">
        <f t="shared" ca="1" si="4"/>
        <v>229.87</v>
      </c>
      <c r="P31" s="3">
        <f t="shared" ca="1" si="21"/>
        <v>3.2453125679732055E-2</v>
      </c>
      <c r="R31" vm="303">
        <f t="shared" ca="1" si="5"/>
        <v>417</v>
      </c>
      <c r="S31" s="3">
        <f t="shared" ca="1" si="22"/>
        <v>1.5491606714628249E-2</v>
      </c>
      <c r="U31" vm="306">
        <f t="shared" ca="1" si="6"/>
        <v>352.56</v>
      </c>
      <c r="V31" s="3">
        <f t="shared" ca="1" si="23"/>
        <v>-2.0989335148627119E-2</v>
      </c>
      <c r="X31" vm="307">
        <f t="shared" ca="1" si="7"/>
        <v>64.349999999999994</v>
      </c>
      <c r="Y31" s="3">
        <f t="shared" ca="1" si="24"/>
        <v>4.2424242424242489E-2</v>
      </c>
      <c r="AA31" vm="308">
        <f t="shared" ca="1" si="8"/>
        <v>25.2</v>
      </c>
      <c r="AB31" s="3">
        <f t="shared" ca="1" si="25"/>
        <v>-6.5873015873015875E-2</v>
      </c>
      <c r="AD31" vm="309">
        <f t="shared" ca="1" si="9"/>
        <v>129.99</v>
      </c>
      <c r="AE31" s="3">
        <f t="shared" ca="1" si="26"/>
        <v>2.3617201323178651E-2</v>
      </c>
      <c r="AG31" vm="310">
        <f t="shared" ca="1" si="10"/>
        <v>146.66999999999999</v>
      </c>
      <c r="AH31" s="3">
        <f t="shared" ca="1" si="27"/>
        <v>-4.0771800640894459E-2</v>
      </c>
      <c r="AJ31" vm="311">
        <f t="shared" ca="1" si="11"/>
        <v>248.55</v>
      </c>
      <c r="AK31" s="3">
        <f t="shared" ca="1" si="28"/>
        <v>4.7073023536511266E-3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312">
        <f t="shared" ca="1" si="15"/>
        <v>5969.34</v>
      </c>
      <c r="AW31" s="3">
        <f t="shared" ca="1" si="32"/>
        <v>1.0560631493598951E-2</v>
      </c>
    </row>
    <row r="32" spans="2:49">
      <c r="B32" s="2">
        <f t="shared" si="16"/>
        <v>45616</v>
      </c>
      <c r="C32" vm="313">
        <f t="shared" ca="1" si="0"/>
        <v>305.85000000000002</v>
      </c>
      <c r="D32" s="3">
        <f t="shared" ca="1" si="17"/>
        <v>-3.9561876736963746E-3</v>
      </c>
      <c r="F32" vm="314">
        <f t="shared" ca="1" si="1"/>
        <v>180.21</v>
      </c>
      <c r="G32" s="3">
        <f t="shared" ca="1" si="18"/>
        <v>6.3315021363964247E-2</v>
      </c>
      <c r="I32" vm="315">
        <f t="shared" ca="1" si="2"/>
        <v>415</v>
      </c>
      <c r="J32" s="3">
        <f t="shared" ca="1" si="19"/>
        <v>4.8192771084337354E-3</v>
      </c>
      <c r="L32" vm="316">
        <f t="shared" ca="1" si="3"/>
        <v>141.97999999999999</v>
      </c>
      <c r="M32" s="3">
        <f t="shared" ca="1" si="20"/>
        <v>-2.1129736582618073E-4</v>
      </c>
      <c r="O32" vm="317">
        <f t="shared" ca="1" si="4"/>
        <v>225</v>
      </c>
      <c r="P32" s="3">
        <f t="shared" ca="1" si="21"/>
        <v>2.1644444444444466E-2</v>
      </c>
      <c r="R32" vm="315">
        <f t="shared" ca="1" si="5"/>
        <v>415</v>
      </c>
      <c r="S32" s="3">
        <f t="shared" ca="1" si="22"/>
        <v>4.8192771084337354E-3</v>
      </c>
      <c r="U32" vm="318">
        <f t="shared" ca="1" si="6"/>
        <v>320.72000000000003</v>
      </c>
      <c r="V32" s="3">
        <f t="shared" ca="1" si="23"/>
        <v>9.9276627587927074E-2</v>
      </c>
      <c r="X32" vm="319">
        <f t="shared" ca="1" si="7"/>
        <v>65.77</v>
      </c>
      <c r="Y32" s="3">
        <f t="shared" ca="1" si="24"/>
        <v>-2.1590390755663703E-2</v>
      </c>
      <c r="AA32" vm="320">
        <f t="shared" ca="1" si="8"/>
        <v>18</v>
      </c>
      <c r="AB32" s="3">
        <f t="shared" ca="1" si="25"/>
        <v>0.39999999999999997</v>
      </c>
      <c r="AD32" vm="321">
        <f t="shared" ca="1" si="9"/>
        <v>128.59</v>
      </c>
      <c r="AE32" s="3">
        <f t="shared" ca="1" si="26"/>
        <v>1.0887316276537877E-2</v>
      </c>
      <c r="AG32" vm="322">
        <f t="shared" ca="1" si="10"/>
        <v>124.78</v>
      </c>
      <c r="AH32" s="3">
        <f t="shared" ca="1" si="27"/>
        <v>0.17542875460811017</v>
      </c>
      <c r="AJ32" vm="323">
        <f t="shared" ca="1" si="11"/>
        <v>245.31</v>
      </c>
      <c r="AK32" s="3">
        <f t="shared" ca="1" si="28"/>
        <v>1.3207777913660304E-2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324">
        <f t="shared" ca="1" si="15"/>
        <v>5870.62</v>
      </c>
      <c r="AW32" s="3">
        <f t="shared" ca="1" si="32"/>
        <v>1.6815941076070373E-2</v>
      </c>
    </row>
    <row r="33" spans="2:49">
      <c r="B33" s="2">
        <f t="shared" si="16"/>
        <v>45609</v>
      </c>
      <c r="C33" vm="325">
        <f t="shared" ca="1" si="0"/>
        <v>270.74</v>
      </c>
      <c r="D33" s="3">
        <f t="shared" ca="1" si="17"/>
        <v>0.12968161335598735</v>
      </c>
      <c r="F33" vm="326">
        <f t="shared" ca="1" si="1"/>
        <v>169.74</v>
      </c>
      <c r="G33" s="3">
        <f t="shared" ca="1" si="18"/>
        <v>6.1682573347472597E-2</v>
      </c>
      <c r="I33" vm="327">
        <f t="shared" ca="1" si="2"/>
        <v>422.54</v>
      </c>
      <c r="J33" s="3">
        <f t="shared" ca="1" si="19"/>
        <v>-1.7844464429403181E-2</v>
      </c>
      <c r="L33" vm="328">
        <f t="shared" ca="1" si="3"/>
        <v>147.63</v>
      </c>
      <c r="M33" s="3">
        <f t="shared" ca="1" si="20"/>
        <v>-3.8271354060827788E-2</v>
      </c>
      <c r="O33" vm="329">
        <f t="shared" ca="1" si="4"/>
        <v>226.96</v>
      </c>
      <c r="P33" s="3">
        <f t="shared" ca="1" si="21"/>
        <v>-8.6358829749735976E-3</v>
      </c>
      <c r="R33" vm="327">
        <f t="shared" ca="1" si="5"/>
        <v>422.54</v>
      </c>
      <c r="S33" s="3">
        <f t="shared" ca="1" si="22"/>
        <v>-1.7844464429403181E-2</v>
      </c>
      <c r="U33" vm="330">
        <f t="shared" ca="1" si="6"/>
        <v>321.22000000000003</v>
      </c>
      <c r="V33" s="3">
        <f t="shared" ca="1" si="23"/>
        <v>-1.5565655936741172E-3</v>
      </c>
      <c r="X33" vm="331">
        <f t="shared" ca="1" si="7"/>
        <v>58.39</v>
      </c>
      <c r="Y33" s="3">
        <f t="shared" ca="1" si="24"/>
        <v>0.1263915053947593</v>
      </c>
      <c r="AA33" vm="332">
        <f t="shared" ca="1" si="8"/>
        <v>24.47</v>
      </c>
      <c r="AB33" s="3">
        <f t="shared" ca="1" si="25"/>
        <v>-0.2644053943604413</v>
      </c>
      <c r="AD33" vm="333">
        <f t="shared" ca="1" si="9"/>
        <v>126.24</v>
      </c>
      <c r="AE33" s="3">
        <f t="shared" ca="1" si="26"/>
        <v>1.8615335868187647E-2</v>
      </c>
      <c r="AG33" vm="334">
        <f t="shared" ca="1" si="10"/>
        <v>134.80000000000001</v>
      </c>
      <c r="AH33" s="3">
        <f t="shared" ca="1" si="27"/>
        <v>-7.4332344213649926E-2</v>
      </c>
      <c r="AJ33" vm="335">
        <f t="shared" ca="1" si="11"/>
        <v>236.98</v>
      </c>
      <c r="AK33" s="3">
        <f t="shared" ca="1" si="28"/>
        <v>3.5150645624103354E-2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336">
        <f t="shared" ca="1" si="15"/>
        <v>5995.54</v>
      </c>
      <c r="AW33" s="3">
        <f t="shared" ca="1" si="32"/>
        <v>-2.0835487712532994E-2</v>
      </c>
    </row>
    <row r="34" spans="2:49">
      <c r="B34" s="2">
        <f t="shared" si="16"/>
        <v>45602</v>
      </c>
      <c r="C34" vm="337">
        <f t="shared" ca="1" si="0"/>
        <v>182.88</v>
      </c>
      <c r="D34" s="3">
        <f t="shared" ca="1" si="17"/>
        <v>0.4804243219597551</v>
      </c>
      <c r="F34" vm="338">
        <f t="shared" ca="1" si="1"/>
        <v>153.78</v>
      </c>
      <c r="G34" s="3">
        <f t="shared" ca="1" si="18"/>
        <v>0.10378462738977766</v>
      </c>
      <c r="I34" vm="339">
        <f t="shared" ca="1" si="2"/>
        <v>410.37</v>
      </c>
      <c r="J34" s="3">
        <f t="shared" ca="1" si="19"/>
        <v>2.965616394960649E-2</v>
      </c>
      <c r="L34" vm="4">
        <f t="shared" ca="1" si="3"/>
        <v>135.4</v>
      </c>
      <c r="M34" s="3">
        <f t="shared" ca="1" si="20"/>
        <v>9.0324963072378056E-2</v>
      </c>
      <c r="O34" vm="340">
        <f t="shared" ca="1" si="4"/>
        <v>222.91</v>
      </c>
      <c r="P34" s="3">
        <f t="shared" ca="1" si="21"/>
        <v>1.8168767664079724E-2</v>
      </c>
      <c r="R34" vm="339">
        <f t="shared" ca="1" si="5"/>
        <v>410.37</v>
      </c>
      <c r="S34" s="3">
        <f t="shared" ca="1" si="22"/>
        <v>2.965616394960649E-2</v>
      </c>
      <c r="U34" vm="341">
        <f t="shared" ca="1" si="6"/>
        <v>248.98</v>
      </c>
      <c r="V34" s="3">
        <f t="shared" ca="1" si="23"/>
        <v>0.29014378664953022</v>
      </c>
      <c r="X34" vm="342">
        <f t="shared" ca="1" si="7"/>
        <v>41.92</v>
      </c>
      <c r="Y34" s="3">
        <f t="shared" ca="1" si="24"/>
        <v>0.39289122137404575</v>
      </c>
      <c r="AA34" vm="343">
        <f t="shared" ca="1" si="8"/>
        <v>21.67</v>
      </c>
      <c r="AB34" s="3">
        <f t="shared" ca="1" si="25"/>
        <v>0.12921089063221028</v>
      </c>
      <c r="AD34" vm="344">
        <f t="shared" ca="1" si="9"/>
        <v>130.65</v>
      </c>
      <c r="AE34" s="3">
        <f t="shared" ca="1" si="26"/>
        <v>-3.3754305396096522E-2</v>
      </c>
      <c r="AG34" vm="345">
        <f t="shared" ca="1" si="10"/>
        <v>112.98</v>
      </c>
      <c r="AH34" s="3">
        <f t="shared" ca="1" si="27"/>
        <v>0.19313152770401848</v>
      </c>
      <c r="AJ34" vm="346">
        <f t="shared" ca="1" si="11"/>
        <v>222.94</v>
      </c>
      <c r="AK34" s="3">
        <f t="shared" ca="1" si="28"/>
        <v>6.2976585628420165E-2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347">
        <f t="shared" ca="1" si="15"/>
        <v>5728.8</v>
      </c>
      <c r="AW34" s="3">
        <f t="shared" ca="1" si="32"/>
        <v>4.6561234464460234E-2</v>
      </c>
    </row>
    <row r="35" spans="2:49">
      <c r="B35" s="2">
        <f t="shared" si="16"/>
        <v>45595</v>
      </c>
      <c r="C35" vm="348">
        <f t="shared" ca="1" si="0"/>
        <v>205.04</v>
      </c>
      <c r="D35" s="3">
        <f t="shared" ca="1" si="17"/>
        <v>-0.10807647288333982</v>
      </c>
      <c r="F35" vm="349">
        <f t="shared" ca="1" si="1"/>
        <v>147.16999999999999</v>
      </c>
      <c r="G35" s="3">
        <f t="shared" ca="1" si="18"/>
        <v>4.4914044981993709E-2</v>
      </c>
      <c r="I35" vm="350">
        <f t="shared" ca="1" si="2"/>
        <v>428.15</v>
      </c>
      <c r="J35" s="3">
        <f t="shared" ca="1" si="19"/>
        <v>-4.1527502043676223E-2</v>
      </c>
      <c r="L35" vm="351">
        <f t="shared" ca="1" si="3"/>
        <v>141.54</v>
      </c>
      <c r="M35" s="3">
        <f t="shared" ca="1" si="20"/>
        <v>-4.3379963261268806E-2</v>
      </c>
      <c r="O35" vm="352">
        <f t="shared" ca="1" si="4"/>
        <v>231.41</v>
      </c>
      <c r="P35" s="3">
        <f t="shared" ca="1" si="21"/>
        <v>-3.67313426386068E-2</v>
      </c>
      <c r="R35" vm="350">
        <f t="shared" ca="1" si="5"/>
        <v>428.15</v>
      </c>
      <c r="S35" s="3">
        <f t="shared" ca="1" si="22"/>
        <v>-4.1527502043676223E-2</v>
      </c>
      <c r="U35" vm="353">
        <f t="shared" ca="1" si="6"/>
        <v>269.19</v>
      </c>
      <c r="V35" s="3">
        <f t="shared" ca="1" si="23"/>
        <v>-7.5077083101155351E-2</v>
      </c>
      <c r="X35" vm="354">
        <f t="shared" ca="1" si="7"/>
        <v>44.86</v>
      </c>
      <c r="Y35" s="3">
        <f t="shared" ca="1" si="24"/>
        <v>-6.5537226928221087E-2</v>
      </c>
      <c r="AA35" vm="355">
        <f t="shared" ca="1" si="8"/>
        <v>19.11</v>
      </c>
      <c r="AB35" s="3">
        <f t="shared" ca="1" si="25"/>
        <v>0.13396127681841979</v>
      </c>
      <c r="AD35" vm="356">
        <f t="shared" ca="1" si="9"/>
        <v>129.86000000000001</v>
      </c>
      <c r="AE35" s="3">
        <f t="shared" ca="1" si="26"/>
        <v>6.0834745110117973E-3</v>
      </c>
      <c r="AG35" vm="357">
        <f t="shared" ca="1" si="10"/>
        <v>81.36</v>
      </c>
      <c r="AH35" s="3">
        <f t="shared" ca="1" si="27"/>
        <v>0.38864306784660774</v>
      </c>
      <c r="AJ35" vm="358">
        <f t="shared" ca="1" si="11"/>
        <v>222.31</v>
      </c>
      <c r="AK35" s="3">
        <f t="shared" ca="1" si="28"/>
        <v>2.8338806171562029E-3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359">
        <f t="shared" ca="1" si="15"/>
        <v>5808.12</v>
      </c>
      <c r="AW35" s="3">
        <f t="shared" ca="1" si="32"/>
        <v>-1.365674262928447E-2</v>
      </c>
    </row>
    <row r="36" spans="2:49">
      <c r="B36" s="2">
        <f t="shared" si="16"/>
        <v>45588</v>
      </c>
      <c r="C36" vm="360">
        <f t="shared" ca="1" si="0"/>
        <v>220.21</v>
      </c>
      <c r="D36" s="3">
        <f t="shared" ca="1" si="17"/>
        <v>-6.8888787975114732E-2</v>
      </c>
      <c r="F36" vm="361">
        <f t="shared" ca="1" si="1"/>
        <v>148.81</v>
      </c>
      <c r="G36" s="3">
        <f t="shared" ca="1" si="18"/>
        <v>-1.1020764733552952E-2</v>
      </c>
      <c r="I36" vm="362">
        <f t="shared" ca="1" si="2"/>
        <v>418.16</v>
      </c>
      <c r="J36" s="3">
        <f t="shared" ca="1" si="19"/>
        <v>2.3890376889228886E-2</v>
      </c>
      <c r="L36" vm="363">
        <f t="shared" ca="1" si="3"/>
        <v>138</v>
      </c>
      <c r="M36" s="3">
        <f t="shared" ca="1" si="20"/>
        <v>2.5652173913043419E-2</v>
      </c>
      <c r="O36" vm="364">
        <f t="shared" ca="1" si="4"/>
        <v>235</v>
      </c>
      <c r="P36" s="3">
        <f t="shared" ca="1" si="21"/>
        <v>-1.5276595744680866E-2</v>
      </c>
      <c r="R36" vm="362">
        <f t="shared" ca="1" si="5"/>
        <v>418.16</v>
      </c>
      <c r="S36" s="3">
        <f t="shared" ca="1" si="22"/>
        <v>2.3890376889228886E-2</v>
      </c>
      <c r="U36" vm="365">
        <f t="shared" ca="1" si="6"/>
        <v>220.7</v>
      </c>
      <c r="V36" s="3">
        <f t="shared" ca="1" si="23"/>
        <v>0.21971001359311287</v>
      </c>
      <c r="X36" vm="366">
        <f t="shared" ca="1" si="7"/>
        <v>42.97</v>
      </c>
      <c r="Y36" s="3">
        <f t="shared" ca="1" si="24"/>
        <v>4.3984175005818027E-2</v>
      </c>
      <c r="AA36" vm="367">
        <f t="shared" ca="1" si="8"/>
        <v>18.23</v>
      </c>
      <c r="AB36" s="3">
        <f t="shared" ca="1" si="25"/>
        <v>4.8272078990674656E-2</v>
      </c>
      <c r="AD36" vm="368">
        <f t="shared" ca="1" si="9"/>
        <v>120.21</v>
      </c>
      <c r="AE36" s="3">
        <f t="shared" ca="1" si="26"/>
        <v>8.0276183345811672E-2</v>
      </c>
      <c r="AG36" vm="369">
        <f t="shared" ca="1" si="10"/>
        <v>80.900000000000006</v>
      </c>
      <c r="AH36" s="3">
        <f t="shared" ca="1" si="27"/>
        <v>5.6860321384424439E-3</v>
      </c>
      <c r="AJ36" vm="370">
        <f t="shared" ca="1" si="11"/>
        <v>225.37</v>
      </c>
      <c r="AK36" s="3">
        <f t="shared" ca="1" si="28"/>
        <v>-1.3577672272263398E-2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371">
        <f t="shared" ca="1" si="15"/>
        <v>5864.67</v>
      </c>
      <c r="AW36" s="3">
        <f t="shared" ca="1" si="32"/>
        <v>-9.6424862780003281E-3</v>
      </c>
    </row>
    <row r="37" spans="2:49">
      <c r="B37" s="2">
        <f t="shared" si="16"/>
        <v>45581</v>
      </c>
      <c r="C37" vm="372">
        <f t="shared" ca="1" si="0"/>
        <v>176.38</v>
      </c>
      <c r="D37" s="3">
        <f t="shared" ca="1" si="17"/>
        <v>0.24849756208186877</v>
      </c>
      <c r="F37" vm="373">
        <f t="shared" ca="1" si="1"/>
        <v>151.13999999999999</v>
      </c>
      <c r="G37" s="3">
        <f t="shared" ca="1" si="18"/>
        <v>-1.5416170438004395E-2</v>
      </c>
      <c r="I37" vm="374">
        <f t="shared" ca="1" si="2"/>
        <v>416.32</v>
      </c>
      <c r="J37" s="3">
        <f t="shared" ca="1" si="19"/>
        <v>4.4196771714066869E-3</v>
      </c>
      <c r="L37" vm="334">
        <f t="shared" ca="1" si="3"/>
        <v>134.80000000000001</v>
      </c>
      <c r="M37" s="3">
        <f t="shared" ca="1" si="20"/>
        <v>2.3738872403560745E-2</v>
      </c>
      <c r="O37" vm="375">
        <f t="shared" ca="1" si="4"/>
        <v>227.55</v>
      </c>
      <c r="P37" s="3">
        <f t="shared" ca="1" si="21"/>
        <v>3.2740057130300981E-2</v>
      </c>
      <c r="R37" vm="374">
        <f t="shared" ca="1" si="5"/>
        <v>416.32</v>
      </c>
      <c r="S37" s="3">
        <f t="shared" ca="1" si="22"/>
        <v>4.4196771714066869E-3</v>
      </c>
      <c r="U37" vm="376">
        <f t="shared" ca="1" si="6"/>
        <v>217.8</v>
      </c>
      <c r="V37" s="3">
        <f t="shared" ca="1" si="23"/>
        <v>1.3314967860422302E-2</v>
      </c>
      <c r="X37" vm="377">
        <f t="shared" ca="1" si="7"/>
        <v>43.51</v>
      </c>
      <c r="Y37" s="3">
        <f t="shared" ca="1" si="24"/>
        <v>-1.2410940013789914E-2</v>
      </c>
      <c r="AA37" vm="378">
        <f t="shared" ca="1" si="8"/>
        <v>9.15</v>
      </c>
      <c r="AB37" s="3">
        <f t="shared" ca="1" si="25"/>
        <v>0.99234972677595623</v>
      </c>
      <c r="AD37" vm="379">
        <f t="shared" ca="1" si="9"/>
        <v>120.1</v>
      </c>
      <c r="AE37" s="3">
        <f t="shared" ca="1" si="26"/>
        <v>9.1590341382181051E-4</v>
      </c>
      <c r="AG37" vm="380">
        <f t="shared" ca="1" si="10"/>
        <v>73.25</v>
      </c>
      <c r="AH37" s="3">
        <f t="shared" ca="1" si="27"/>
        <v>0.10443686006825946</v>
      </c>
      <c r="AJ37" vm="381">
        <f t="shared" ca="1" si="11"/>
        <v>222.29</v>
      </c>
      <c r="AK37" s="3">
        <f t="shared" ca="1" si="28"/>
        <v>1.3855773988933432E-2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382">
        <f t="shared" ca="1" si="15"/>
        <v>5815.03</v>
      </c>
      <c r="AW37" s="3">
        <f t="shared" ca="1" si="32"/>
        <v>8.5364993817745281E-3</v>
      </c>
    </row>
    <row r="38" spans="2:49">
      <c r="B38" s="2">
        <f t="shared" si="16"/>
        <v>45574</v>
      </c>
      <c r="C38" vm="383">
        <f t="shared" ca="1" si="0"/>
        <v>170.91</v>
      </c>
      <c r="D38" s="3">
        <f t="shared" ca="1" si="17"/>
        <v>3.2005148908782394E-2</v>
      </c>
      <c r="F38" vm="384">
        <f t="shared" ca="1" si="1"/>
        <v>147.85</v>
      </c>
      <c r="G38" s="3">
        <f t="shared" ca="1" si="18"/>
        <v>2.2252282718971877E-2</v>
      </c>
      <c r="I38" vm="385">
        <f t="shared" ca="1" si="2"/>
        <v>416.06</v>
      </c>
      <c r="J38" s="3">
        <f t="shared" ca="1" si="19"/>
        <v>6.2490986876890565E-4</v>
      </c>
      <c r="L38" vm="136">
        <f t="shared" ca="1" si="3"/>
        <v>124.92</v>
      </c>
      <c r="M38" s="3">
        <f t="shared" ca="1" si="20"/>
        <v>7.9090617995517212E-2</v>
      </c>
      <c r="O38" vm="386">
        <f t="shared" ca="1" si="4"/>
        <v>226.8</v>
      </c>
      <c r="P38" s="3">
        <f t="shared" ca="1" si="21"/>
        <v>3.3068783068783067E-3</v>
      </c>
      <c r="R38" vm="385">
        <f t="shared" ca="1" si="5"/>
        <v>416.06</v>
      </c>
      <c r="S38" s="3">
        <f t="shared" ca="1" si="22"/>
        <v>6.2490986876890565E-4</v>
      </c>
      <c r="U38" vm="387">
        <f t="shared" ca="1" si="6"/>
        <v>250.08</v>
      </c>
      <c r="V38" s="3">
        <f t="shared" ca="1" si="23"/>
        <v>-0.12907869481765835</v>
      </c>
      <c r="X38" vm="388">
        <f t="shared" ca="1" si="7"/>
        <v>40.01</v>
      </c>
      <c r="Y38" s="3">
        <f t="shared" ca="1" si="24"/>
        <v>8.7478130467383161E-2</v>
      </c>
      <c r="AA38" vm="389">
        <f t="shared" ca="1" si="8"/>
        <v>11.19</v>
      </c>
      <c r="AB38" s="3">
        <f t="shared" ca="1" si="25"/>
        <v>-0.18230563002680958</v>
      </c>
      <c r="AD38" vm="390">
        <f t="shared" ca="1" si="9"/>
        <v>119.1</v>
      </c>
      <c r="AE38" s="3">
        <f t="shared" ca="1" si="26"/>
        <v>8.3963056255247689E-3</v>
      </c>
      <c r="AG38" vm="391">
        <f t="shared" ca="1" si="10"/>
        <v>72.38</v>
      </c>
      <c r="AH38" s="3">
        <f t="shared" ca="1" si="27"/>
        <v>1.2019894998618467E-2</v>
      </c>
      <c r="AJ38" vm="392">
        <f t="shared" ca="1" si="11"/>
        <v>211.22</v>
      </c>
      <c r="AK38" s="3">
        <f t="shared" ca="1" si="28"/>
        <v>5.240980967711388E-2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393">
        <f t="shared" ca="1" si="15"/>
        <v>5751.07</v>
      </c>
      <c r="AW38" s="3">
        <f t="shared" ca="1" si="32"/>
        <v>1.1121408711770165E-2</v>
      </c>
    </row>
    <row r="39" spans="2:49">
      <c r="B39" s="2">
        <f t="shared" si="16"/>
        <v>45567</v>
      </c>
      <c r="C39" vm="394">
        <f t="shared" ca="1" si="0"/>
        <v>191.23</v>
      </c>
      <c r="D39" s="3">
        <f t="shared" ca="1" si="17"/>
        <v>-0.10625947811535844</v>
      </c>
      <c r="F39" vm="395">
        <f t="shared" ca="1" si="1"/>
        <v>137.53</v>
      </c>
      <c r="G39" s="3">
        <f t="shared" ca="1" si="18"/>
        <v>7.5038173489420434E-2</v>
      </c>
      <c r="I39" vm="396">
        <f t="shared" ca="1" si="2"/>
        <v>428.02</v>
      </c>
      <c r="J39" s="3">
        <f t="shared" ca="1" si="19"/>
        <v>-2.7942619503761462E-2</v>
      </c>
      <c r="L39" vm="397">
        <f t="shared" ca="1" si="3"/>
        <v>121.4</v>
      </c>
      <c r="M39" s="3">
        <f t="shared" ca="1" si="20"/>
        <v>2.8995057660625996E-2</v>
      </c>
      <c r="O39" vm="398">
        <f t="shared" ca="1" si="4"/>
        <v>227.79</v>
      </c>
      <c r="P39" s="3">
        <f t="shared" ca="1" si="21"/>
        <v>-4.3461082576056048E-3</v>
      </c>
      <c r="R39" vm="396">
        <f t="shared" ca="1" si="5"/>
        <v>428.02</v>
      </c>
      <c r="S39" s="3">
        <f t="shared" ca="1" si="22"/>
        <v>-2.7942619503761462E-2</v>
      </c>
      <c r="U39" vm="399">
        <f t="shared" ca="1" si="6"/>
        <v>260.45999999999998</v>
      </c>
      <c r="V39" s="3">
        <f t="shared" ca="1" si="23"/>
        <v>-3.9852568532596055E-2</v>
      </c>
      <c r="X39" vm="400">
        <f t="shared" ca="1" si="7"/>
        <v>36.840000000000003</v>
      </c>
      <c r="Y39" s="3">
        <f t="shared" ca="1" si="24"/>
        <v>8.6047774158523188E-2</v>
      </c>
      <c r="AA39" vm="401">
        <f t="shared" ca="1" si="8"/>
        <v>8.84</v>
      </c>
      <c r="AB39" s="3">
        <f t="shared" ca="1" si="25"/>
        <v>0.26583710407239813</v>
      </c>
      <c r="AD39" vm="402">
        <f t="shared" ca="1" si="9"/>
        <v>120.62</v>
      </c>
      <c r="AE39" s="3">
        <f t="shared" ca="1" si="26"/>
        <v>-1.2601558613828636E-2</v>
      </c>
      <c r="AG39" vm="295">
        <f t="shared" ca="1" si="10"/>
        <v>67.08</v>
      </c>
      <c r="AH39" s="3">
        <f t="shared" ca="1" si="27"/>
        <v>7.9010137149671991E-2</v>
      </c>
      <c r="AJ39" vm="403">
        <f t="shared" ca="1" si="11"/>
        <v>210.5</v>
      </c>
      <c r="AK39" s="3">
        <f t="shared" ca="1" si="28"/>
        <v>3.4204275534441752E-3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404">
        <f t="shared" ca="1" si="15"/>
        <v>5738.17</v>
      </c>
      <c r="AW39" s="3">
        <f t="shared" ca="1" si="32"/>
        <v>2.2481034894399495E-3</v>
      </c>
    </row>
    <row r="40" spans="2:49">
      <c r="B40" s="2">
        <f t="shared" si="16"/>
        <v>45560</v>
      </c>
      <c r="C40" vm="405">
        <f t="shared" ca="1" si="0"/>
        <v>170.09</v>
      </c>
      <c r="D40" s="3">
        <f t="shared" ca="1" si="17"/>
        <v>0.12428714210124044</v>
      </c>
      <c r="F40" vm="406">
        <f t="shared" ca="1" si="1"/>
        <v>133.02000000000001</v>
      </c>
      <c r="G40" s="3">
        <f t="shared" ca="1" si="18"/>
        <v>3.3904675988573073E-2</v>
      </c>
      <c r="I40" vm="407">
        <f t="shared" ca="1" si="2"/>
        <v>435.27</v>
      </c>
      <c r="J40" s="3">
        <f t="shared" ca="1" si="19"/>
        <v>-1.6656328256024998E-2</v>
      </c>
      <c r="L40" vm="408">
        <f t="shared" ca="1" si="3"/>
        <v>116</v>
      </c>
      <c r="M40" s="3">
        <f t="shared" ca="1" si="20"/>
        <v>4.6551724137931086E-2</v>
      </c>
      <c r="O40" vm="409">
        <f t="shared" ca="1" si="4"/>
        <v>228.2</v>
      </c>
      <c r="P40" s="3">
        <f t="shared" ca="1" si="21"/>
        <v>-1.7966695880806162E-3</v>
      </c>
      <c r="R40" vm="407">
        <f t="shared" ca="1" si="5"/>
        <v>435.27</v>
      </c>
      <c r="S40" s="3">
        <f t="shared" ca="1" si="22"/>
        <v>-1.6656328256024998E-2</v>
      </c>
      <c r="U40" vm="410">
        <f t="shared" ca="1" si="6"/>
        <v>238.25</v>
      </c>
      <c r="V40" s="3">
        <f t="shared" ca="1" si="23"/>
        <v>9.3221406086043984E-2</v>
      </c>
      <c r="X40" vm="411">
        <f t="shared" ca="1" si="7"/>
        <v>37.200000000000003</v>
      </c>
      <c r="Y40" s="3">
        <f t="shared" ca="1" si="24"/>
        <v>-9.6774193548386945E-3</v>
      </c>
      <c r="AA40" vm="412">
        <f t="shared" ca="1" si="8"/>
        <v>8.41</v>
      </c>
      <c r="AB40" s="3">
        <f t="shared" ca="1" si="25"/>
        <v>5.1129607609988074E-2</v>
      </c>
      <c r="AD40" vm="413">
        <f t="shared" ca="1" si="9"/>
        <v>120.79</v>
      </c>
      <c r="AE40" s="3">
        <f t="shared" ca="1" si="26"/>
        <v>-1.4074012749399926E-3</v>
      </c>
      <c r="AG40" vm="414">
        <f t="shared" ca="1" si="10"/>
        <v>66.17</v>
      </c>
      <c r="AH40" s="3">
        <f t="shared" ca="1" si="27"/>
        <v>1.3752455795677748E-2</v>
      </c>
      <c r="AJ40" vm="415">
        <f t="shared" ca="1" si="11"/>
        <v>211.09</v>
      </c>
      <c r="AK40" s="3">
        <f t="shared" ca="1" si="28"/>
        <v>-2.7950163437396531E-3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416">
        <f t="shared" ca="1" si="15"/>
        <v>5702.55</v>
      </c>
      <c r="AW40" s="3">
        <f t="shared" ca="1" si="32"/>
        <v>6.2463283969452065E-3</v>
      </c>
    </row>
    <row r="41" spans="2:49">
      <c r="B41" s="2">
        <f t="shared" si="16"/>
        <v>45553</v>
      </c>
      <c r="C41" vm="417">
        <f t="shared" ca="1" si="0"/>
        <v>163.05000000000001</v>
      </c>
      <c r="D41" s="3">
        <f t="shared" ca="1" si="17"/>
        <v>4.3176939589083051E-2</v>
      </c>
      <c r="F41" vm="418">
        <f t="shared" ca="1" si="1"/>
        <v>128.07</v>
      </c>
      <c r="G41" s="3">
        <f t="shared" ca="1" si="18"/>
        <v>3.8650737877723253E-2</v>
      </c>
      <c r="I41" vm="419">
        <f t="shared" ca="1" si="2"/>
        <v>430.59</v>
      </c>
      <c r="J41" s="3">
        <f t="shared" ca="1" si="19"/>
        <v>1.0868807914721678E-2</v>
      </c>
      <c r="L41" vm="390">
        <f t="shared" ca="1" si="3"/>
        <v>119.1</v>
      </c>
      <c r="M41" s="3">
        <f t="shared" ca="1" si="20"/>
        <v>-2.6028547439126738E-2</v>
      </c>
      <c r="O41" vm="420">
        <f t="shared" ca="1" si="4"/>
        <v>222.5</v>
      </c>
      <c r="P41" s="3">
        <f t="shared" ca="1" si="21"/>
        <v>2.5617977528089836E-2</v>
      </c>
      <c r="R41" vm="419">
        <f t="shared" ca="1" si="5"/>
        <v>430.59</v>
      </c>
      <c r="S41" s="3">
        <f t="shared" ca="1" si="22"/>
        <v>1.0868807914721678E-2</v>
      </c>
      <c r="U41" vm="421">
        <f t="shared" ca="1" si="6"/>
        <v>230.29</v>
      </c>
      <c r="V41" s="3">
        <f t="shared" ca="1" si="23"/>
        <v>3.456511355247735E-2</v>
      </c>
      <c r="X41" vm="422">
        <f t="shared" ca="1" si="7"/>
        <v>35.590000000000003</v>
      </c>
      <c r="Y41" s="3">
        <f t="shared" ca="1" si="24"/>
        <v>4.5237426243326759E-2</v>
      </c>
      <c r="AA41" vm="423">
        <f t="shared" ca="1" si="8"/>
        <v>6.31</v>
      </c>
      <c r="AB41" s="3">
        <f t="shared" ca="1" si="25"/>
        <v>0.33280507131537251</v>
      </c>
      <c r="AD41" vm="424">
        <f t="shared" ca="1" si="9"/>
        <v>125.62</v>
      </c>
      <c r="AE41" s="3">
        <f t="shared" ca="1" si="26"/>
        <v>-3.84492915140901E-2</v>
      </c>
      <c r="AG41" vm="425">
        <f t="shared" ca="1" si="10"/>
        <v>59.09</v>
      </c>
      <c r="AH41" s="3">
        <f t="shared" ca="1" si="27"/>
        <v>0.11981722795735315</v>
      </c>
      <c r="AJ41" vm="426">
        <f t="shared" ca="1" si="11"/>
        <v>204.32</v>
      </c>
      <c r="AK41" s="3">
        <f t="shared" ca="1" si="28"/>
        <v>3.313429913860616E-2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427">
        <f t="shared" ca="1" si="15"/>
        <v>5626.02</v>
      </c>
      <c r="AW41" s="3">
        <f t="shared" ca="1" si="32"/>
        <v>1.3602866680175282E-2</v>
      </c>
    </row>
    <row r="42" spans="2:49">
      <c r="B42" s="2">
        <f t="shared" si="16"/>
        <v>45546</v>
      </c>
      <c r="C42" vm="428">
        <f t="shared" ca="1" si="0"/>
        <v>147.35</v>
      </c>
      <c r="D42" s="3">
        <f t="shared" ca="1" si="17"/>
        <v>0.10654903291482876</v>
      </c>
      <c r="F42" vm="429">
        <f t="shared" ca="1" si="1"/>
        <v>122.54</v>
      </c>
      <c r="G42" s="3">
        <f t="shared" ca="1" si="18"/>
        <v>4.5128121429737121E-2</v>
      </c>
      <c r="I42" vm="430">
        <f t="shared" ca="1" si="2"/>
        <v>401.7</v>
      </c>
      <c r="J42" s="3">
        <f t="shared" ca="1" si="19"/>
        <v>7.1919342793129171E-2</v>
      </c>
      <c r="L42" vm="431">
        <f t="shared" ca="1" si="3"/>
        <v>102.83</v>
      </c>
      <c r="M42" s="3">
        <f t="shared" ca="1" si="20"/>
        <v>0.15822230866478651</v>
      </c>
      <c r="O42" vm="432">
        <f t="shared" ca="1" si="4"/>
        <v>220.82</v>
      </c>
      <c r="P42" s="3">
        <f t="shared" ca="1" si="21"/>
        <v>7.6080065211484782E-3</v>
      </c>
      <c r="R42" vm="430">
        <f t="shared" ca="1" si="5"/>
        <v>401.7</v>
      </c>
      <c r="S42" s="3">
        <f t="shared" ca="1" si="22"/>
        <v>7.1919342793129171E-2</v>
      </c>
      <c r="U42" vm="433">
        <f t="shared" ca="1" si="6"/>
        <v>210.73</v>
      </c>
      <c r="V42" s="3">
        <f t="shared" ca="1" si="23"/>
        <v>9.2820196459925036E-2</v>
      </c>
      <c r="X42" vm="434">
        <f t="shared" ca="1" si="7"/>
        <v>30.33</v>
      </c>
      <c r="Y42" s="3">
        <f t="shared" ca="1" si="24"/>
        <v>0.17342565117045847</v>
      </c>
      <c r="AA42" vm="435">
        <f t="shared" ca="1" si="8"/>
        <v>5.59</v>
      </c>
      <c r="AB42" s="3">
        <f t="shared" ca="1" si="25"/>
        <v>0.12880143112701248</v>
      </c>
      <c r="AD42" vm="436">
        <f t="shared" ca="1" si="9"/>
        <v>125.81</v>
      </c>
      <c r="AE42" s="3">
        <f t="shared" ca="1" si="26"/>
        <v>-1.5102138144821376E-3</v>
      </c>
      <c r="AG42" vm="437">
        <f t="shared" ca="1" si="10"/>
        <v>56.85</v>
      </c>
      <c r="AH42" s="3">
        <f t="shared" ca="1" si="27"/>
        <v>3.9401934916446821E-2</v>
      </c>
      <c r="AJ42" vm="438">
        <f t="shared" ca="1" si="11"/>
        <v>212.46</v>
      </c>
      <c r="AK42" s="3">
        <f t="shared" ca="1" si="28"/>
        <v>-3.831309422950209E-2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439">
        <f t="shared" ca="1" si="15"/>
        <v>5408.42</v>
      </c>
      <c r="AW42" s="3">
        <f t="shared" ca="1" si="32"/>
        <v>4.0233561742616213E-2</v>
      </c>
    </row>
    <row r="43" spans="2:49">
      <c r="B43" s="2">
        <f t="shared" si="16"/>
        <v>45539</v>
      </c>
      <c r="C43" vm="440">
        <f t="shared" ca="1" si="0"/>
        <v>183.36</v>
      </c>
      <c r="D43" s="3">
        <f t="shared" ca="1" si="17"/>
        <v>-0.19638961605584651</v>
      </c>
      <c r="F43" vm="441">
        <f t="shared" ca="1" si="1"/>
        <v>128.88999999999999</v>
      </c>
      <c r="G43" s="3">
        <f t="shared" ca="1" si="18"/>
        <v>-4.9266816665373428E-2</v>
      </c>
      <c r="I43" vm="442">
        <f t="shared" ca="1" si="2"/>
        <v>417.14</v>
      </c>
      <c r="J43" s="3">
        <f t="shared" ca="1" si="19"/>
        <v>-3.7013952150357188E-2</v>
      </c>
      <c r="L43" vm="443">
        <f t="shared" ca="1" si="3"/>
        <v>119.37</v>
      </c>
      <c r="M43" s="3">
        <f t="shared" ca="1" si="20"/>
        <v>-0.13856077741476089</v>
      </c>
      <c r="O43" vm="444">
        <f t="shared" ca="1" si="4"/>
        <v>229</v>
      </c>
      <c r="P43" s="3">
        <f t="shared" ca="1" si="21"/>
        <v>-3.5720524017467281E-2</v>
      </c>
      <c r="R43" vm="442">
        <f t="shared" ca="1" si="5"/>
        <v>417.14</v>
      </c>
      <c r="S43" s="3">
        <f t="shared" ca="1" si="22"/>
        <v>-3.7013952150357188E-2</v>
      </c>
      <c r="U43" vm="445">
        <f t="shared" ca="1" si="6"/>
        <v>214.11</v>
      </c>
      <c r="V43" s="3">
        <f t="shared" ca="1" si="23"/>
        <v>-1.5786278081360159E-2</v>
      </c>
      <c r="X43" vm="446">
        <f t="shared" ca="1" si="7"/>
        <v>31.48</v>
      </c>
      <c r="Y43" s="3">
        <f t="shared" ca="1" si="24"/>
        <v>-3.6531130876747211E-2</v>
      </c>
      <c r="AA43" vm="447">
        <f t="shared" ca="1" si="8"/>
        <v>5.97</v>
      </c>
      <c r="AB43" s="3">
        <f t="shared" ca="1" si="25"/>
        <v>-6.3651591289782233E-2</v>
      </c>
      <c r="AD43" vm="448">
        <f t="shared" ca="1" si="9"/>
        <v>123.29</v>
      </c>
      <c r="AE43" s="3">
        <f t="shared" ca="1" si="26"/>
        <v>2.043961391840373E-2</v>
      </c>
      <c r="AG43" vm="449">
        <f t="shared" ca="1" si="10"/>
        <v>60.03</v>
      </c>
      <c r="AH43" s="3">
        <f t="shared" ca="1" si="27"/>
        <v>-5.2973513243378303E-2</v>
      </c>
      <c r="AJ43" vm="450">
        <f t="shared" ca="1" si="11"/>
        <v>224.8</v>
      </c>
      <c r="AK43" s="3">
        <f t="shared" ca="1" si="28"/>
        <v>-5.4893238434163716E-2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451">
        <f t="shared" ca="1" si="15"/>
        <v>5648.4</v>
      </c>
      <c r="AW43" s="3">
        <f t="shared" ca="1" si="32"/>
        <v>-4.2486367820975778E-2</v>
      </c>
    </row>
    <row r="44" spans="2:49">
      <c r="B44" s="2">
        <f t="shared" si="16"/>
        <v>45532</v>
      </c>
      <c r="C44" vm="452">
        <f t="shared" ca="1" si="0"/>
        <v>211.4</v>
      </c>
      <c r="D44" s="3">
        <f t="shared" ca="1" si="17"/>
        <v>-0.13263954588457896</v>
      </c>
      <c r="F44" vm="453">
        <f t="shared" ca="1" si="1"/>
        <v>123.4</v>
      </c>
      <c r="G44" s="3">
        <f t="shared" ca="1" si="18"/>
        <v>4.4489465153970668E-2</v>
      </c>
      <c r="I44" vm="454">
        <f t="shared" ca="1" si="2"/>
        <v>416.79</v>
      </c>
      <c r="J44" s="3">
        <f t="shared" ca="1" si="19"/>
        <v>8.3975143357557975E-4</v>
      </c>
      <c r="L44" vm="455">
        <f t="shared" ca="1" si="3"/>
        <v>129.37</v>
      </c>
      <c r="M44" s="3">
        <f t="shared" ca="1" si="20"/>
        <v>-7.7297673340032458E-2</v>
      </c>
      <c r="O44" vm="456">
        <f t="shared" ca="1" si="4"/>
        <v>226.84</v>
      </c>
      <c r="P44" s="3">
        <f t="shared" ca="1" si="21"/>
        <v>9.5221301357785067E-3</v>
      </c>
      <c r="R44" vm="454">
        <f t="shared" ca="1" si="5"/>
        <v>416.79</v>
      </c>
      <c r="S44" s="3">
        <f t="shared" ca="1" si="22"/>
        <v>8.3975143357557975E-4</v>
      </c>
      <c r="U44" vm="457">
        <f t="shared" ca="1" si="6"/>
        <v>220.32</v>
      </c>
      <c r="V44" s="3">
        <f t="shared" ca="1" si="23"/>
        <v>-2.8186274509803828E-2</v>
      </c>
      <c r="X44" vm="458">
        <f t="shared" ca="1" si="7"/>
        <v>31.78</v>
      </c>
      <c r="Y44" s="3">
        <f t="shared" ca="1" si="24"/>
        <v>-9.439899307740739E-3</v>
      </c>
      <c r="AA44" vm="459">
        <f t="shared" ca="1" si="8"/>
        <v>7.05</v>
      </c>
      <c r="AB44" s="3">
        <f t="shared" ca="1" si="25"/>
        <v>-0.15319148936170215</v>
      </c>
      <c r="AD44" vm="460">
        <f t="shared" ca="1" si="9"/>
        <v>120.15</v>
      </c>
      <c r="AE44" s="3">
        <f t="shared" ca="1" si="26"/>
        <v>2.6133999167707037E-2</v>
      </c>
      <c r="AG44" vm="461">
        <f t="shared" ca="1" si="10"/>
        <v>59.21</v>
      </c>
      <c r="AH44" s="3">
        <f t="shared" ca="1" si="27"/>
        <v>1.3849011991217705E-2</v>
      </c>
      <c r="AJ44" vm="462">
        <f t="shared" ca="1" si="11"/>
        <v>218.31</v>
      </c>
      <c r="AK44" s="3">
        <f t="shared" ca="1" si="28"/>
        <v>2.972836791718203E-2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463">
        <f t="shared" ca="1" si="15"/>
        <v>5634.61</v>
      </c>
      <c r="AW44" s="3">
        <f t="shared" ca="1" si="32"/>
        <v>2.4473743524396478E-3</v>
      </c>
    </row>
    <row r="45" spans="2:49">
      <c r="B45" s="2">
        <f t="shared" si="16"/>
        <v>45525</v>
      </c>
      <c r="C45" vm="464">
        <f t="shared" ca="1" si="0"/>
        <v>205.31</v>
      </c>
      <c r="D45" s="3">
        <f t="shared" ca="1" si="17"/>
        <v>2.9662461643368582E-2</v>
      </c>
      <c r="F45" vm="465">
        <f t="shared" ca="1" si="1"/>
        <v>120.86</v>
      </c>
      <c r="G45" s="3">
        <f t="shared" ca="1" si="18"/>
        <v>2.1016051629985159E-2</v>
      </c>
      <c r="I45" vm="466">
        <f t="shared" ca="1" si="2"/>
        <v>418.47</v>
      </c>
      <c r="J45" s="3">
        <f t="shared" ca="1" si="19"/>
        <v>-4.0146247042798927E-3</v>
      </c>
      <c r="L45" vm="467">
        <f t="shared" ca="1" si="3"/>
        <v>124.58</v>
      </c>
      <c r="M45" s="3">
        <f t="shared" ca="1" si="20"/>
        <v>3.8449189275967299E-2</v>
      </c>
      <c r="O45" vm="468">
        <f t="shared" ca="1" si="4"/>
        <v>226.05</v>
      </c>
      <c r="P45" s="3">
        <f t="shared" ca="1" si="21"/>
        <v>3.494802034947985E-3</v>
      </c>
      <c r="R45" vm="466">
        <f t="shared" ca="1" si="5"/>
        <v>418.47</v>
      </c>
      <c r="S45" s="3">
        <f t="shared" ca="1" si="22"/>
        <v>-4.0146247042798927E-3</v>
      </c>
      <c r="U45" vm="469">
        <f t="shared" ca="1" si="6"/>
        <v>216.12</v>
      </c>
      <c r="V45" s="3">
        <f t="shared" ca="1" si="23"/>
        <v>1.9433647973348088E-2</v>
      </c>
      <c r="X45" vm="470">
        <f t="shared" ca="1" si="7"/>
        <v>32.08</v>
      </c>
      <c r="Y45" s="3">
        <f t="shared" ca="1" si="24"/>
        <v>-9.3516209476308346E-3</v>
      </c>
      <c r="AA45" vm="471">
        <f t="shared" ca="1" si="8"/>
        <v>7.51</v>
      </c>
      <c r="AB45" s="3">
        <f t="shared" ca="1" si="25"/>
        <v>-6.1251664447403459E-2</v>
      </c>
      <c r="AD45" vm="472">
        <f t="shared" ca="1" si="9"/>
        <v>118.06</v>
      </c>
      <c r="AE45" s="3">
        <f t="shared" ca="1" si="26"/>
        <v>1.770286295104187E-2</v>
      </c>
      <c r="AG45" vm="473">
        <f t="shared" ca="1" si="10"/>
        <v>54.92</v>
      </c>
      <c r="AH45" s="3">
        <f t="shared" ca="1" si="27"/>
        <v>7.8113619810633625E-2</v>
      </c>
      <c r="AJ45" vm="474">
        <f t="shared" ca="1" si="11"/>
        <v>213.97</v>
      </c>
      <c r="AK45" s="3">
        <f t="shared" ca="1" si="28"/>
        <v>2.0283217273449564E-2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475">
        <f t="shared" ca="1" si="15"/>
        <v>5554.25</v>
      </c>
      <c r="AW45" s="3">
        <f t="shared" ca="1" si="32"/>
        <v>1.4468200027006288E-2</v>
      </c>
    </row>
    <row r="46" spans="2:49">
      <c r="B46" s="2">
        <f t="shared" si="16"/>
        <v>45518</v>
      </c>
      <c r="C46" vm="476">
        <f t="shared" ca="1" si="0"/>
        <v>196.29</v>
      </c>
      <c r="D46" s="3">
        <f t="shared" ca="1" si="17"/>
        <v>4.5952417341688374E-2</v>
      </c>
      <c r="F46" vm="477">
        <f t="shared" ca="1" si="1"/>
        <v>116.55</v>
      </c>
      <c r="G46" s="3">
        <f t="shared" ca="1" si="18"/>
        <v>3.6979836979836998E-2</v>
      </c>
      <c r="I46" vm="478">
        <f t="shared" ca="1" si="2"/>
        <v>406.02</v>
      </c>
      <c r="J46" s="3">
        <f t="shared" ca="1" si="19"/>
        <v>3.0663514112605404E-2</v>
      </c>
      <c r="L46" vm="479">
        <f t="shared" ca="1" si="3"/>
        <v>104.75</v>
      </c>
      <c r="M46" s="3">
        <f t="shared" ca="1" si="20"/>
        <v>0.18930787589498804</v>
      </c>
      <c r="O46" vm="480">
        <f t="shared" ca="1" si="4"/>
        <v>216.24</v>
      </c>
      <c r="P46" s="3">
        <f t="shared" ca="1" si="21"/>
        <v>4.5366259711431753E-2</v>
      </c>
      <c r="R46" vm="478">
        <f t="shared" ca="1" si="5"/>
        <v>406.02</v>
      </c>
      <c r="S46" s="3">
        <f t="shared" ca="1" si="22"/>
        <v>3.0663514112605404E-2</v>
      </c>
      <c r="U46" vm="481">
        <f t="shared" ca="1" si="6"/>
        <v>200</v>
      </c>
      <c r="V46" s="3">
        <f t="shared" ca="1" si="23"/>
        <v>8.0600000000000019E-2</v>
      </c>
      <c r="X46" vm="482">
        <f t="shared" ca="1" si="7"/>
        <v>30.01</v>
      </c>
      <c r="Y46" s="3">
        <f t="shared" ca="1" si="24"/>
        <v>6.8977007664111856E-2</v>
      </c>
      <c r="AA46" vm="483">
        <f t="shared" ca="1" si="8"/>
        <v>7.49</v>
      </c>
      <c r="AB46" s="3">
        <f t="shared" ca="1" si="25"/>
        <v>2.670226969292333E-3</v>
      </c>
      <c r="AD46" vm="484">
        <f t="shared" ca="1" si="9"/>
        <v>116.01</v>
      </c>
      <c r="AE46" s="3">
        <f t="shared" ca="1" si="26"/>
        <v>1.7670890440479245E-2</v>
      </c>
      <c r="AG46" vm="485">
        <f t="shared" ca="1" si="10"/>
        <v>52.91</v>
      </c>
      <c r="AH46" s="3">
        <f t="shared" ca="1" si="27"/>
        <v>3.7989037989038091E-2</v>
      </c>
      <c r="AJ46" vm="486">
        <f t="shared" ca="1" si="11"/>
        <v>205.8</v>
      </c>
      <c r="AK46" s="3">
        <f t="shared" ca="1" si="28"/>
        <v>3.9698736637512083E-2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487">
        <f t="shared" ca="1" si="15"/>
        <v>5344.16</v>
      </c>
      <c r="AW46" s="3">
        <f t="shared" ca="1" si="32"/>
        <v>3.9312071494865451E-2</v>
      </c>
    </row>
    <row r="47" spans="2:49">
      <c r="B47" s="2">
        <f t="shared" si="16"/>
        <v>45511</v>
      </c>
      <c r="C47" vm="488">
        <f t="shared" ca="1" si="0"/>
        <v>204.44</v>
      </c>
      <c r="D47" s="3">
        <f t="shared" ca="1" si="17"/>
        <v>-3.9864997065153618E-2</v>
      </c>
      <c r="F47" vm="489">
        <f t="shared" ca="1" si="1"/>
        <v>112.53</v>
      </c>
      <c r="G47" s="3">
        <f t="shared" ca="1" si="18"/>
        <v>3.572380698480402E-2</v>
      </c>
      <c r="I47" vm="490">
        <f t="shared" ca="1" si="2"/>
        <v>408.49</v>
      </c>
      <c r="J47" s="3">
        <f t="shared" ca="1" si="19"/>
        <v>-6.0466596489510815E-3</v>
      </c>
      <c r="L47" vm="491">
        <f t="shared" ca="1" si="3"/>
        <v>107.27</v>
      </c>
      <c r="M47" s="3">
        <f t="shared" ca="1" si="20"/>
        <v>-2.3492122681085074E-2</v>
      </c>
      <c r="O47" vm="492">
        <f t="shared" ca="1" si="4"/>
        <v>219.86</v>
      </c>
      <c r="P47" s="3">
        <f t="shared" ca="1" si="21"/>
        <v>-1.6465023196579661E-2</v>
      </c>
      <c r="R47" vm="490">
        <f t="shared" ca="1" si="5"/>
        <v>408.49</v>
      </c>
      <c r="S47" s="3">
        <f t="shared" ca="1" si="22"/>
        <v>-6.0466596489510815E-3</v>
      </c>
      <c r="U47" vm="493">
        <f t="shared" ca="1" si="6"/>
        <v>207.67</v>
      </c>
      <c r="V47" s="3">
        <f t="shared" ca="1" si="23"/>
        <v>-3.6933596571483547E-2</v>
      </c>
      <c r="X47" vm="494">
        <f t="shared" ca="1" si="7"/>
        <v>24.74</v>
      </c>
      <c r="Y47" s="3">
        <f t="shared" ca="1" si="24"/>
        <v>0.21301535974130975</v>
      </c>
      <c r="AA47" vm="495">
        <f t="shared" ca="1" si="8"/>
        <v>8.19</v>
      </c>
      <c r="AB47" s="3">
        <f t="shared" ca="1" si="25"/>
        <v>-8.5470085470085388E-2</v>
      </c>
      <c r="AD47" vm="496">
        <f t="shared" ca="1" si="9"/>
        <v>117.82</v>
      </c>
      <c r="AE47" s="3">
        <f t="shared" ca="1" si="26"/>
        <v>-1.5362417246647327E-2</v>
      </c>
      <c r="AG47" vm="497">
        <f t="shared" ca="1" si="10"/>
        <v>57.58</v>
      </c>
      <c r="AH47" s="3">
        <f t="shared" ca="1" si="27"/>
        <v>-8.1104550191038585E-2</v>
      </c>
      <c r="AJ47" vm="498">
        <f t="shared" ca="1" si="11"/>
        <v>199.14</v>
      </c>
      <c r="AK47" s="3">
        <f t="shared" ca="1" si="28"/>
        <v>3.3443808376017001E-2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499">
        <f t="shared" ca="1" si="15"/>
        <v>5346.56</v>
      </c>
      <c r="AW47" s="3">
        <f t="shared" ca="1" si="32"/>
        <v>-4.4888676083323583E-4</v>
      </c>
    </row>
    <row r="48" spans="2:49">
      <c r="B48" s="2">
        <f t="shared" si="16"/>
        <v>45504</v>
      </c>
      <c r="C48" vm="500">
        <f t="shared" ca="1" si="0"/>
        <v>242.93</v>
      </c>
      <c r="D48" s="3">
        <f t="shared" ca="1" si="17"/>
        <v>-0.15844070308319272</v>
      </c>
      <c r="F48" vm="501">
        <f t="shared" ca="1" si="1"/>
        <v>118.8</v>
      </c>
      <c r="G48" s="3">
        <f t="shared" ca="1" si="18"/>
        <v>-5.2777777777777743E-2</v>
      </c>
      <c r="I48" vm="502">
        <f t="shared" ca="1" si="2"/>
        <v>425.27</v>
      </c>
      <c r="J48" s="3">
        <f t="shared" ca="1" si="19"/>
        <v>-3.9457285959508016E-2</v>
      </c>
      <c r="L48" vm="503">
        <f t="shared" ca="1" si="3"/>
        <v>113.06</v>
      </c>
      <c r="M48" s="3">
        <f t="shared" ca="1" si="20"/>
        <v>-5.1211745975588238E-2</v>
      </c>
      <c r="O48" vm="504">
        <f t="shared" ca="1" si="4"/>
        <v>217.96</v>
      </c>
      <c r="P48" s="3">
        <f t="shared" ca="1" si="21"/>
        <v>8.7171958157460337E-3</v>
      </c>
      <c r="R48" vm="502">
        <f t="shared" ca="1" si="5"/>
        <v>425.27</v>
      </c>
      <c r="S48" s="3">
        <f t="shared" ca="1" si="22"/>
        <v>-3.9457285959508016E-2</v>
      </c>
      <c r="U48" vm="505">
        <f t="shared" ca="1" si="6"/>
        <v>219.8</v>
      </c>
      <c r="V48" s="3">
        <f t="shared" ca="1" si="23"/>
        <v>-5.5186533212011023E-2</v>
      </c>
      <c r="X48" vm="506">
        <f t="shared" ca="1" si="7"/>
        <v>27.18</v>
      </c>
      <c r="Y48" s="3">
        <f t="shared" ca="1" si="24"/>
        <v>-8.9771891096394454E-2</v>
      </c>
      <c r="AA48" vm="507">
        <f t="shared" ca="1" si="8"/>
        <v>9.1999999999999993</v>
      </c>
      <c r="AB48" s="3">
        <f t="shared" ca="1" si="25"/>
        <v>-0.10978260869565216</v>
      </c>
      <c r="AD48" vm="508">
        <f t="shared" ca="1" si="9"/>
        <v>113.36</v>
      </c>
      <c r="AE48" s="3">
        <f t="shared" ca="1" si="26"/>
        <v>3.934368383909663E-2</v>
      </c>
      <c r="AG48" vm="509">
        <f t="shared" ca="1" si="10"/>
        <v>62.36</v>
      </c>
      <c r="AH48" s="3">
        <f t="shared" ca="1" si="27"/>
        <v>-7.6651699807568974E-2</v>
      </c>
      <c r="AJ48" vm="510">
        <f t="shared" ca="1" si="11"/>
        <v>212.24</v>
      </c>
      <c r="AK48" s="3">
        <f t="shared" ca="1" si="28"/>
        <v>-6.1722578213343489E-2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511">
        <f t="shared" ca="1" si="15"/>
        <v>5459.1</v>
      </c>
      <c r="AW48" s="3">
        <f t="shared" ca="1" si="32"/>
        <v>-2.0615119708376831E-2</v>
      </c>
    </row>
    <row r="49" spans="2:49">
      <c r="B49" s="2">
        <f t="shared" si="16"/>
        <v>45497</v>
      </c>
      <c r="C49" vm="512">
        <f t="shared" ca="1" si="0"/>
        <v>257.79000000000002</v>
      </c>
      <c r="D49" s="3">
        <f t="shared" ca="1" si="17"/>
        <v>-5.7643818612048613E-2</v>
      </c>
      <c r="F49" vm="513">
        <f t="shared" ca="1" si="1"/>
        <v>120.65</v>
      </c>
      <c r="G49" s="3">
        <f t="shared" ca="1" si="18"/>
        <v>-1.5333609614587721E-2</v>
      </c>
      <c r="I49" vm="514">
        <f t="shared" ca="1" si="2"/>
        <v>437.11</v>
      </c>
      <c r="J49" s="3">
        <f t="shared" ca="1" si="19"/>
        <v>-2.7087003271487799E-2</v>
      </c>
      <c r="L49" vm="515">
        <f t="shared" ca="1" si="3"/>
        <v>117.93</v>
      </c>
      <c r="M49" s="3">
        <f t="shared" ca="1" si="20"/>
        <v>-4.129568388026799E-2</v>
      </c>
      <c r="O49" vm="516">
        <f t="shared" ca="1" si="4"/>
        <v>224.31</v>
      </c>
      <c r="P49" s="3">
        <f t="shared" ca="1" si="21"/>
        <v>-2.8309036601132334E-2</v>
      </c>
      <c r="R49" vm="514">
        <f t="shared" ca="1" si="5"/>
        <v>437.11</v>
      </c>
      <c r="S49" s="3">
        <f t="shared" ca="1" si="22"/>
        <v>-2.7087003271487799E-2</v>
      </c>
      <c r="U49" vm="517">
        <f t="shared" ca="1" si="6"/>
        <v>239.2</v>
      </c>
      <c r="V49" s="3">
        <f t="shared" ca="1" si="23"/>
        <v>-8.1103678929765791E-2</v>
      </c>
      <c r="X49" vm="518">
        <f t="shared" ca="1" si="7"/>
        <v>28.58</v>
      </c>
      <c r="Y49" s="3">
        <f t="shared" ca="1" si="24"/>
        <v>-4.8985304408677349E-2</v>
      </c>
      <c r="AA49" vm="519">
        <f t="shared" ca="1" si="8"/>
        <v>8.61</v>
      </c>
      <c r="AB49" s="3">
        <f t="shared" ca="1" si="25"/>
        <v>6.8524970963995346E-2</v>
      </c>
      <c r="AD49" vm="520">
        <f t="shared" ca="1" si="9"/>
        <v>107.12</v>
      </c>
      <c r="AE49" s="3">
        <f t="shared" ca="1" si="26"/>
        <v>5.8252427184465966E-2</v>
      </c>
      <c r="AG49" vm="521">
        <f t="shared" ca="1" si="10"/>
        <v>64.7</v>
      </c>
      <c r="AH49" s="3">
        <f t="shared" ca="1" si="27"/>
        <v>-3.61669242658424E-2</v>
      </c>
      <c r="AJ49" vm="522">
        <f t="shared" ca="1" si="11"/>
        <v>209.78</v>
      </c>
      <c r="AK49" s="3">
        <f t="shared" ca="1" si="28"/>
        <v>1.1726570693107102E-2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523">
        <f t="shared" ca="1" si="15"/>
        <v>5505</v>
      </c>
      <c r="AW49" s="3">
        <f t="shared" ca="1" si="32"/>
        <v>-8.337874659400479E-3</v>
      </c>
    </row>
    <row r="50" spans="2:49">
      <c r="B50" s="2">
        <f t="shared" si="16"/>
        <v>45490</v>
      </c>
      <c r="C50" vm="524">
        <f t="shared" ca="1" si="0"/>
        <v>218.02</v>
      </c>
      <c r="D50" s="3">
        <f t="shared" ca="1" si="17"/>
        <v>0.18241445738923037</v>
      </c>
      <c r="F50" vm="525">
        <f t="shared" ca="1" si="1"/>
        <v>121.61</v>
      </c>
      <c r="G50" s="3">
        <f t="shared" ca="1" si="18"/>
        <v>-7.8940876572649761E-3</v>
      </c>
      <c r="I50" vm="526">
        <f t="shared" ca="1" si="2"/>
        <v>453.55</v>
      </c>
      <c r="J50" s="3">
        <f t="shared" ca="1" si="19"/>
        <v>-3.6247381766067684E-2</v>
      </c>
      <c r="L50" vm="527">
        <f t="shared" ca="1" si="3"/>
        <v>129.24</v>
      </c>
      <c r="M50" s="3">
        <f t="shared" ca="1" si="20"/>
        <v>-8.7511606313834742E-2</v>
      </c>
      <c r="O50" vm="528">
        <f t="shared" ca="1" si="4"/>
        <v>230.54</v>
      </c>
      <c r="P50" s="3">
        <f t="shared" ca="1" si="21"/>
        <v>-2.7023510019953109E-2</v>
      </c>
      <c r="R50" vm="526">
        <f t="shared" ca="1" si="5"/>
        <v>453.55</v>
      </c>
      <c r="S50" s="3">
        <f t="shared" ca="1" si="22"/>
        <v>-3.6247381766067684E-2</v>
      </c>
      <c r="U50" vm="529">
        <f t="shared" ca="1" si="6"/>
        <v>248.23</v>
      </c>
      <c r="V50" s="3">
        <f t="shared" ca="1" si="23"/>
        <v>-3.6377553075776503E-2</v>
      </c>
      <c r="X50" vm="530">
        <f t="shared" ca="1" si="7"/>
        <v>28.07</v>
      </c>
      <c r="Y50" s="3">
        <f t="shared" ca="1" si="24"/>
        <v>1.8168863555397149E-2</v>
      </c>
      <c r="AA50" vm="519">
        <f t="shared" ca="1" si="8"/>
        <v>8.61</v>
      </c>
      <c r="AB50" s="3">
        <f t="shared" ca="1" si="25"/>
        <v>0</v>
      </c>
      <c r="AD50" vm="531">
        <f t="shared" ca="1" si="9"/>
        <v>105.95</v>
      </c>
      <c r="AE50" s="3">
        <f t="shared" ca="1" si="26"/>
        <v>1.104294478527609E-2</v>
      </c>
      <c r="AG50" vm="532">
        <f t="shared" ca="1" si="10"/>
        <v>73.849999999999994</v>
      </c>
      <c r="AH50" s="3">
        <f t="shared" ca="1" si="27"/>
        <v>-0.12389979688557877</v>
      </c>
      <c r="AJ50" vm="533">
        <f t="shared" ca="1" si="11"/>
        <v>204.94</v>
      </c>
      <c r="AK50" s="3">
        <f t="shared" ca="1" si="28"/>
        <v>2.3616668293158991E-2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534">
        <f t="shared" ca="1" si="15"/>
        <v>5615.35</v>
      </c>
      <c r="AW50" s="3">
        <f t="shared" ca="1" si="32"/>
        <v>-1.9651491002341859E-2</v>
      </c>
    </row>
    <row r="51" spans="2:49">
      <c r="B51" s="2">
        <f t="shared" si="16"/>
        <v>45483</v>
      </c>
      <c r="C51" vm="535">
        <f t="shared" ca="1" si="0"/>
        <v>223.68</v>
      </c>
      <c r="D51" s="3">
        <f t="shared" ca="1" si="17"/>
        <v>-2.5304005722460641E-2</v>
      </c>
      <c r="F51" vm="536">
        <f t="shared" ca="1" si="1"/>
        <v>123.98</v>
      </c>
      <c r="G51" s="3">
        <f t="shared" ca="1" si="18"/>
        <v>-1.9115986449427361E-2</v>
      </c>
      <c r="I51" vm="537">
        <f t="shared" ca="1" si="2"/>
        <v>467.56</v>
      </c>
      <c r="J51" s="3">
        <f t="shared" ca="1" si="19"/>
        <v>-2.9964068782616114E-2</v>
      </c>
      <c r="L51" vm="538">
        <f t="shared" ca="1" si="3"/>
        <v>125.83</v>
      </c>
      <c r="M51" s="3">
        <f t="shared" ca="1" si="20"/>
        <v>2.7100055630612817E-2</v>
      </c>
      <c r="O51" vm="539">
        <f t="shared" ca="1" si="4"/>
        <v>226.34</v>
      </c>
      <c r="P51" s="3">
        <f t="shared" ca="1" si="21"/>
        <v>1.8556154457895151E-2</v>
      </c>
      <c r="R51" vm="537">
        <f t="shared" ca="1" si="5"/>
        <v>467.56</v>
      </c>
      <c r="S51" s="3">
        <f t="shared" ca="1" si="22"/>
        <v>-2.9964068782616114E-2</v>
      </c>
      <c r="U51" vm="540">
        <f t="shared" ca="1" si="6"/>
        <v>251.52</v>
      </c>
      <c r="V51" s="3">
        <f t="shared" ca="1" si="23"/>
        <v>-1.3080470737913567E-2</v>
      </c>
      <c r="X51" vm="541">
        <f t="shared" ca="1" si="7"/>
        <v>27.23</v>
      </c>
      <c r="Y51" s="3">
        <f t="shared" ca="1" si="24"/>
        <v>3.0848329048843184E-2</v>
      </c>
      <c r="AA51" vm="542">
        <f t="shared" ca="1" si="8"/>
        <v>7.65</v>
      </c>
      <c r="AB51" s="3">
        <f t="shared" ca="1" si="25"/>
        <v>0.12549019607843126</v>
      </c>
      <c r="AD51" vm="543">
        <f t="shared" ca="1" si="9"/>
        <v>102.12</v>
      </c>
      <c r="AE51" s="3">
        <f t="shared" ca="1" si="26"/>
        <v>3.7504896200548359E-2</v>
      </c>
      <c r="AG51" vm="544">
        <f t="shared" ca="1" si="10"/>
        <v>72.97</v>
      </c>
      <c r="AH51" s="3">
        <f t="shared" ca="1" si="27"/>
        <v>1.2059750582431073E-2</v>
      </c>
      <c r="AJ51" vm="545">
        <f t="shared" ca="1" si="11"/>
        <v>204.79</v>
      </c>
      <c r="AK51" s="3">
        <f t="shared" ca="1" si="28"/>
        <v>7.3245763953320813E-4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546">
        <f t="shared" ca="1" si="15"/>
        <v>5567.19</v>
      </c>
      <c r="AW51" s="3">
        <f t="shared" ca="1" si="32"/>
        <v>8.6506837381157761E-3</v>
      </c>
    </row>
    <row r="52" spans="2:49">
      <c r="B52" s="2">
        <f t="shared" si="16"/>
        <v>45476</v>
      </c>
      <c r="C52" vm="547">
        <f t="shared" ca="1" si="0"/>
        <v>222.23</v>
      </c>
      <c r="D52" s="3">
        <f t="shared" ca="1" si="17"/>
        <v>6.5247716329929224E-3</v>
      </c>
      <c r="F52" vm="548">
        <f t="shared" ca="1" si="1"/>
        <v>122.6</v>
      </c>
      <c r="G52" s="3">
        <f t="shared" ca="1" si="18"/>
        <v>1.1256117455138742E-2</v>
      </c>
      <c r="I52" vm="549">
        <f t="shared" ca="1" si="2"/>
        <v>446.95</v>
      </c>
      <c r="J52" s="3">
        <f t="shared" ca="1" si="19"/>
        <v>4.6112540552634557E-2</v>
      </c>
      <c r="L52" vm="550">
        <f t="shared" ca="1" si="3"/>
        <v>123.54</v>
      </c>
      <c r="M52" s="3">
        <f t="shared" ca="1" si="20"/>
        <v>1.8536506394689914E-2</v>
      </c>
      <c r="O52" vm="551">
        <f t="shared" ca="1" si="4"/>
        <v>210.62</v>
      </c>
      <c r="P52" s="3">
        <f t="shared" ca="1" si="21"/>
        <v>7.4636786629949659E-2</v>
      </c>
      <c r="R52" vm="549">
        <f t="shared" ca="1" si="5"/>
        <v>446.95</v>
      </c>
      <c r="S52" s="3">
        <f t="shared" ca="1" si="22"/>
        <v>4.6112540552634557E-2</v>
      </c>
      <c r="U52" vm="552">
        <f t="shared" ca="1" si="6"/>
        <v>197.88</v>
      </c>
      <c r="V52" s="3">
        <f t="shared" ca="1" si="23"/>
        <v>0.27107337780473023</v>
      </c>
      <c r="X52" vm="553">
        <f t="shared" ca="1" si="7"/>
        <v>25.33</v>
      </c>
      <c r="Y52" s="3">
        <f t="shared" ca="1" si="24"/>
        <v>7.5009869719700056E-2</v>
      </c>
      <c r="AA52" vm="554">
        <f t="shared" ca="1" si="8"/>
        <v>8.4700000000000006</v>
      </c>
      <c r="AB52" s="3">
        <f t="shared" ca="1" si="25"/>
        <v>-9.6812278630460477E-2</v>
      </c>
      <c r="AD52" vm="555">
        <f t="shared" ca="1" si="9"/>
        <v>101.33</v>
      </c>
      <c r="AE52" s="3">
        <f t="shared" ca="1" si="26"/>
        <v>7.7963090891148357E-3</v>
      </c>
      <c r="AG52" vm="556">
        <f t="shared" ca="1" si="10"/>
        <v>63.89</v>
      </c>
      <c r="AH52" s="3">
        <f t="shared" ca="1" si="27"/>
        <v>0.14211926749100012</v>
      </c>
      <c r="AJ52" vm="557">
        <f t="shared" ca="1" si="11"/>
        <v>202.26</v>
      </c>
      <c r="AK52" s="3">
        <f t="shared" ca="1" si="28"/>
        <v>1.2508652229803231E-2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558">
        <f t="shared" ca="1" si="15"/>
        <v>5460.48</v>
      </c>
      <c r="AW52" s="3">
        <f t="shared" ca="1" si="32"/>
        <v>1.954223804500704E-2</v>
      </c>
    </row>
    <row r="53" spans="2:49">
      <c r="B53" s="2">
        <f t="shared" si="16"/>
        <v>45469</v>
      </c>
      <c r="C53" vm="559">
        <f t="shared" ca="1" si="0"/>
        <v>225.86</v>
      </c>
      <c r="D53" s="3">
        <f t="shared" ca="1" si="17"/>
        <v>-1.6071902948729407E-2</v>
      </c>
      <c r="F53" vm="560">
        <f t="shared" ca="1" si="1"/>
        <v>120.18</v>
      </c>
      <c r="G53" s="3">
        <f t="shared" ca="1" si="18"/>
        <v>2.0136461973706003E-2</v>
      </c>
      <c r="I53" vm="561">
        <f t="shared" ca="1" si="2"/>
        <v>449.78</v>
      </c>
      <c r="J53" s="3">
        <f t="shared" ca="1" si="19"/>
        <v>-6.2919649606473929E-3</v>
      </c>
      <c r="L53" vm="562">
        <f t="shared" ca="1" si="3"/>
        <v>126.57</v>
      </c>
      <c r="M53" s="3">
        <f t="shared" ca="1" si="20"/>
        <v>-2.3939322114244981E-2</v>
      </c>
      <c r="O53" vm="563">
        <f t="shared" ca="1" si="4"/>
        <v>207.49</v>
      </c>
      <c r="P53" s="3">
        <f t="shared" ca="1" si="21"/>
        <v>1.508506434045012E-2</v>
      </c>
      <c r="R53" vm="561">
        <f t="shared" ca="1" si="5"/>
        <v>449.78</v>
      </c>
      <c r="S53" s="3">
        <f t="shared" ca="1" si="22"/>
        <v>-6.2919649606473929E-3</v>
      </c>
      <c r="U53" vm="564">
        <f t="shared" ca="1" si="6"/>
        <v>183.01</v>
      </c>
      <c r="V53" s="3">
        <f t="shared" ca="1" si="23"/>
        <v>8.125239057974977E-2</v>
      </c>
      <c r="X53" vm="565">
        <f t="shared" ca="1" si="7"/>
        <v>23.84</v>
      </c>
      <c r="Y53" s="3">
        <f t="shared" ca="1" si="24"/>
        <v>6.2499999999999938E-2</v>
      </c>
      <c r="AA53" vm="566">
        <f t="shared" ca="1" si="8"/>
        <v>9.02</v>
      </c>
      <c r="AB53" s="3">
        <f t="shared" ca="1" si="25"/>
        <v>-6.0975609756097449E-2</v>
      </c>
      <c r="AD53" vm="567">
        <f t="shared" ca="1" si="9"/>
        <v>99.92</v>
      </c>
      <c r="AE53" s="3">
        <f t="shared" ca="1" si="26"/>
        <v>1.4111289031224945E-2</v>
      </c>
      <c r="AG53" vm="568">
        <f t="shared" ca="1" si="10"/>
        <v>57.3</v>
      </c>
      <c r="AH53" s="3">
        <f t="shared" ca="1" si="27"/>
        <v>0.11500872600349046</v>
      </c>
      <c r="AJ53" vm="569">
        <f t="shared" ca="1" si="11"/>
        <v>196.3</v>
      </c>
      <c r="AK53" s="3">
        <f t="shared" ca="1" si="28"/>
        <v>3.0361691288843501E-2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570">
        <f t="shared" ca="1" si="15"/>
        <v>5464.62</v>
      </c>
      <c r="AW53" s="3">
        <f t="shared" ca="1" si="32"/>
        <v>-7.5760071148594545E-4</v>
      </c>
    </row>
    <row r="54" spans="2:49">
      <c r="B54" s="2">
        <f t="shared" si="16"/>
        <v>45462</v>
      </c>
      <c r="C54" vm="571">
        <f t="shared" ca="1" si="0"/>
        <v>244.5</v>
      </c>
      <c r="D54" s="3">
        <f t="shared" ca="1" si="17"/>
        <v>-7.6237218813905869E-2</v>
      </c>
      <c r="F54" vm="572">
        <f t="shared" ca="1" si="1"/>
        <v>120.14</v>
      </c>
      <c r="G54" s="3">
        <f t="shared" ca="1" si="18"/>
        <v>3.3294489761949604E-4</v>
      </c>
      <c r="I54" vm="573">
        <f t="shared" ca="1" si="2"/>
        <v>442.57</v>
      </c>
      <c r="J54" s="3">
        <f t="shared" ca="1" si="19"/>
        <v>1.6291208170458864E-2</v>
      </c>
      <c r="L54" vm="574">
        <f t="shared" ca="1" si="3"/>
        <v>131.88</v>
      </c>
      <c r="M54" s="3">
        <f t="shared" ca="1" si="20"/>
        <v>-4.0263876251137413E-2</v>
      </c>
      <c r="O54" vm="575">
        <f t="shared" ca="1" si="4"/>
        <v>212.49</v>
      </c>
      <c r="P54" s="3">
        <f t="shared" ca="1" si="21"/>
        <v>-2.3530519083250975E-2</v>
      </c>
      <c r="R54" vm="573">
        <f t="shared" ca="1" si="5"/>
        <v>442.57</v>
      </c>
      <c r="S54" s="3">
        <f t="shared" ca="1" si="22"/>
        <v>1.6291208170458864E-2</v>
      </c>
      <c r="U54" vm="576">
        <f t="shared" ca="1" si="6"/>
        <v>178.01</v>
      </c>
      <c r="V54" s="3">
        <f t="shared" ca="1" si="23"/>
        <v>2.8088309645525535E-2</v>
      </c>
      <c r="X54" vm="577">
        <f t="shared" ca="1" si="7"/>
        <v>23.57</v>
      </c>
      <c r="Y54" s="3">
        <f t="shared" ca="1" si="24"/>
        <v>1.1455239711497648E-2</v>
      </c>
      <c r="AA54" vm="578">
        <f t="shared" ca="1" si="8"/>
        <v>9.4600000000000009</v>
      </c>
      <c r="AB54" s="3">
        <f t="shared" ca="1" si="25"/>
        <v>-4.6511627906976875E-2</v>
      </c>
      <c r="AD54" vm="579">
        <f t="shared" ca="1" si="9"/>
        <v>102.2</v>
      </c>
      <c r="AE54" s="3">
        <f t="shared" ca="1" si="26"/>
        <v>-2.2309197651663417E-2</v>
      </c>
      <c r="AG54" vm="580">
        <f t="shared" ca="1" si="10"/>
        <v>60.94</v>
      </c>
      <c r="AH54" s="3">
        <f t="shared" ca="1" si="27"/>
        <v>-5.9730882835575989E-2</v>
      </c>
      <c r="AJ54" vm="581">
        <f t="shared" ca="1" si="11"/>
        <v>193.78</v>
      </c>
      <c r="AK54" s="3">
        <f t="shared" ca="1" si="28"/>
        <v>1.3004438022499796E-2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582">
        <f t="shared" ca="1" si="15"/>
        <v>5431.6</v>
      </c>
      <c r="AW54" s="3">
        <f t="shared" ca="1" si="32"/>
        <v>6.0792400029456373E-3</v>
      </c>
    </row>
    <row r="55" spans="2:49">
      <c r="B55" s="2">
        <f t="shared" si="16"/>
        <v>45455</v>
      </c>
      <c r="C55" vm="583">
        <f t="shared" ca="1" si="0"/>
        <v>244.16</v>
      </c>
      <c r="D55" s="3">
        <f t="shared" ca="1" si="17"/>
        <v>1.3925294888597782E-3</v>
      </c>
      <c r="F55" vm="584">
        <f t="shared" ca="1" si="1"/>
        <v>123.74</v>
      </c>
      <c r="G55" s="3">
        <f t="shared" ca="1" si="18"/>
        <v>-2.909326006141906E-2</v>
      </c>
      <c r="I55" vm="585">
        <f t="shared" ca="1" si="2"/>
        <v>423.85</v>
      </c>
      <c r="J55" s="3">
        <f t="shared" ca="1" si="19"/>
        <v>4.4166568361448555E-2</v>
      </c>
      <c r="L55" vm="586">
        <f t="shared" ca="1" si="3"/>
        <v>120.88800000000001</v>
      </c>
      <c r="M55" s="3">
        <f t="shared" ca="1" si="20"/>
        <v>9.0927139170140878E-2</v>
      </c>
      <c r="O55" vm="587">
        <f t="shared" ca="1" si="4"/>
        <v>196.89</v>
      </c>
      <c r="P55" s="3">
        <f t="shared" ca="1" si="21"/>
        <v>7.9232058509827938E-2</v>
      </c>
      <c r="R55" vm="585">
        <f t="shared" ca="1" si="5"/>
        <v>423.85</v>
      </c>
      <c r="S55" s="3">
        <f t="shared" ca="1" si="22"/>
        <v>4.4166568361448555E-2</v>
      </c>
      <c r="U55" vm="588">
        <f t="shared" ca="1" si="6"/>
        <v>177.48</v>
      </c>
      <c r="V55" s="3">
        <f t="shared" ca="1" si="23"/>
        <v>2.9862519720531958E-3</v>
      </c>
      <c r="X55" vm="589">
        <f t="shared" ca="1" si="7"/>
        <v>23.31</v>
      </c>
      <c r="Y55" s="3">
        <f t="shared" ca="1" si="24"/>
        <v>1.1154011154011222E-2</v>
      </c>
      <c r="AA55" vm="590">
        <f t="shared" ca="1" si="8"/>
        <v>8.35</v>
      </c>
      <c r="AB55" s="3">
        <f t="shared" ca="1" si="25"/>
        <v>0.1329341317365271</v>
      </c>
      <c r="AD55" vm="591">
        <f t="shared" ca="1" si="9"/>
        <v>103.61</v>
      </c>
      <c r="AE55" s="3">
        <f t="shared" ca="1" si="26"/>
        <v>-1.3608725026541807E-2</v>
      </c>
      <c r="AG55" vm="592">
        <f t="shared" ca="1" si="10"/>
        <v>59.8</v>
      </c>
      <c r="AH55" s="3">
        <f t="shared" ca="1" si="27"/>
        <v>1.9063545150501682E-2</v>
      </c>
      <c r="AJ55" vm="593">
        <f t="shared" ca="1" si="11"/>
        <v>199.95</v>
      </c>
      <c r="AK55" s="3">
        <f t="shared" ca="1" si="28"/>
        <v>-3.0857714428607092E-2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594">
        <f t="shared" ca="1" si="15"/>
        <v>5346.99</v>
      </c>
      <c r="AW55" s="3">
        <f t="shared" ca="1" si="32"/>
        <v>1.5823856038631189E-2</v>
      </c>
    </row>
    <row r="56" spans="2:49">
      <c r="B56" s="2">
        <f t="shared" si="16"/>
        <v>45448</v>
      </c>
      <c r="C56" vm="595">
        <f t="shared" ca="1" si="0"/>
        <v>225.92</v>
      </c>
      <c r="D56" s="3">
        <f t="shared" ca="1" si="17"/>
        <v>8.0736543909348493E-2</v>
      </c>
      <c r="F56" vm="596">
        <f t="shared" ca="1" si="1"/>
        <v>125.72</v>
      </c>
      <c r="G56" s="3">
        <f t="shared" ca="1" si="18"/>
        <v>-1.5749284123448965E-2</v>
      </c>
      <c r="I56" vm="597">
        <f t="shared" ca="1" si="2"/>
        <v>415.13</v>
      </c>
      <c r="J56" s="3">
        <f t="shared" ca="1" si="19"/>
        <v>2.1005468166598481E-2</v>
      </c>
      <c r="L56" vm="598">
        <f t="shared" ca="1" si="3"/>
        <v>109.633</v>
      </c>
      <c r="M56" s="3">
        <f t="shared" ca="1" si="20"/>
        <v>0.1026606952286265</v>
      </c>
      <c r="O56" vm="599">
        <f t="shared" ca="1" si="4"/>
        <v>192.25</v>
      </c>
      <c r="P56" s="3">
        <f t="shared" ca="1" si="21"/>
        <v>2.413524057217158E-2</v>
      </c>
      <c r="R56" vm="597">
        <f t="shared" ca="1" si="5"/>
        <v>415.13</v>
      </c>
      <c r="S56" s="3">
        <f t="shared" ca="1" si="22"/>
        <v>2.1005468166598481E-2</v>
      </c>
      <c r="U56" vm="600">
        <f t="shared" ca="1" si="6"/>
        <v>178.08</v>
      </c>
      <c r="V56" s="3">
        <f t="shared" ca="1" si="23"/>
        <v>-3.3692722371968927E-3</v>
      </c>
      <c r="X56" vm="601">
        <f t="shared" ca="1" si="7"/>
        <v>21.68</v>
      </c>
      <c r="Y56" s="3">
        <f t="shared" ca="1" si="24"/>
        <v>7.5184501845018403E-2</v>
      </c>
      <c r="AA56" vm="602">
        <f t="shared" ca="1" si="8"/>
        <v>10.07</v>
      </c>
      <c r="AB56" s="3">
        <f t="shared" ca="1" si="25"/>
        <v>-0.17080436941410135</v>
      </c>
      <c r="AD56" vm="603">
        <f t="shared" ca="1" si="9"/>
        <v>101.38</v>
      </c>
      <c r="AE56" s="3">
        <f t="shared" ca="1" si="26"/>
        <v>2.1996449003748315E-2</v>
      </c>
      <c r="AG56" vm="604">
        <f t="shared" ca="1" si="10"/>
        <v>54.24</v>
      </c>
      <c r="AH56" s="3">
        <f t="shared" ca="1" si="27"/>
        <v>0.10250737463126834</v>
      </c>
      <c r="AJ56" vm="605">
        <f t="shared" ca="1" si="11"/>
        <v>202.63</v>
      </c>
      <c r="AK56" s="3">
        <f t="shared" ca="1" si="28"/>
        <v>-1.3226077086314993E-2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606">
        <f t="shared" ca="1" si="15"/>
        <v>5277.51</v>
      </c>
      <c r="AW56" s="3">
        <f t="shared" ca="1" si="32"/>
        <v>1.3165299544671551E-2</v>
      </c>
    </row>
    <row r="57" spans="2:49">
      <c r="B57" s="2">
        <f t="shared" si="16"/>
        <v>45441</v>
      </c>
      <c r="C57" vm="607">
        <f t="shared" ca="1" si="0"/>
        <v>237.65</v>
      </c>
      <c r="D57" s="3">
        <f t="shared" ca="1" si="17"/>
        <v>-4.9358300021039421E-2</v>
      </c>
      <c r="F57" vm="608">
        <f t="shared" ca="1" si="1"/>
        <v>128</v>
      </c>
      <c r="G57" s="3">
        <f t="shared" ca="1" si="18"/>
        <v>-1.7812500000000009E-2</v>
      </c>
      <c r="I57" vm="609">
        <f t="shared" ca="1" si="2"/>
        <v>430.16</v>
      </c>
      <c r="J57" s="3">
        <f t="shared" ca="1" si="19"/>
        <v>-3.4940487260554279E-2</v>
      </c>
      <c r="L57" vm="610">
        <f t="shared" ca="1" si="3"/>
        <v>106.46899999999999</v>
      </c>
      <c r="M57" s="3">
        <f t="shared" ca="1" si="20"/>
        <v>2.9717570372596733E-2</v>
      </c>
      <c r="O57" vm="611">
        <f t="shared" ca="1" si="4"/>
        <v>189.98</v>
      </c>
      <c r="P57" s="3">
        <f t="shared" ca="1" si="21"/>
        <v>1.1948626171175968E-2</v>
      </c>
      <c r="R57" vm="609">
        <f t="shared" ca="1" si="5"/>
        <v>430.16</v>
      </c>
      <c r="S57" s="3">
        <f t="shared" ca="1" si="22"/>
        <v>-3.4940487260554279E-2</v>
      </c>
      <c r="U57" vm="612">
        <f t="shared" ca="1" si="6"/>
        <v>179.24</v>
      </c>
      <c r="V57" s="3">
        <f t="shared" ca="1" si="23"/>
        <v>-6.4717696942646541E-3</v>
      </c>
      <c r="X57" vm="613">
        <f t="shared" ca="1" si="7"/>
        <v>21.01</v>
      </c>
      <c r="Y57" s="3">
        <f t="shared" ca="1" si="24"/>
        <v>3.1889576392194106E-2</v>
      </c>
      <c r="AA57" vm="614">
        <f t="shared" ca="1" si="8"/>
        <v>10.15</v>
      </c>
      <c r="AB57" s="3">
        <f t="shared" ca="1" si="25"/>
        <v>-7.8817733990147847E-3</v>
      </c>
      <c r="AD57" vm="615">
        <f t="shared" ca="1" si="9"/>
        <v>99.93</v>
      </c>
      <c r="AE57" s="3">
        <f t="shared" ca="1" si="26"/>
        <v>1.4510157109976869E-2</v>
      </c>
      <c r="AG57" vm="616">
        <f t="shared" ca="1" si="10"/>
        <v>54.72</v>
      </c>
      <c r="AH57" s="3">
        <f t="shared" ca="1" si="27"/>
        <v>-8.7719298245613458E-3</v>
      </c>
      <c r="AJ57" vm="617">
        <f t="shared" ca="1" si="11"/>
        <v>200.71</v>
      </c>
      <c r="AK57" s="3">
        <f t="shared" ca="1" si="28"/>
        <v>9.5660405560260443E-3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618">
        <f t="shared" ca="1" si="15"/>
        <v>5304.72</v>
      </c>
      <c r="AW57" s="3">
        <f t="shared" ca="1" si="32"/>
        <v>-5.1293941998823752E-3</v>
      </c>
    </row>
    <row r="58" spans="2:49">
      <c r="B58" s="2">
        <f t="shared" si="16"/>
        <v>45434</v>
      </c>
      <c r="C58" vm="619">
        <f t="shared" ca="1" si="0"/>
        <v>207.6</v>
      </c>
      <c r="D58" s="3">
        <f t="shared" ca="1" si="17"/>
        <v>0.14474951830443167</v>
      </c>
      <c r="F58" vm="620">
        <f t="shared" ca="1" si="1"/>
        <v>123.82</v>
      </c>
      <c r="G58" s="3">
        <f t="shared" ca="1" si="18"/>
        <v>3.3758681957680559E-2</v>
      </c>
      <c r="I58" vm="621">
        <f t="shared" ca="1" si="2"/>
        <v>420.21</v>
      </c>
      <c r="J58" s="3">
        <f t="shared" ca="1" si="19"/>
        <v>2.367863687204028E-2</v>
      </c>
      <c r="L58" vm="622">
        <f t="shared" ca="1" si="3"/>
        <v>92.478999999999999</v>
      </c>
      <c r="M58" s="3">
        <f t="shared" ca="1" si="20"/>
        <v>0.15127758734415375</v>
      </c>
      <c r="O58" vm="623">
        <f t="shared" ca="1" si="4"/>
        <v>189.87</v>
      </c>
      <c r="P58" s="3">
        <f t="shared" ca="1" si="21"/>
        <v>5.7934376152096289E-4</v>
      </c>
      <c r="R58" vm="621">
        <f t="shared" ca="1" si="5"/>
        <v>420.21</v>
      </c>
      <c r="S58" s="3">
        <f t="shared" ca="1" si="22"/>
        <v>2.367863687204028E-2</v>
      </c>
      <c r="U58" vm="624">
        <f t="shared" ca="1" si="6"/>
        <v>177.46</v>
      </c>
      <c r="V58" s="3">
        <f t="shared" ca="1" si="23"/>
        <v>1.003042939253917E-2</v>
      </c>
      <c r="X58" vm="625">
        <f t="shared" ca="1" si="7"/>
        <v>21.76</v>
      </c>
      <c r="Y58" s="3">
        <f t="shared" ca="1" si="24"/>
        <v>-3.4466911764705878E-2</v>
      </c>
      <c r="AA58" vm="626">
        <f t="shared" ca="1" si="8"/>
        <v>9.01</v>
      </c>
      <c r="AB58" s="3">
        <f t="shared" ca="1" si="25"/>
        <v>0.12652608213096567</v>
      </c>
      <c r="AD58" vm="627">
        <f t="shared" ca="1" si="9"/>
        <v>99.83</v>
      </c>
      <c r="AE58" s="3">
        <f t="shared" ca="1" si="26"/>
        <v>1.0017028949214518E-3</v>
      </c>
      <c r="AG58" vm="628">
        <f t="shared" ca="1" si="10"/>
        <v>62.04</v>
      </c>
      <c r="AH58" s="3">
        <f t="shared" ca="1" si="27"/>
        <v>-0.11798839458413928</v>
      </c>
      <c r="AJ58" vm="545">
        <f t="shared" ca="1" si="11"/>
        <v>204.79</v>
      </c>
      <c r="AK58" s="3">
        <f t="shared" ca="1" si="28"/>
        <v>-1.9922847795302429E-2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629">
        <f t="shared" ca="1" si="15"/>
        <v>5303.27</v>
      </c>
      <c r="AW58" s="3">
        <f t="shared" ca="1" si="32"/>
        <v>2.7341621301570882E-4</v>
      </c>
    </row>
    <row r="59" spans="2:49">
      <c r="B59" s="2">
        <f t="shared" si="16"/>
        <v>45427</v>
      </c>
      <c r="C59" vm="630">
        <f t="shared" ca="1" si="0"/>
        <v>200.92</v>
      </c>
      <c r="D59" s="3">
        <f t="shared" ca="1" si="17"/>
        <v>3.3247063507863862E-2</v>
      </c>
      <c r="F59" vm="631">
        <f t="shared" ca="1" si="1"/>
        <v>120.11</v>
      </c>
      <c r="G59" s="3">
        <f t="shared" ca="1" si="18"/>
        <v>3.0888352343684904E-2</v>
      </c>
      <c r="I59" vm="632">
        <f t="shared" ca="1" si="2"/>
        <v>414.74</v>
      </c>
      <c r="J59" s="3">
        <f t="shared" ca="1" si="19"/>
        <v>1.3188985870665889E-2</v>
      </c>
      <c r="L59" vm="633">
        <f t="shared" ca="1" si="3"/>
        <v>89.878</v>
      </c>
      <c r="M59" s="3">
        <f t="shared" ca="1" si="20"/>
        <v>2.8939228732281528E-2</v>
      </c>
      <c r="O59" vm="634">
        <f t="shared" ca="1" si="4"/>
        <v>183.05</v>
      </c>
      <c r="P59" s="3">
        <f t="shared" ca="1" si="21"/>
        <v>3.725757989620318E-2</v>
      </c>
      <c r="R59" vm="632">
        <f t="shared" ca="1" si="5"/>
        <v>414.74</v>
      </c>
      <c r="S59" s="3">
        <f t="shared" ca="1" si="22"/>
        <v>1.3188985870665889E-2</v>
      </c>
      <c r="U59" vm="635">
        <f t="shared" ca="1" si="6"/>
        <v>168.47</v>
      </c>
      <c r="V59" s="3">
        <f t="shared" ca="1" si="23"/>
        <v>5.3362616489582772E-2</v>
      </c>
      <c r="X59" vm="636">
        <f t="shared" ca="1" si="7"/>
        <v>20.6</v>
      </c>
      <c r="Y59" s="3">
        <f t="shared" ca="1" si="24"/>
        <v>5.631067961165049E-2</v>
      </c>
      <c r="AA59" vm="637">
        <f t="shared" ca="1" si="8"/>
        <v>8.4499999999999993</v>
      </c>
      <c r="AB59" s="3">
        <f t="shared" ca="1" si="25"/>
        <v>6.6272189349112484E-2</v>
      </c>
      <c r="AD59" vm="638">
        <f t="shared" ca="1" si="9"/>
        <v>99.66</v>
      </c>
      <c r="AE59" s="3">
        <f t="shared" ca="1" si="26"/>
        <v>1.7057997190447693E-3</v>
      </c>
      <c r="AG59" vm="639">
        <f t="shared" ca="1" si="10"/>
        <v>53.53</v>
      </c>
      <c r="AH59" s="3">
        <f t="shared" ca="1" si="27"/>
        <v>0.15897627498598912</v>
      </c>
      <c r="AJ59" vm="640">
        <f t="shared" ca="1" si="11"/>
        <v>198.77</v>
      </c>
      <c r="AK59" s="3">
        <f t="shared" ca="1" si="28"/>
        <v>3.0286260502087749E-2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641">
        <f t="shared" ca="1" si="15"/>
        <v>5222.68</v>
      </c>
      <c r="AW59" s="3">
        <f t="shared" ca="1" si="32"/>
        <v>1.5430775004403896E-2</v>
      </c>
    </row>
    <row r="60" spans="2:49">
      <c r="B60" s="2">
        <f t="shared" si="16"/>
        <v>45420</v>
      </c>
      <c r="C60" vm="642">
        <f t="shared" ca="1" si="0"/>
        <v>223.25</v>
      </c>
      <c r="D60" s="3">
        <f t="shared" ca="1" si="17"/>
        <v>-0.1000223964165734</v>
      </c>
      <c r="F60" vm="643">
        <f t="shared" ca="1" si="1"/>
        <v>120.12</v>
      </c>
      <c r="G60" s="3">
        <f t="shared" ca="1" si="18"/>
        <v>-8.3250083250125832E-5</v>
      </c>
      <c r="I60" vm="644">
        <f t="shared" ca="1" si="2"/>
        <v>406.66</v>
      </c>
      <c r="J60" s="3">
        <f t="shared" ca="1" si="19"/>
        <v>1.9869178183248865E-2</v>
      </c>
      <c r="L60" vm="645">
        <f t="shared" ca="1" si="3"/>
        <v>88.789000000000001</v>
      </c>
      <c r="M60" s="3">
        <f t="shared" ca="1" si="20"/>
        <v>1.2265032830643421E-2</v>
      </c>
      <c r="O60" vm="646">
        <f t="shared" ca="1" si="4"/>
        <v>183.38</v>
      </c>
      <c r="P60" s="3">
        <f t="shared" ca="1" si="21"/>
        <v>-1.7995419347801511E-3</v>
      </c>
      <c r="R60" vm="644">
        <f t="shared" ca="1" si="5"/>
        <v>406.66</v>
      </c>
      <c r="S60" s="3">
        <f t="shared" ca="1" si="22"/>
        <v>1.9869178183248865E-2</v>
      </c>
      <c r="U60" vm="647">
        <f t="shared" ca="1" si="6"/>
        <v>181.19</v>
      </c>
      <c r="V60" s="3">
        <f t="shared" ca="1" si="23"/>
        <v>-7.0202549809592132E-2</v>
      </c>
      <c r="X60" vm="648">
        <f t="shared" ca="1" si="7"/>
        <v>23.33</v>
      </c>
      <c r="Y60" s="3">
        <f t="shared" ca="1" si="24"/>
        <v>-0.11701671667381042</v>
      </c>
      <c r="AA60" vm="649">
        <f t="shared" ca="1" si="8"/>
        <v>14.83</v>
      </c>
      <c r="AB60" s="3">
        <f t="shared" ca="1" si="25"/>
        <v>-0.43020903573836822</v>
      </c>
      <c r="AD60" vm="650">
        <f t="shared" ca="1" si="9"/>
        <v>97.4</v>
      </c>
      <c r="AE60" s="3">
        <f t="shared" ca="1" si="26"/>
        <v>2.3203285420944464E-2</v>
      </c>
      <c r="AG60" vm="651">
        <f t="shared" ca="1" si="10"/>
        <v>46.64</v>
      </c>
      <c r="AH60" s="3">
        <f t="shared" ca="1" si="27"/>
        <v>0.14772727272727273</v>
      </c>
      <c r="AJ60" vm="652">
        <f t="shared" ca="1" si="11"/>
        <v>190.51</v>
      </c>
      <c r="AK60" s="3">
        <f t="shared" ca="1" si="28"/>
        <v>4.3357304078526164E-2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653">
        <f t="shared" ca="1" si="15"/>
        <v>5127.79</v>
      </c>
      <c r="AW60" s="3">
        <f t="shared" ca="1" si="32"/>
        <v>1.8505047983634341E-2</v>
      </c>
    </row>
    <row r="61" spans="2:49">
      <c r="B61" s="2">
        <f t="shared" si="16"/>
        <v>45413</v>
      </c>
      <c r="C61" vm="654">
        <f t="shared" ca="1" si="0"/>
        <v>236.32</v>
      </c>
      <c r="D61" s="3">
        <f t="shared" ca="1" si="17"/>
        <v>-5.5306364251861855E-2</v>
      </c>
      <c r="F61" vm="655">
        <f t="shared" ca="1" si="1"/>
        <v>116.15</v>
      </c>
      <c r="G61" s="3">
        <f t="shared" ca="1" si="18"/>
        <v>3.4179939733103737E-2</v>
      </c>
      <c r="I61" vm="656">
        <f t="shared" ca="1" si="2"/>
        <v>406.32</v>
      </c>
      <c r="J61" s="3">
        <f t="shared" ca="1" si="19"/>
        <v>8.3677889348304747E-4</v>
      </c>
      <c r="L61" vm="657">
        <f t="shared" ca="1" si="3"/>
        <v>87.734999999999999</v>
      </c>
      <c r="M61" s="3">
        <f t="shared" ca="1" si="20"/>
        <v>1.2013449592522962E-2</v>
      </c>
      <c r="O61" vm="658">
        <f t="shared" ca="1" si="4"/>
        <v>169.3</v>
      </c>
      <c r="P61" s="3">
        <f t="shared" ca="1" si="21"/>
        <v>8.3165977554636644E-2</v>
      </c>
      <c r="R61" vm="656">
        <f t="shared" ca="1" si="5"/>
        <v>406.32</v>
      </c>
      <c r="S61" s="3">
        <f t="shared" ca="1" si="22"/>
        <v>8.3677889348304747E-4</v>
      </c>
      <c r="U61" vm="659">
        <f t="shared" ca="1" si="6"/>
        <v>168.29</v>
      </c>
      <c r="V61" s="3">
        <f t="shared" ca="1" si="23"/>
        <v>7.6653395923703169E-2</v>
      </c>
      <c r="X61" vm="660">
        <f t="shared" ca="1" si="7"/>
        <v>22.52</v>
      </c>
      <c r="Y61" s="3">
        <f t="shared" ca="1" si="24"/>
        <v>3.5968028419182896E-2</v>
      </c>
      <c r="AA61" vm="661">
        <f t="shared" ca="1" si="8"/>
        <v>12.81</v>
      </c>
      <c r="AB61" s="3">
        <f t="shared" ca="1" si="25"/>
        <v>0.15768930523028879</v>
      </c>
      <c r="AD61" vm="662">
        <f t="shared" ca="1" si="9"/>
        <v>95.02</v>
      </c>
      <c r="AE61" s="3">
        <f t="shared" ca="1" si="26"/>
        <v>2.5047358450852555E-2</v>
      </c>
      <c r="AG61" vm="663">
        <f t="shared" ca="1" si="10"/>
        <v>45.43</v>
      </c>
      <c r="AH61" s="3">
        <f t="shared" ca="1" si="27"/>
        <v>2.6634382566585974E-2</v>
      </c>
      <c r="AJ61" vm="664">
        <f t="shared" ca="1" si="11"/>
        <v>193.49</v>
      </c>
      <c r="AK61" s="3">
        <f t="shared" ca="1" si="28"/>
        <v>-1.5401312729340111E-2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665">
        <f t="shared" ca="1" si="15"/>
        <v>5099.96</v>
      </c>
      <c r="AW61" s="3">
        <f t="shared" ca="1" si="32"/>
        <v>5.4569055443571962E-3</v>
      </c>
    </row>
    <row r="62" spans="2:49">
      <c r="B62" s="2">
        <f t="shared" si="16"/>
        <v>45406</v>
      </c>
      <c r="C62" vm="666">
        <f t="shared" ca="1" si="0"/>
        <v>211.01</v>
      </c>
      <c r="D62" s="3">
        <f t="shared" ca="1" si="17"/>
        <v>0.11994692194682718</v>
      </c>
      <c r="F62" vm="667">
        <f t="shared" ca="1" si="1"/>
        <v>111.55</v>
      </c>
      <c r="G62" s="3">
        <f t="shared" ca="1" si="18"/>
        <v>4.1237113402061931E-2</v>
      </c>
      <c r="I62" vm="668">
        <f t="shared" ca="1" si="2"/>
        <v>399.12</v>
      </c>
      <c r="J62" s="3">
        <f t="shared" ca="1" si="19"/>
        <v>1.803968731208656E-2</v>
      </c>
      <c r="L62" vm="669">
        <f t="shared" ca="1" si="3"/>
        <v>76.2</v>
      </c>
      <c r="M62" s="3">
        <f t="shared" ca="1" si="20"/>
        <v>0.15137795275590546</v>
      </c>
      <c r="O62" vm="670">
        <f t="shared" ca="1" si="4"/>
        <v>165</v>
      </c>
      <c r="P62" s="3">
        <f t="shared" ca="1" si="21"/>
        <v>2.6060606060606128E-2</v>
      </c>
      <c r="R62" vm="668">
        <f t="shared" ca="1" si="5"/>
        <v>399.12</v>
      </c>
      <c r="S62" s="3">
        <f t="shared" ca="1" si="22"/>
        <v>1.803968731208656E-2</v>
      </c>
      <c r="U62" vm="671">
        <f t="shared" ca="1" si="6"/>
        <v>147.05000000000001</v>
      </c>
      <c r="V62" s="3">
        <f t="shared" ca="1" si="23"/>
        <v>0.14444066643998626</v>
      </c>
      <c r="X62" vm="672">
        <f t="shared" ca="1" si="7"/>
        <v>20.47</v>
      </c>
      <c r="Y62" s="3">
        <f t="shared" ca="1" si="24"/>
        <v>0.10014655593551543</v>
      </c>
      <c r="AA62" vm="673">
        <f t="shared" ca="1" si="8"/>
        <v>12.5</v>
      </c>
      <c r="AB62" s="3">
        <f t="shared" ca="1" si="25"/>
        <v>2.4800000000000041E-2</v>
      </c>
      <c r="AD62" vm="674">
        <f t="shared" ca="1" si="9"/>
        <v>93.77</v>
      </c>
      <c r="AE62" s="3">
        <f t="shared" ca="1" si="26"/>
        <v>1.3330489495574279E-2</v>
      </c>
      <c r="AG62" vm="675">
        <f t="shared" ca="1" si="10"/>
        <v>40.880000000000003</v>
      </c>
      <c r="AH62" s="3">
        <f t="shared" ca="1" si="27"/>
        <v>0.11130136986301362</v>
      </c>
      <c r="AJ62" vm="676">
        <f t="shared" ca="1" si="11"/>
        <v>185.8</v>
      </c>
      <c r="AK62" s="3">
        <f t="shared" ca="1" si="28"/>
        <v>4.1388589881593094E-2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677">
        <f t="shared" ca="1" si="15"/>
        <v>4967.2299999999996</v>
      </c>
      <c r="AW62" s="3">
        <f t="shared" ca="1" si="32"/>
        <v>2.6721130287907041E-2</v>
      </c>
    </row>
    <row r="63" spans="2:49">
      <c r="B63" s="2">
        <f t="shared" si="16"/>
        <v>45399</v>
      </c>
      <c r="C63" vm="678">
        <f t="shared" ca="1" si="0"/>
        <v>245.75</v>
      </c>
      <c r="D63" s="3">
        <f t="shared" ca="1" si="17"/>
        <v>-0.14136317395727369</v>
      </c>
      <c r="F63" vm="679">
        <f t="shared" ca="1" si="1"/>
        <v>110.39</v>
      </c>
      <c r="G63" s="3">
        <f t="shared" ca="1" si="18"/>
        <v>1.050819820635924E-2</v>
      </c>
      <c r="I63" vm="680">
        <f t="shared" ca="1" si="2"/>
        <v>421.9</v>
      </c>
      <c r="J63" s="3">
        <f t="shared" ca="1" si="19"/>
        <v>-5.3993837402227955E-2</v>
      </c>
      <c r="L63" vm="681">
        <f t="shared" ca="1" si="3"/>
        <v>88.186000000000007</v>
      </c>
      <c r="M63" s="3">
        <f t="shared" ca="1" si="20"/>
        <v>-0.13591726577914864</v>
      </c>
      <c r="O63" vm="682">
        <f t="shared" ca="1" si="4"/>
        <v>176.55</v>
      </c>
      <c r="P63" s="3">
        <f t="shared" ca="1" si="21"/>
        <v>-6.5420560747663614E-2</v>
      </c>
      <c r="R63" vm="680">
        <f t="shared" ca="1" si="5"/>
        <v>421.9</v>
      </c>
      <c r="S63" s="3">
        <f t="shared" ca="1" si="22"/>
        <v>-5.3993837402227955E-2</v>
      </c>
      <c r="U63" vm="683">
        <f t="shared" ca="1" si="6"/>
        <v>171.05</v>
      </c>
      <c r="V63" s="3">
        <f t="shared" ca="1" si="23"/>
        <v>-0.14030985092078338</v>
      </c>
      <c r="X63" vm="684">
        <f t="shared" ca="1" si="7"/>
        <v>22.67</v>
      </c>
      <c r="Y63" s="3">
        <f t="shared" ca="1" si="24"/>
        <v>-9.7044552271724871E-2</v>
      </c>
      <c r="AA63" vm="685">
        <f t="shared" ca="1" si="8"/>
        <v>12.76</v>
      </c>
      <c r="AB63" s="3">
        <f t="shared" ca="1" si="25"/>
        <v>-2.0376175548589327E-2</v>
      </c>
      <c r="AD63" vm="686">
        <f t="shared" ca="1" si="9"/>
        <v>88.85</v>
      </c>
      <c r="AE63" s="3">
        <f t="shared" ca="1" si="26"/>
        <v>5.5374226223973012E-2</v>
      </c>
      <c r="AG63" vm="687">
        <f t="shared" ca="1" si="10"/>
        <v>42.27</v>
      </c>
      <c r="AH63" s="3">
        <f t="shared" ca="1" si="27"/>
        <v>-3.2883841968299042E-2</v>
      </c>
      <c r="AJ63" vm="688">
        <f t="shared" ca="1" si="11"/>
        <v>182.79</v>
      </c>
      <c r="AK63" s="3">
        <f t="shared" ca="1" si="28"/>
        <v>1.6466983970676839E-2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689">
        <f t="shared" ca="1" si="15"/>
        <v>5123.41</v>
      </c>
      <c r="AW63" s="3">
        <f t="shared" ca="1" si="32"/>
        <v>-3.0483603693633791E-2</v>
      </c>
    </row>
    <row r="64" spans="2:49">
      <c r="B64" s="2">
        <f t="shared" si="16"/>
        <v>45392</v>
      </c>
      <c r="C64" vm="690">
        <f t="shared" ca="1" si="0"/>
        <v>240.9</v>
      </c>
      <c r="D64" s="3">
        <f t="shared" ca="1" si="17"/>
        <v>2.0132835201328327E-2</v>
      </c>
      <c r="F64" vm="691">
        <f t="shared" ca="1" si="1"/>
        <v>112.67</v>
      </c>
      <c r="G64" s="3">
        <f t="shared" ca="1" si="18"/>
        <v>-2.0236087689713331E-2</v>
      </c>
      <c r="I64" vm="692">
        <f t="shared" ca="1" si="2"/>
        <v>425.52</v>
      </c>
      <c r="J64" s="3">
        <f t="shared" ca="1" si="19"/>
        <v>-8.5072382026696852E-3</v>
      </c>
      <c r="L64" vm="693">
        <f t="shared" ca="1" si="3"/>
        <v>88.007999999999996</v>
      </c>
      <c r="M64" s="3">
        <f t="shared" ca="1" si="20"/>
        <v>2.0225434051451175E-3</v>
      </c>
      <c r="O64" vm="694">
        <f t="shared" ca="1" si="4"/>
        <v>169.58</v>
      </c>
      <c r="P64" s="3">
        <f t="shared" ca="1" si="21"/>
        <v>4.1101544993513379E-2</v>
      </c>
      <c r="R64" vm="692">
        <f t="shared" ca="1" si="5"/>
        <v>425.52</v>
      </c>
      <c r="S64" s="3">
        <f t="shared" ca="1" si="22"/>
        <v>-8.5072382026696852E-3</v>
      </c>
      <c r="U64" vm="695">
        <f t="shared" ca="1" si="6"/>
        <v>164.9</v>
      </c>
      <c r="V64" s="3">
        <f t="shared" ca="1" si="23"/>
        <v>3.7295330503335389E-2</v>
      </c>
      <c r="X64" vm="696">
        <f t="shared" ca="1" si="7"/>
        <v>22.96</v>
      </c>
      <c r="Y64" s="3">
        <f t="shared" ca="1" si="24"/>
        <v>-1.2630662020905885E-2</v>
      </c>
      <c r="AA64" vm="697">
        <f t="shared" ca="1" si="8"/>
        <v>13.1</v>
      </c>
      <c r="AB64" s="3">
        <f t="shared" ca="1" si="25"/>
        <v>-2.5954198473282432E-2</v>
      </c>
      <c r="AD64" vm="698">
        <f t="shared" ca="1" si="9"/>
        <v>89.48</v>
      </c>
      <c r="AE64" s="3">
        <f t="shared" ca="1" si="26"/>
        <v>-7.0406794814484759E-3</v>
      </c>
      <c r="AG64" vm="699">
        <f t="shared" ca="1" si="10"/>
        <v>47.56</v>
      </c>
      <c r="AH64" s="3">
        <f t="shared" ca="1" si="27"/>
        <v>-0.1112279226240538</v>
      </c>
      <c r="AJ64" vm="700">
        <f t="shared" ca="1" si="11"/>
        <v>197.45</v>
      </c>
      <c r="AK64" s="3">
        <f t="shared" ca="1" si="28"/>
        <v>-7.4246644720182317E-2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701">
        <f t="shared" ca="1" si="15"/>
        <v>5204.34</v>
      </c>
      <c r="AW64" s="3">
        <f t="shared" ca="1" si="32"/>
        <v>-1.5550482866223247E-2</v>
      </c>
    </row>
    <row r="65" spans="2:49">
      <c r="B65" s="2">
        <f t="shared" si="16"/>
        <v>45385</v>
      </c>
      <c r="C65" vm="702">
        <f t="shared" ca="1" si="0"/>
        <v>265.12</v>
      </c>
      <c r="D65" s="3">
        <f t="shared" ca="1" si="17"/>
        <v>-9.1354858177429082E-2</v>
      </c>
      <c r="F65" vm="703">
        <f t="shared" ca="1" si="1"/>
        <v>111.71</v>
      </c>
      <c r="G65" s="3">
        <f t="shared" ca="1" si="18"/>
        <v>8.5936800644526717E-3</v>
      </c>
      <c r="I65" vm="704">
        <f t="shared" ca="1" si="2"/>
        <v>420.72</v>
      </c>
      <c r="J65" s="3">
        <f t="shared" ca="1" si="19"/>
        <v>1.1409013120364979E-2</v>
      </c>
      <c r="L65" vm="705">
        <f t="shared" ca="1" si="3"/>
        <v>90.355999999999995</v>
      </c>
      <c r="M65" s="3">
        <f t="shared" ca="1" si="20"/>
        <v>-2.5986099428925574E-2</v>
      </c>
      <c r="O65" vm="706">
        <f t="shared" ca="1" si="4"/>
        <v>171.48</v>
      </c>
      <c r="P65" s="3">
        <f t="shared" ca="1" si="21"/>
        <v>-1.1080009330534041E-2</v>
      </c>
      <c r="R65" vm="704">
        <f t="shared" ca="1" si="5"/>
        <v>420.72</v>
      </c>
      <c r="S65" s="3">
        <f t="shared" ca="1" si="22"/>
        <v>1.1409013120364979E-2</v>
      </c>
      <c r="U65" vm="707">
        <f t="shared" ca="1" si="6"/>
        <v>175.79</v>
      </c>
      <c r="V65" s="3">
        <f t="shared" ca="1" si="23"/>
        <v>-6.1948916320609747E-2</v>
      </c>
      <c r="X65" vm="708">
        <f t="shared" ca="1" si="7"/>
        <v>23.01</v>
      </c>
      <c r="Y65" s="3">
        <f t="shared" ca="1" si="24"/>
        <v>-2.1729682746632205E-3</v>
      </c>
      <c r="AA65" vm="709">
        <f t="shared" ca="1" si="8"/>
        <v>11.42</v>
      </c>
      <c r="AB65" s="3">
        <f t="shared" ca="1" si="25"/>
        <v>0.14711033274956214</v>
      </c>
      <c r="AD65" vm="710">
        <f t="shared" ca="1" si="9"/>
        <v>91.62</v>
      </c>
      <c r="AE65" s="3">
        <f t="shared" ca="1" si="26"/>
        <v>-2.3357345557738489E-2</v>
      </c>
      <c r="AG65" vm="711">
        <f t="shared" ca="1" si="10"/>
        <v>49.32</v>
      </c>
      <c r="AH65" s="3">
        <f t="shared" ca="1" si="27"/>
        <v>-3.5685320356853165E-2</v>
      </c>
      <c r="AJ65" vm="712">
        <f t="shared" ca="1" si="11"/>
        <v>200.3</v>
      </c>
      <c r="AK65" s="3">
        <f t="shared" ca="1" si="28"/>
        <v>-1.4228657014478395E-2</v>
      </c>
      <c r="AM65" t="str">
        <f t="shared" ca="1" si="12"/>
        <v/>
      </c>
      <c r="AN65" s="3" t="str">
        <f t="shared" ca="1" si="29"/>
        <v>n/a</v>
      </c>
      <c r="AP65" t="str">
        <f t="shared" ca="1" si="13"/>
        <v/>
      </c>
      <c r="AQ65" s="3" t="str">
        <f t="shared" ca="1" si="30"/>
        <v>n/a</v>
      </c>
      <c r="AS65" t="str">
        <f t="shared" ca="1" si="14"/>
        <v/>
      </c>
      <c r="AT65" s="3" t="str">
        <f t="shared" ca="1" si="31"/>
        <v>n/a</v>
      </c>
      <c r="AV65" vm="713">
        <f t="shared" ca="1" si="15"/>
        <v>5254.35</v>
      </c>
      <c r="AW65" s="3">
        <f t="shared" ca="1" si="32"/>
        <v>-9.5178280853007915E-3</v>
      </c>
    </row>
    <row r="66" spans="2:49">
      <c r="B66" s="2">
        <f t="shared" si="16"/>
        <v>45378</v>
      </c>
      <c r="C66" vm="714">
        <f t="shared" ca="1" si="0"/>
        <v>255.51</v>
      </c>
      <c r="D66" s="3">
        <f t="shared" ca="1" si="17"/>
        <v>3.7611052404993989E-2</v>
      </c>
      <c r="F66" vm="715">
        <f t="shared" ca="1" si="1"/>
        <v>108.47</v>
      </c>
      <c r="G66" s="3">
        <f t="shared" ca="1" si="18"/>
        <v>2.9870010141052779E-2</v>
      </c>
      <c r="I66" vm="716">
        <f t="shared" ca="1" si="2"/>
        <v>428.74</v>
      </c>
      <c r="J66" s="3">
        <f t="shared" ca="1" si="19"/>
        <v>-1.8705975649577791E-2</v>
      </c>
      <c r="L66" vm="717">
        <f t="shared" ca="1" si="3"/>
        <v>94.289000000000001</v>
      </c>
      <c r="M66" s="3">
        <f t="shared" ca="1" si="20"/>
        <v>-4.1712182757267624E-2</v>
      </c>
      <c r="O66" vm="718">
        <f t="shared" ca="1" si="4"/>
        <v>172.28</v>
      </c>
      <c r="P66" s="3">
        <f t="shared" ca="1" si="21"/>
        <v>-4.6436034362666084E-3</v>
      </c>
      <c r="R66" vm="716">
        <f t="shared" ca="1" si="5"/>
        <v>428.74</v>
      </c>
      <c r="S66" s="3">
        <f t="shared" ca="1" si="22"/>
        <v>-1.8705975649577791E-2</v>
      </c>
      <c r="U66" vm="719">
        <f t="shared" ca="1" si="6"/>
        <v>170.83</v>
      </c>
      <c r="V66" s="3">
        <f t="shared" ca="1" si="23"/>
        <v>2.9034712872446168E-2</v>
      </c>
      <c r="X66" vm="720">
        <f t="shared" ca="1" si="7"/>
        <v>24.18</v>
      </c>
      <c r="Y66" s="3">
        <f t="shared" ca="1" si="24"/>
        <v>-4.8387096774193471E-2</v>
      </c>
      <c r="AA66" vm="721">
        <f t="shared" ca="1" si="8"/>
        <v>10.8</v>
      </c>
      <c r="AB66" s="3">
        <f t="shared" ca="1" si="25"/>
        <v>5.7407407407407331E-2</v>
      </c>
      <c r="AD66" vm="722">
        <f t="shared" ca="1" si="9"/>
        <v>90.88</v>
      </c>
      <c r="AE66" s="3">
        <f t="shared" ca="1" si="26"/>
        <v>8.1426056338029171E-3</v>
      </c>
      <c r="AG66" vm="723">
        <f t="shared" ca="1" si="10"/>
        <v>46</v>
      </c>
      <c r="AH66" s="3">
        <f t="shared" ca="1" si="27"/>
        <v>7.2173913043478269E-2</v>
      </c>
      <c r="AJ66" vm="724">
        <f t="shared" ca="1" si="11"/>
        <v>196.62</v>
      </c>
      <c r="AK66" s="3">
        <f t="shared" ca="1" si="28"/>
        <v>1.8716305564032178E-2</v>
      </c>
      <c r="AM66" t="str">
        <f t="shared" ca="1" si="12"/>
        <v/>
      </c>
      <c r="AN66" s="3" t="str">
        <f t="shared" ca="1" si="29"/>
        <v>n/a</v>
      </c>
      <c r="AP66" t="str">
        <f t="shared" ca="1" si="13"/>
        <v/>
      </c>
      <c r="AQ66" s="3" t="str">
        <f t="shared" ca="1" si="30"/>
        <v>n/a</v>
      </c>
      <c r="AS66" t="str">
        <f t="shared" ca="1" si="14"/>
        <v/>
      </c>
      <c r="AT66" s="3" t="str">
        <f t="shared" ca="1" si="31"/>
        <v>n/a</v>
      </c>
      <c r="AV66" vm="725">
        <f t="shared" ca="1" si="15"/>
        <v>5234.18</v>
      </c>
      <c r="AW66" s="3">
        <f t="shared" ca="1" si="32"/>
        <v>3.8535166922039499E-3</v>
      </c>
    </row>
    <row r="67" spans="2:49">
      <c r="B67" s="2">
        <f t="shared" si="16"/>
        <v>45371</v>
      </c>
      <c r="C67" vm="726">
        <f t="shared" ca="1" si="0"/>
        <v>242.36</v>
      </c>
      <c r="D67" s="3">
        <f t="shared" ca="1" si="17"/>
        <v>5.4258128404026967E-2</v>
      </c>
      <c r="F67" vm="727">
        <f t="shared" ca="1" si="1"/>
        <v>107.44</v>
      </c>
      <c r="G67" s="3">
        <f t="shared" ca="1" si="18"/>
        <v>9.5867460908414109E-3</v>
      </c>
      <c r="I67" vm="728">
        <f t="shared" ca="1" si="2"/>
        <v>416.42</v>
      </c>
      <c r="J67" s="3">
        <f t="shared" ca="1" si="19"/>
        <v>2.9585514624657781E-2</v>
      </c>
      <c r="L67" vm="729">
        <f t="shared" ca="1" si="3"/>
        <v>87.836500000000001</v>
      </c>
      <c r="M67" s="3">
        <f t="shared" ca="1" si="20"/>
        <v>7.3460349626863555E-2</v>
      </c>
      <c r="O67" vm="730">
        <f t="shared" ca="1" si="4"/>
        <v>172.62</v>
      </c>
      <c r="P67" s="3">
        <f t="shared" ca="1" si="21"/>
        <v>-1.9696443054107483E-3</v>
      </c>
      <c r="R67" vm="728">
        <f t="shared" ca="1" si="5"/>
        <v>416.42</v>
      </c>
      <c r="S67" s="3">
        <f t="shared" ca="1" si="22"/>
        <v>2.9585514624657781E-2</v>
      </c>
      <c r="U67" vm="731">
        <f t="shared" ca="1" si="6"/>
        <v>163.57</v>
      </c>
      <c r="V67" s="3">
        <f t="shared" ca="1" si="23"/>
        <v>4.4384667114996758E-2</v>
      </c>
      <c r="X67" vm="732">
        <f t="shared" ca="1" si="7"/>
        <v>23.49</v>
      </c>
      <c r="Y67" s="3">
        <f t="shared" ca="1" si="24"/>
        <v>2.9374201787994946E-2</v>
      </c>
      <c r="AA67" vm="733">
        <f t="shared" ca="1" si="8"/>
        <v>10.74</v>
      </c>
      <c r="AB67" s="3">
        <f t="shared" ca="1" si="25"/>
        <v>5.5865921787709959E-3</v>
      </c>
      <c r="AD67" vm="734">
        <f t="shared" ca="1" si="9"/>
        <v>94.27</v>
      </c>
      <c r="AE67" s="3">
        <f t="shared" ca="1" si="26"/>
        <v>-3.5960538877691746E-2</v>
      </c>
      <c r="AG67" t="str">
        <f t="shared" ca="1" si="10"/>
        <v/>
      </c>
      <c r="AH67" s="3" t="str">
        <f t="shared" ca="1" si="27"/>
        <v>n/a</v>
      </c>
      <c r="AJ67" vm="735">
        <f t="shared" ca="1" si="11"/>
        <v>190.3</v>
      </c>
      <c r="AK67" s="3">
        <f t="shared" ca="1" si="28"/>
        <v>3.3210719915922192E-2</v>
      </c>
      <c r="AM67" t="str">
        <f t="shared" ca="1" si="12"/>
        <v/>
      </c>
      <c r="AN67" s="3" t="str">
        <f t="shared" ca="1" si="29"/>
        <v>n/a</v>
      </c>
      <c r="AP67" t="str">
        <f t="shared" ca="1" si="13"/>
        <v/>
      </c>
      <c r="AQ67" s="3" t="str">
        <f t="shared" ca="1" si="30"/>
        <v>n/a</v>
      </c>
      <c r="AS67" t="str">
        <f t="shared" ca="1" si="14"/>
        <v/>
      </c>
      <c r="AT67" s="3" t="str">
        <f t="shared" ca="1" si="31"/>
        <v>n/a</v>
      </c>
      <c r="AV67" vm="736">
        <f t="shared" ca="1" si="15"/>
        <v>5117.09</v>
      </c>
      <c r="AW67" s="3">
        <f t="shared" ca="1" si="32"/>
        <v>2.2882145907146472E-2</v>
      </c>
    </row>
    <row r="68" spans="2:49">
      <c r="B68" s="2">
        <f t="shared" si="16"/>
        <v>45364</v>
      </c>
      <c r="C68" vm="737">
        <f t="shared" ca="1" si="0"/>
        <v>256.62</v>
      </c>
      <c r="D68" s="3">
        <f t="shared" ca="1" si="17"/>
        <v>-5.5568544930247023E-2</v>
      </c>
      <c r="F68" vm="738">
        <f t="shared" ca="1" si="1"/>
        <v>107.91</v>
      </c>
      <c r="G68" s="3">
        <f t="shared" ca="1" si="18"/>
        <v>-4.3554814197015925E-3</v>
      </c>
      <c r="I68" vm="739">
        <f t="shared" ca="1" si="2"/>
        <v>406.22</v>
      </c>
      <c r="J68" s="3">
        <f t="shared" ca="1" si="19"/>
        <v>2.5109546551129899E-2</v>
      </c>
      <c r="L68" vm="740">
        <f t="shared" ca="1" si="3"/>
        <v>87.528000000000006</v>
      </c>
      <c r="M68" s="3">
        <f t="shared" ca="1" si="20"/>
        <v>3.5245864180604501E-3</v>
      </c>
      <c r="O68" vm="741">
        <f t="shared" ca="1" si="4"/>
        <v>170.73</v>
      </c>
      <c r="P68" s="3">
        <f t="shared" ca="1" si="21"/>
        <v>1.1070110701107099E-2</v>
      </c>
      <c r="R68" vm="739">
        <f t="shared" ca="1" si="5"/>
        <v>406.22</v>
      </c>
      <c r="S68" s="3">
        <f t="shared" ca="1" si="22"/>
        <v>2.5109546551129899E-2</v>
      </c>
      <c r="U68" vm="742">
        <f t="shared" ca="1" si="6"/>
        <v>175.34</v>
      </c>
      <c r="V68" s="3">
        <f t="shared" ca="1" si="23"/>
        <v>-6.7126725219573455E-2</v>
      </c>
      <c r="X68" vm="743">
        <f t="shared" ca="1" si="7"/>
        <v>26.04</v>
      </c>
      <c r="Y68" s="3">
        <f t="shared" ca="1" si="24"/>
        <v>-9.7926267281106025E-2</v>
      </c>
      <c r="AA68" vm="744">
        <f t="shared" ca="1" si="8"/>
        <v>10.76</v>
      </c>
      <c r="AB68" s="3">
        <f t="shared" ca="1" si="25"/>
        <v>-1.8587360594795144E-3</v>
      </c>
      <c r="AD68" vm="745">
        <f t="shared" ca="1" si="9"/>
        <v>92.68</v>
      </c>
      <c r="AE68" s="3">
        <f t="shared" ca="1" si="26"/>
        <v>1.7155804920155254E-2</v>
      </c>
      <c r="AG68" t="str">
        <f t="shared" ca="1" si="10"/>
        <v/>
      </c>
      <c r="AH68" s="3" t="str">
        <f t="shared" ca="1" si="27"/>
        <v>n/a</v>
      </c>
      <c r="AJ68" vm="746">
        <f t="shared" ca="1" si="11"/>
        <v>188.22</v>
      </c>
      <c r="AK68" s="3">
        <f t="shared" ca="1" si="28"/>
        <v>1.105089788545326E-2</v>
      </c>
      <c r="AM68" t="str">
        <f t="shared" ca="1" si="12"/>
        <v/>
      </c>
      <c r="AN68" s="3" t="str">
        <f t="shared" ca="1" si="29"/>
        <v>n/a</v>
      </c>
      <c r="AP68" t="str">
        <f t="shared" ca="1" si="13"/>
        <v/>
      </c>
      <c r="AQ68" s="3" t="str">
        <f t="shared" ca="1" si="30"/>
        <v>n/a</v>
      </c>
      <c r="AS68" t="str">
        <f t="shared" ca="1" si="14"/>
        <v/>
      </c>
      <c r="AT68" s="3" t="str">
        <f t="shared" ca="1" si="31"/>
        <v>n/a</v>
      </c>
      <c r="AV68" vm="747">
        <f t="shared" ca="1" si="15"/>
        <v>5123.6899999999996</v>
      </c>
      <c r="AW68" s="3">
        <f t="shared" ca="1" si="32"/>
        <v>-1.288134137701433E-3</v>
      </c>
    </row>
    <row r="69" spans="2:49">
      <c r="B69" s="2">
        <f t="shared" si="16"/>
        <v>45357</v>
      </c>
      <c r="C69" vm="748">
        <f t="shared" ca="1" si="0"/>
        <v>205.77</v>
      </c>
      <c r="D69" s="3">
        <f t="shared" ca="1" si="17"/>
        <v>0.24712057151188216</v>
      </c>
      <c r="F69" vm="749">
        <f t="shared" ca="1" si="1"/>
        <v>110.48</v>
      </c>
      <c r="G69" s="3">
        <f t="shared" ca="1" si="18"/>
        <v>-2.3262128892107235E-2</v>
      </c>
      <c r="I69" vm="750">
        <f t="shared" ca="1" si="2"/>
        <v>415.5</v>
      </c>
      <c r="J69" s="3">
        <f t="shared" ca="1" si="19"/>
        <v>-2.2334536702767683E-2</v>
      </c>
      <c r="L69" vm="751">
        <f t="shared" ca="1" si="3"/>
        <v>82.278999999999996</v>
      </c>
      <c r="M69" s="3">
        <f t="shared" ca="1" si="20"/>
        <v>6.379513606144957E-2</v>
      </c>
      <c r="O69" vm="752">
        <f t="shared" ca="1" si="4"/>
        <v>179.66</v>
      </c>
      <c r="P69" s="3">
        <f t="shared" ca="1" si="21"/>
        <v>-4.9704998330179266E-2</v>
      </c>
      <c r="R69" vm="750">
        <f t="shared" ca="1" si="5"/>
        <v>415.5</v>
      </c>
      <c r="S69" s="3">
        <f t="shared" ca="1" si="22"/>
        <v>-2.2334536702767683E-2</v>
      </c>
      <c r="U69" vm="753">
        <f t="shared" ca="1" si="6"/>
        <v>202.64</v>
      </c>
      <c r="V69" s="3">
        <f t="shared" ca="1" si="23"/>
        <v>-0.13472167390446105</v>
      </c>
      <c r="X69" vm="754">
        <f t="shared" ca="1" si="7"/>
        <v>24.93</v>
      </c>
      <c r="Y69" s="3">
        <f t="shared" ca="1" si="24"/>
        <v>4.4524669073405514E-2</v>
      </c>
      <c r="AA69" vm="755">
        <f t="shared" ca="1" si="8"/>
        <v>10.63</v>
      </c>
      <c r="AB69" s="3">
        <f t="shared" ca="1" si="25"/>
        <v>1.2229539040451457E-2</v>
      </c>
      <c r="AD69" vm="756">
        <f t="shared" ca="1" si="9"/>
        <v>89.83</v>
      </c>
      <c r="AE69" s="3">
        <f t="shared" ca="1" si="26"/>
        <v>3.1726594678837899E-2</v>
      </c>
      <c r="AG69" t="str">
        <f t="shared" ca="1" si="10"/>
        <v/>
      </c>
      <c r="AH69" s="3" t="str">
        <f t="shared" ca="1" si="27"/>
        <v>n/a</v>
      </c>
      <c r="AJ69" vm="757">
        <f t="shared" ca="1" si="11"/>
        <v>185.29</v>
      </c>
      <c r="AK69" s="3">
        <f t="shared" ca="1" si="28"/>
        <v>1.5813049813805425E-2</v>
      </c>
      <c r="AM69" t="str">
        <f t="shared" ca="1" si="12"/>
        <v/>
      </c>
      <c r="AN69" s="3" t="str">
        <f t="shared" ca="1" si="29"/>
        <v>n/a</v>
      </c>
      <c r="AP69" t="str">
        <f t="shared" ca="1" si="13"/>
        <v/>
      </c>
      <c r="AQ69" s="3" t="str">
        <f t="shared" ca="1" si="30"/>
        <v>n/a</v>
      </c>
      <c r="AS69" t="str">
        <f t="shared" ca="1" si="14"/>
        <v/>
      </c>
      <c r="AT69" s="3" t="str">
        <f t="shared" ca="1" si="31"/>
        <v>n/a</v>
      </c>
      <c r="AV69" vm="758">
        <f t="shared" ca="1" si="15"/>
        <v>5137.08</v>
      </c>
      <c r="AW69" s="3">
        <f t="shared" ca="1" si="32"/>
        <v>-2.6065391233931197E-3</v>
      </c>
    </row>
    <row r="70" spans="2:49">
      <c r="B70" s="2">
        <f t="shared" si="16"/>
        <v>45350</v>
      </c>
      <c r="C70" vm="759">
        <f t="shared" ca="1" si="0"/>
        <v>165.98</v>
      </c>
      <c r="D70" s="3">
        <f t="shared" ca="1" si="17"/>
        <v>0.23972767803349815</v>
      </c>
      <c r="F70" vm="760">
        <f t="shared" ca="1" si="1"/>
        <v>106.72</v>
      </c>
      <c r="G70" s="3">
        <f t="shared" ca="1" si="18"/>
        <v>3.5232383808095999E-2</v>
      </c>
      <c r="I70" vm="761">
        <f t="shared" ca="1" si="2"/>
        <v>410.34</v>
      </c>
      <c r="J70" s="3">
        <f t="shared" ca="1" si="19"/>
        <v>1.2574937856411818E-2</v>
      </c>
      <c r="L70" vm="762">
        <f t="shared" ca="1" si="3"/>
        <v>78.816999999999993</v>
      </c>
      <c r="M70" s="3">
        <f t="shared" ca="1" si="20"/>
        <v>4.3924534047223358E-2</v>
      </c>
      <c r="O70" vm="763">
        <f t="shared" ca="1" si="4"/>
        <v>182.52</v>
      </c>
      <c r="P70" s="3">
        <f t="shared" ca="1" si="21"/>
        <v>-1.5669515669515743E-2</v>
      </c>
      <c r="R70" vm="761">
        <f t="shared" ca="1" si="5"/>
        <v>410.34</v>
      </c>
      <c r="S70" s="3">
        <f t="shared" ca="1" si="22"/>
        <v>1.2574937856411818E-2</v>
      </c>
      <c r="U70" vm="764">
        <f t="shared" ca="1" si="6"/>
        <v>191.97</v>
      </c>
      <c r="V70" s="3">
        <f t="shared" ca="1" si="23"/>
        <v>5.5581601291868454E-2</v>
      </c>
      <c r="X70" vm="765">
        <f t="shared" ca="1" si="7"/>
        <v>22.97</v>
      </c>
      <c r="Y70" s="3">
        <f t="shared" ca="1" si="24"/>
        <v>8.5328689595124116E-2</v>
      </c>
      <c r="AA70" vm="766">
        <f t="shared" ca="1" si="8"/>
        <v>10.64</v>
      </c>
      <c r="AB70" s="3">
        <f t="shared" ca="1" si="25"/>
        <v>-9.3984962406013027E-4</v>
      </c>
      <c r="AD70" vm="767">
        <f t="shared" ca="1" si="9"/>
        <v>91.56</v>
      </c>
      <c r="AE70" s="3">
        <f t="shared" ca="1" si="26"/>
        <v>-1.8894713848842334E-2</v>
      </c>
      <c r="AG70" t="str">
        <f t="shared" ca="1" si="10"/>
        <v/>
      </c>
      <c r="AH70" s="3" t="str">
        <f t="shared" ca="1" si="27"/>
        <v>n/a</v>
      </c>
      <c r="AJ70" vm="768">
        <f t="shared" ca="1" si="11"/>
        <v>183.99</v>
      </c>
      <c r="AK70" s="3">
        <f t="shared" ca="1" si="28"/>
        <v>7.0656013913798733E-3</v>
      </c>
      <c r="AM70" t="str">
        <f t="shared" ca="1" si="12"/>
        <v/>
      </c>
      <c r="AN70" s="3" t="str">
        <f t="shared" ca="1" si="29"/>
        <v>n/a</v>
      </c>
      <c r="AP70" t="str">
        <f t="shared" ca="1" si="13"/>
        <v/>
      </c>
      <c r="AQ70" s="3" t="str">
        <f t="shared" ca="1" si="30"/>
        <v>n/a</v>
      </c>
      <c r="AS70" t="str">
        <f t="shared" ca="1" si="14"/>
        <v/>
      </c>
      <c r="AT70" s="3" t="str">
        <f t="shared" ca="1" si="31"/>
        <v>n/a</v>
      </c>
      <c r="AV70" vm="769">
        <f t="shared" ca="1" si="15"/>
        <v>5088.8</v>
      </c>
      <c r="AW70" s="3">
        <f t="shared" ca="1" si="32"/>
        <v>9.4875019650997768E-3</v>
      </c>
    </row>
    <row r="71" spans="2:49">
      <c r="B71" s="2">
        <f t="shared" si="16"/>
        <v>45343</v>
      </c>
      <c r="C71" vm="770">
        <f t="shared" ref="C71:C109" ca="1" si="33">_xlfn.LET(
    _xlpm.ref_date, $B71,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180.31</v>
      </c>
      <c r="D71" s="3">
        <f t="shared" ca="1" si="17"/>
        <v>-7.9474238810936793E-2</v>
      </c>
      <c r="F71" vm="771">
        <f t="shared" ref="F71:F109" ca="1" si="34">_xlfn.LET(
    _xlpm.ref_date, $B71,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104.53</v>
      </c>
      <c r="G71" s="3">
        <f t="shared" ca="1" si="18"/>
        <v>2.095092317994832E-2</v>
      </c>
      <c r="I71" vm="772">
        <f t="shared" ref="I71:I109" ca="1" si="35">_xlfn.LET(
    _xlpm.ref_date, $B71,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J71" s="3">
        <f t="shared" ca="1" si="19"/>
        <v>1.5542246201059181E-2</v>
      </c>
      <c r="L71" vm="773">
        <f t="shared" ref="L71:L109" ca="1" si="36">_xlfn.LET(
    _xlpm.ref_date, $B71,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72.613</v>
      </c>
      <c r="M71" s="3">
        <f t="shared" ca="1" si="20"/>
        <v>8.5439246415930939E-2</v>
      </c>
      <c r="O71" vm="774">
        <f t="shared" ref="O71:O109" ca="1" si="37">_xlfn.LET(
    _xlpm.ref_date, $B71,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182.31</v>
      </c>
      <c r="P71" s="3">
        <f t="shared" ca="1" si="21"/>
        <v>1.1518841533651909E-3</v>
      </c>
      <c r="R71" vm="772">
        <f t="shared" ref="R71:R109" ca="1" si="38">_xlfn.LET(
    _xlpm.ref_date, $B71,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404.06</v>
      </c>
      <c r="S71" s="3">
        <f t="shared" ca="1" si="22"/>
        <v>1.5542246201059181E-2</v>
      </c>
      <c r="U71" vm="593">
        <f t="shared" ref="U71:U109" ca="1" si="39">_xlfn.LET(
    _xlpm.ref_date, $B71,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199.95</v>
      </c>
      <c r="V71" s="3">
        <f t="shared" ca="1" si="23"/>
        <v>-3.9909977494373541E-2</v>
      </c>
      <c r="X71" vm="775">
        <f t="shared" ref="X71:X109" ca="1" si="40">_xlfn.LET(
    _xlpm.ref_date, $B71,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24.44</v>
      </c>
      <c r="Y71" s="3">
        <f t="shared" ca="1" si="24"/>
        <v>-6.0147299509001731E-2</v>
      </c>
      <c r="AA71" vm="755">
        <f t="shared" ref="AA71:AA109" ca="1" si="41">_xlfn.LET(
    _xlpm.ref_date, $B71,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10.63</v>
      </c>
      <c r="AB71" s="3">
        <f t="shared" ca="1" si="25"/>
        <v>9.4073377234240696E-4</v>
      </c>
      <c r="AD71" vm="776">
        <f t="shared" ref="AD71:AD109" ca="1" si="42">_xlfn.LET(
    _xlpm.ref_date, $B71,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89.65</v>
      </c>
      <c r="AE71" s="3">
        <f t="shared" ca="1" si="26"/>
        <v>2.1305075292805314E-2</v>
      </c>
      <c r="AG71" t="str">
        <f t="shared" ref="AG71:AG109" ca="1" si="43">_xlfn.LET(
    _xlpm.ref_date, $B71,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71" s="3" t="str">
        <f t="shared" ca="1" si="27"/>
        <v>n/a</v>
      </c>
      <c r="AJ71" vm="777">
        <f t="shared" ref="AJ71:AJ109" ca="1" si="44">_xlfn.LET(
    _xlpm.ref_date, $B71,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179.03</v>
      </c>
      <c r="AK71" s="3">
        <f t="shared" ca="1" si="28"/>
        <v>2.7704853935094722E-2</v>
      </c>
      <c r="AM71" t="str">
        <f t="shared" ref="AM71:AM109" ca="1" si="45">_xlfn.LET(
    _xlpm.ref_date, $B71,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1" s="3" t="str">
        <f t="shared" ca="1" si="29"/>
        <v>n/a</v>
      </c>
      <c r="AP71" t="str">
        <f t="shared" ref="AP71:AP109" ca="1" si="46">_xlfn.LET(
    _xlpm.ref_date, $B71,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1" s="3" t="str">
        <f t="shared" ca="1" si="30"/>
        <v>n/a</v>
      </c>
      <c r="AS71" t="str">
        <f t="shared" ref="AS71:AS109" ca="1" si="47">_xlfn.LET(
    _xlpm.ref_date, $B71,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1" s="3" t="str">
        <f t="shared" ca="1" si="31"/>
        <v>n/a</v>
      </c>
      <c r="AV71" vm="778">
        <f t="shared" ref="AV71:AV109" ca="1" si="48">_xlfn.LET(
    _xlpm.ref_date, $B71,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5005.57</v>
      </c>
      <c r="AW71" s="3">
        <f t="shared" ca="1" si="32"/>
        <v>1.662747699063253E-2</v>
      </c>
    </row>
    <row r="72" spans="2:49">
      <c r="B72" s="2">
        <f t="shared" ref="B72:B110" si="49">B71-7</f>
        <v>45336</v>
      </c>
      <c r="C72" vm="779">
        <f t="shared" ca="1" si="33"/>
        <v>141.99</v>
      </c>
      <c r="D72" s="3">
        <f t="shared" ref="D72:D110" ca="1" si="50">IFERROR((C71-C72)/C72,"n/a")</f>
        <v>0.26987816043383328</v>
      </c>
      <c r="F72" vm="780">
        <f t="shared" ca="1" si="34"/>
        <v>98.06</v>
      </c>
      <c r="G72" s="3">
        <f t="shared" ref="G72:G110" ca="1" si="51">IFERROR((F71-F72)/F72,"n/a")</f>
        <v>6.5980012237405655E-2</v>
      </c>
      <c r="I72" vm="781">
        <f t="shared" ca="1" si="35"/>
        <v>420.55</v>
      </c>
      <c r="J72" s="3">
        <f t="shared" ref="J72:J110" ca="1" si="52">IFERROR((I71-I72)/I72,"n/a")</f>
        <v>-3.9210557603138768E-2</v>
      </c>
      <c r="L72" vm="782">
        <f t="shared" ca="1" si="36"/>
        <v>72.132999999999996</v>
      </c>
      <c r="M72" s="3">
        <f t="shared" ref="M72:M110" ca="1" si="53">IFERROR((L71-L72)/L72,"n/a")</f>
        <v>6.6543745581079949E-3</v>
      </c>
      <c r="O72" vm="783">
        <f t="shared" ca="1" si="37"/>
        <v>188.85</v>
      </c>
      <c r="P72" s="3">
        <f t="shared" ref="P72:P110" ca="1" si="54">IFERROR((O71-O72)/O72,"n/a")</f>
        <v>-3.4630659253375655E-2</v>
      </c>
      <c r="R72" vm="781">
        <f t="shared" ca="1" si="38"/>
        <v>420.55</v>
      </c>
      <c r="S72" s="3">
        <f t="shared" ref="S72:S110" ca="1" si="55">IFERROR((R71-R72)/R72,"n/a")</f>
        <v>-3.9210557603138768E-2</v>
      </c>
      <c r="U72" vm="784">
        <f t="shared" ca="1" si="39"/>
        <v>193.57</v>
      </c>
      <c r="V72" s="3">
        <f t="shared" ref="V72:V110" ca="1" si="56">IFERROR((U71-U72)/U72,"n/a")</f>
        <v>3.2959652838766312E-2</v>
      </c>
      <c r="X72" vm="785">
        <f t="shared" ca="1" si="40"/>
        <v>24.38</v>
      </c>
      <c r="Y72" s="3">
        <f t="shared" ref="Y72:Y110" ca="1" si="57">IFERROR((X71-X72)/X72,"n/a")</f>
        <v>2.4610336341264263E-3</v>
      </c>
      <c r="AA72" vm="786">
        <f t="shared" ca="1" si="41"/>
        <v>10.61</v>
      </c>
      <c r="AB72" s="3">
        <f t="shared" ref="AB72:AB110" ca="1" si="58">IFERROR((AA71-AA72)/AA72,"n/a")</f>
        <v>1.8850141376061593E-3</v>
      </c>
      <c r="AD72" vm="787">
        <f t="shared" ca="1" si="42"/>
        <v>89.12</v>
      </c>
      <c r="AE72" s="3">
        <f t="shared" ref="AE72:AE110" ca="1" si="59">IFERROR((AD71-AD72)/AD72,"n/a")</f>
        <v>5.947037701974878E-3</v>
      </c>
      <c r="AG72" t="str">
        <f t="shared" ca="1" si="43"/>
        <v/>
      </c>
      <c r="AH72" s="3" t="str">
        <f t="shared" ref="AH72:AH110" ca="1" si="60">IFERROR((AG71-AG72)/AG72,"n/a")</f>
        <v>n/a</v>
      </c>
      <c r="AJ72" vm="788">
        <f t="shared" ca="1" si="44"/>
        <v>175.01</v>
      </c>
      <c r="AK72" s="3">
        <f t="shared" ref="AK72:AK110" ca="1" si="61">IFERROR((AJ71-AJ72)/AJ72,"n/a")</f>
        <v>2.2970115993371867E-2</v>
      </c>
      <c r="AM72" t="str">
        <f t="shared" ca="1" si="45"/>
        <v/>
      </c>
      <c r="AN72" s="3" t="str">
        <f t="shared" ref="AN72:AN110" ca="1" si="62">IFERROR((AM71-AM72)/AM72,"n/a")</f>
        <v>n/a</v>
      </c>
      <c r="AP72" t="str">
        <f t="shared" ca="1" si="46"/>
        <v/>
      </c>
      <c r="AQ72" s="3" t="str">
        <f t="shared" ref="AQ72:AQ110" ca="1" si="63">IFERROR((AP71-AP72)/AP72,"n/a")</f>
        <v>n/a</v>
      </c>
      <c r="AS72" t="str">
        <f t="shared" ca="1" si="47"/>
        <v/>
      </c>
      <c r="AT72" s="3" t="str">
        <f t="shared" ref="AT72:AT110" ca="1" si="64">IFERROR((AS71-AS72)/AS72,"n/a")</f>
        <v>n/a</v>
      </c>
      <c r="AV72" vm="789">
        <f t="shared" ca="1" si="48"/>
        <v>5026.6099999999997</v>
      </c>
      <c r="AW72" s="3">
        <f t="shared" ref="AW72:AW110" ca="1" si="65">IFERROR((AV71-AV72)/AV72,"n/a")</f>
        <v>-4.1857235791119595E-3</v>
      </c>
    </row>
    <row r="73" spans="2:49">
      <c r="B73" s="2">
        <f t="shared" si="49"/>
        <v>45329</v>
      </c>
      <c r="C73" vm="790">
        <f t="shared" ca="1" si="33"/>
        <v>129.22</v>
      </c>
      <c r="D73" s="3">
        <f t="shared" ca="1" si="50"/>
        <v>9.8823711499767916E-2</v>
      </c>
      <c r="F73" vm="791">
        <f t="shared" ca="1" si="34"/>
        <v>96.13</v>
      </c>
      <c r="G73" s="3">
        <f t="shared" ca="1" si="51"/>
        <v>2.0076979090814594E-2</v>
      </c>
      <c r="I73" vm="792">
        <f t="shared" ca="1" si="35"/>
        <v>411.22</v>
      </c>
      <c r="J73" s="3">
        <f t="shared" ca="1" si="52"/>
        <v>2.268858518554541E-2</v>
      </c>
      <c r="L73" vm="793">
        <f t="shared" ca="1" si="36"/>
        <v>66.16</v>
      </c>
      <c r="M73" s="3">
        <f t="shared" ca="1" si="53"/>
        <v>9.028113663845222E-2</v>
      </c>
      <c r="O73" vm="794">
        <f t="shared" ca="1" si="37"/>
        <v>185.85</v>
      </c>
      <c r="P73" s="3">
        <f t="shared" ca="1" si="54"/>
        <v>1.6142050040355127E-2</v>
      </c>
      <c r="R73" vm="792">
        <f t="shared" ca="1" si="38"/>
        <v>411.22</v>
      </c>
      <c r="S73" s="3">
        <f t="shared" ca="1" si="55"/>
        <v>2.268858518554541E-2</v>
      </c>
      <c r="U73" vm="795">
        <f t="shared" ca="1" si="39"/>
        <v>187.91</v>
      </c>
      <c r="V73" s="3">
        <f t="shared" ca="1" si="56"/>
        <v>3.0120802511840756E-2</v>
      </c>
      <c r="X73" vm="796">
        <f t="shared" ca="1" si="40"/>
        <v>17.02</v>
      </c>
      <c r="Y73" s="3">
        <f t="shared" ca="1" si="57"/>
        <v>0.4324324324324324</v>
      </c>
      <c r="AA73" vm="755">
        <f t="shared" ca="1" si="41"/>
        <v>10.63</v>
      </c>
      <c r="AB73" s="3">
        <f t="shared" ca="1" si="58"/>
        <v>-1.8814675446849811E-3</v>
      </c>
      <c r="AD73" vm="797">
        <f t="shared" ca="1" si="42"/>
        <v>92.99</v>
      </c>
      <c r="AE73" s="3">
        <f t="shared" ca="1" si="59"/>
        <v>-4.1617378212710943E-2</v>
      </c>
      <c r="AG73" t="str">
        <f t="shared" ca="1" si="43"/>
        <v/>
      </c>
      <c r="AH73" s="3" t="str">
        <f t="shared" ca="1" si="60"/>
        <v>n/a</v>
      </c>
      <c r="AJ73" vm="798">
        <f t="shared" ca="1" si="44"/>
        <v>174.73</v>
      </c>
      <c r="AK73" s="3">
        <f t="shared" ca="1" si="61"/>
        <v>1.602472385966927E-3</v>
      </c>
      <c r="AM73" t="str">
        <f t="shared" ca="1" si="45"/>
        <v/>
      </c>
      <c r="AN73" s="3" t="str">
        <f t="shared" ca="1" si="62"/>
        <v>n/a</v>
      </c>
      <c r="AP73" t="str">
        <f t="shared" ca="1" si="46"/>
        <v/>
      </c>
      <c r="AQ73" s="3" t="str">
        <f t="shared" ca="1" si="63"/>
        <v>n/a</v>
      </c>
      <c r="AS73" t="str">
        <f t="shared" ca="1" si="47"/>
        <v/>
      </c>
      <c r="AT73" s="3" t="str">
        <f t="shared" ca="1" si="64"/>
        <v>n/a</v>
      </c>
      <c r="AV73" vm="799">
        <f t="shared" ca="1" si="48"/>
        <v>4958.6099999999997</v>
      </c>
      <c r="AW73" s="3">
        <f t="shared" ca="1" si="65"/>
        <v>1.3713520522888472E-2</v>
      </c>
    </row>
    <row r="74" spans="2:49">
      <c r="B74" s="2">
        <f t="shared" si="49"/>
        <v>45322</v>
      </c>
      <c r="C74" vm="800">
        <f t="shared" ca="1" si="33"/>
        <v>125.2</v>
      </c>
      <c r="D74" s="3">
        <f t="shared" ca="1" si="50"/>
        <v>3.2108626198083037E-2</v>
      </c>
      <c r="F74" vm="801">
        <f t="shared" ca="1" si="34"/>
        <v>91.74</v>
      </c>
      <c r="G74" s="3">
        <f t="shared" ca="1" si="51"/>
        <v>4.7852626989317644E-2</v>
      </c>
      <c r="I74" vm="802">
        <f t="shared" ca="1" si="35"/>
        <v>403.93</v>
      </c>
      <c r="J74" s="3">
        <f t="shared" ca="1" si="52"/>
        <v>1.8047681528977844E-2</v>
      </c>
      <c r="L74" vm="803">
        <f t="shared" ca="1" si="36"/>
        <v>61.030999999999999</v>
      </c>
      <c r="M74" s="3">
        <f t="shared" ca="1" si="53"/>
        <v>8.403925873736294E-2</v>
      </c>
      <c r="O74" vm="804">
        <f t="shared" ca="1" si="37"/>
        <v>192.42</v>
      </c>
      <c r="P74" s="3">
        <f t="shared" ca="1" si="54"/>
        <v>-3.4144059869036451E-2</v>
      </c>
      <c r="R74" vm="802">
        <f t="shared" ca="1" si="38"/>
        <v>403.93</v>
      </c>
      <c r="S74" s="3">
        <f t="shared" ca="1" si="55"/>
        <v>1.8047681528977844E-2</v>
      </c>
      <c r="U74" vm="805">
        <f t="shared" ca="1" si="39"/>
        <v>183.25</v>
      </c>
      <c r="V74" s="3">
        <f t="shared" ca="1" si="56"/>
        <v>2.5429740791268741E-2</v>
      </c>
      <c r="X74" vm="806">
        <f t="shared" ca="1" si="40"/>
        <v>16.350000000000001</v>
      </c>
      <c r="Y74" s="3">
        <f t="shared" ca="1" si="57"/>
        <v>4.097859327217114E-2</v>
      </c>
      <c r="AA74" vm="807">
        <f t="shared" ca="1" si="41"/>
        <v>10.75</v>
      </c>
      <c r="AB74" s="3">
        <f t="shared" ca="1" si="58"/>
        <v>-1.1162790697674346E-2</v>
      </c>
      <c r="AD74" vm="808">
        <f t="shared" ca="1" si="42"/>
        <v>90.85</v>
      </c>
      <c r="AE74" s="3">
        <f t="shared" ca="1" si="59"/>
        <v>2.3555310952118887E-2</v>
      </c>
      <c r="AG74" t="str">
        <f t="shared" ca="1" si="43"/>
        <v/>
      </c>
      <c r="AH74" s="3" t="str">
        <f t="shared" ca="1" si="60"/>
        <v>n/a</v>
      </c>
      <c r="AJ74" vm="718">
        <f t="shared" ca="1" si="44"/>
        <v>172.28</v>
      </c>
      <c r="AK74" s="3">
        <f t="shared" ca="1" si="61"/>
        <v>1.4221035523566222E-2</v>
      </c>
      <c r="AM74" t="str">
        <f t="shared" ca="1" si="45"/>
        <v/>
      </c>
      <c r="AN74" s="3" t="str">
        <f t="shared" ca="1" si="62"/>
        <v>n/a</v>
      </c>
      <c r="AP74" t="str">
        <f t="shared" ca="1" si="46"/>
        <v/>
      </c>
      <c r="AQ74" s="3" t="str">
        <f t="shared" ca="1" si="63"/>
        <v>n/a</v>
      </c>
      <c r="AS74" t="str">
        <f t="shared" ca="1" si="47"/>
        <v/>
      </c>
      <c r="AT74" s="3" t="str">
        <f t="shared" ca="1" si="64"/>
        <v>n/a</v>
      </c>
      <c r="AV74" vm="809">
        <f t="shared" ca="1" si="48"/>
        <v>4890.97</v>
      </c>
      <c r="AW74" s="3">
        <f t="shared" ca="1" si="65"/>
        <v>1.3829567549995075E-2</v>
      </c>
    </row>
    <row r="75" spans="2:49">
      <c r="B75" s="2">
        <f t="shared" si="49"/>
        <v>45315</v>
      </c>
      <c r="C75" vm="810">
        <f t="shared" ca="1" si="33"/>
        <v>124.75</v>
      </c>
      <c r="D75" s="3">
        <f t="shared" ca="1" si="50"/>
        <v>3.607214428857738E-3</v>
      </c>
      <c r="F75" vm="811">
        <f t="shared" ca="1" si="34"/>
        <v>89.79</v>
      </c>
      <c r="G75" s="3">
        <f t="shared" ca="1" si="51"/>
        <v>2.1717340461075714E-2</v>
      </c>
      <c r="I75" vm="812">
        <f t="shared" ca="1" si="35"/>
        <v>398.67</v>
      </c>
      <c r="J75" s="3">
        <f t="shared" ca="1" si="52"/>
        <v>1.3193869616474755E-2</v>
      </c>
      <c r="L75" vm="813">
        <f t="shared" ca="1" si="36"/>
        <v>59.491</v>
      </c>
      <c r="M75" s="3">
        <f t="shared" ca="1" si="53"/>
        <v>2.5886268511203361E-2</v>
      </c>
      <c r="O75" vm="814">
        <f t="shared" ca="1" si="37"/>
        <v>191.56</v>
      </c>
      <c r="P75" s="3">
        <f t="shared" ca="1" si="54"/>
        <v>4.4894550010439824E-3</v>
      </c>
      <c r="R75" vm="812">
        <f t="shared" ca="1" si="38"/>
        <v>398.67</v>
      </c>
      <c r="S75" s="3">
        <f t="shared" ca="1" si="55"/>
        <v>1.3193869616474755E-2</v>
      </c>
      <c r="U75" vm="815">
        <f t="shared" ca="1" si="39"/>
        <v>212.19</v>
      </c>
      <c r="V75" s="3">
        <f t="shared" ca="1" si="56"/>
        <v>-0.13638720015080824</v>
      </c>
      <c r="X75" vm="816">
        <f t="shared" ca="1" si="40"/>
        <v>16.78</v>
      </c>
      <c r="Y75" s="3">
        <f t="shared" ca="1" si="57"/>
        <v>-2.5625744934445749E-2</v>
      </c>
      <c r="AA75" vm="755">
        <f t="shared" ca="1" si="41"/>
        <v>10.63</v>
      </c>
      <c r="AB75" s="3">
        <f t="shared" ca="1" si="58"/>
        <v>1.1288805268109051E-2</v>
      </c>
      <c r="AD75" vm="817">
        <f t="shared" ca="1" si="42"/>
        <v>92.32</v>
      </c>
      <c r="AE75" s="3">
        <f t="shared" ca="1" si="59"/>
        <v>-1.5922876949740025E-2</v>
      </c>
      <c r="AG75" t="str">
        <f t="shared" ca="1" si="43"/>
        <v/>
      </c>
      <c r="AH75" s="3" t="str">
        <f t="shared" ca="1" si="60"/>
        <v>n/a</v>
      </c>
      <c r="AJ75" vm="818">
        <f t="shared" ca="1" si="44"/>
        <v>170.31</v>
      </c>
      <c r="AK75" s="3">
        <f t="shared" ca="1" si="61"/>
        <v>1.1567142269978268E-2</v>
      </c>
      <c r="AM75" t="str">
        <f t="shared" ca="1" si="45"/>
        <v/>
      </c>
      <c r="AN75" s="3" t="str">
        <f t="shared" ca="1" si="62"/>
        <v>n/a</v>
      </c>
      <c r="AP75" t="str">
        <f t="shared" ca="1" si="46"/>
        <v/>
      </c>
      <c r="AQ75" s="3" t="str">
        <f t="shared" ca="1" si="63"/>
        <v>n/a</v>
      </c>
      <c r="AS75" t="str">
        <f t="shared" ca="1" si="47"/>
        <v/>
      </c>
      <c r="AT75" s="3" t="str">
        <f t="shared" ca="1" si="64"/>
        <v>n/a</v>
      </c>
      <c r="AV75" vm="819">
        <f t="shared" ca="1" si="48"/>
        <v>4839.8100000000004</v>
      </c>
      <c r="AW75" s="3">
        <f t="shared" ca="1" si="65"/>
        <v>1.0570662897923648E-2</v>
      </c>
    </row>
    <row r="76" spans="2:49">
      <c r="B76" s="2">
        <f t="shared" si="49"/>
        <v>45308</v>
      </c>
      <c r="C76" vm="820">
        <f t="shared" ca="1" si="33"/>
        <v>130.78</v>
      </c>
      <c r="D76" s="3">
        <f t="shared" ca="1" si="50"/>
        <v>-4.6107967579140548E-2</v>
      </c>
      <c r="F76" vm="821">
        <f t="shared" ca="1" si="34"/>
        <v>88.36</v>
      </c>
      <c r="G76" s="3">
        <f t="shared" ca="1" si="51"/>
        <v>1.6183793571752002E-2</v>
      </c>
      <c r="I76" vm="822">
        <f t="shared" ca="1" si="35"/>
        <v>388.47</v>
      </c>
      <c r="J76" s="3">
        <f t="shared" ca="1" si="52"/>
        <v>2.6256853811105072E-2</v>
      </c>
      <c r="L76" vm="823">
        <f t="shared" ca="1" si="36"/>
        <v>54.71</v>
      </c>
      <c r="M76" s="3">
        <f t="shared" ca="1" si="53"/>
        <v>8.7388046061049149E-2</v>
      </c>
      <c r="O76" vm="824">
        <f t="shared" ca="1" si="37"/>
        <v>185.92</v>
      </c>
      <c r="P76" s="3">
        <f t="shared" ca="1" si="54"/>
        <v>3.0335628227194572E-2</v>
      </c>
      <c r="R76" vm="822">
        <f t="shared" ca="1" si="38"/>
        <v>388.47</v>
      </c>
      <c r="S76" s="3">
        <f t="shared" ca="1" si="55"/>
        <v>2.6256853811105072E-2</v>
      </c>
      <c r="U76" vm="825">
        <f t="shared" ca="1" si="39"/>
        <v>218.89</v>
      </c>
      <c r="V76" s="3">
        <f t="shared" ca="1" si="56"/>
        <v>-3.060898168029599E-2</v>
      </c>
      <c r="X76" vm="826">
        <f t="shared" ca="1" si="40"/>
        <v>16.760000000000002</v>
      </c>
      <c r="Y76" s="3">
        <f t="shared" ca="1" si="57"/>
        <v>1.193317422434342E-3</v>
      </c>
      <c r="AA76" vm="766">
        <f t="shared" ca="1" si="41"/>
        <v>10.64</v>
      </c>
      <c r="AB76" s="3">
        <f t="shared" ca="1" si="58"/>
        <v>-9.3984962406013027E-4</v>
      </c>
      <c r="AD76" vm="827">
        <f t="shared" ca="1" si="42"/>
        <v>95.27</v>
      </c>
      <c r="AE76" s="3">
        <f t="shared" ca="1" si="59"/>
        <v>-3.096462685000528E-2</v>
      </c>
      <c r="AG76" t="str">
        <f t="shared" ca="1" si="43"/>
        <v/>
      </c>
      <c r="AH76" s="3" t="str">
        <f t="shared" ca="1" si="60"/>
        <v>n/a</v>
      </c>
      <c r="AJ76" vm="828">
        <f t="shared" ca="1" si="44"/>
        <v>169.05</v>
      </c>
      <c r="AK76" s="3">
        <f t="shared" ca="1" si="61"/>
        <v>7.453416149068269E-3</v>
      </c>
      <c r="AM76" t="str">
        <f t="shared" ca="1" si="45"/>
        <v/>
      </c>
      <c r="AN76" s="3" t="str">
        <f t="shared" ca="1" si="62"/>
        <v>n/a</v>
      </c>
      <c r="AP76" t="str">
        <f t="shared" ca="1" si="46"/>
        <v/>
      </c>
      <c r="AQ76" s="3" t="str">
        <f t="shared" ca="1" si="63"/>
        <v>n/a</v>
      </c>
      <c r="AS76" t="str">
        <f t="shared" ca="1" si="47"/>
        <v/>
      </c>
      <c r="AT76" s="3" t="str">
        <f t="shared" ca="1" si="64"/>
        <v>n/a</v>
      </c>
      <c r="AV76" vm="829">
        <f t="shared" ca="1" si="48"/>
        <v>4783.83</v>
      </c>
      <c r="AW76" s="3">
        <f t="shared" ca="1" si="65"/>
        <v>1.1701920845849555E-2</v>
      </c>
    </row>
    <row r="77" spans="2:49">
      <c r="B77" s="2">
        <f t="shared" si="49"/>
        <v>45301</v>
      </c>
      <c r="C77" vm="830">
        <f t="shared" ca="1" si="33"/>
        <v>153.97999999999999</v>
      </c>
      <c r="D77" s="3">
        <f t="shared" ca="1" si="50"/>
        <v>-0.150668918041304</v>
      </c>
      <c r="F77" vm="831">
        <f t="shared" ca="1" si="34"/>
        <v>87.92</v>
      </c>
      <c r="G77" s="3">
        <f t="shared" ca="1" si="51"/>
        <v>5.0045495905368257E-3</v>
      </c>
      <c r="I77" vm="832">
        <f t="shared" ca="1" si="35"/>
        <v>367.75</v>
      </c>
      <c r="J77" s="3">
        <f t="shared" ca="1" si="52"/>
        <v>5.6342624065261804E-2</v>
      </c>
      <c r="L77" vm="833">
        <f t="shared" ca="1" si="36"/>
        <v>49.097000000000001</v>
      </c>
      <c r="M77" s="3">
        <f t="shared" ca="1" si="53"/>
        <v>0.1143247041570768</v>
      </c>
      <c r="O77" vm="834">
        <f t="shared" ca="1" si="37"/>
        <v>181.18</v>
      </c>
      <c r="P77" s="3">
        <f t="shared" ca="1" si="54"/>
        <v>2.6161828016337235E-2</v>
      </c>
      <c r="R77" vm="832">
        <f t="shared" ca="1" si="38"/>
        <v>367.75</v>
      </c>
      <c r="S77" s="3">
        <f t="shared" ca="1" si="55"/>
        <v>5.6342624065261804E-2</v>
      </c>
      <c r="U77" vm="835">
        <f t="shared" ca="1" si="39"/>
        <v>237.49</v>
      </c>
      <c r="V77" s="3">
        <f t="shared" ca="1" si="56"/>
        <v>-7.8319087119457759E-2</v>
      </c>
      <c r="X77" vm="836">
        <f t="shared" ca="1" si="40"/>
        <v>15.98</v>
      </c>
      <c r="Y77" s="3">
        <f t="shared" ca="1" si="57"/>
        <v>4.8811013767209081E-2</v>
      </c>
      <c r="AA77" vm="837">
        <f t="shared" ca="1" si="41"/>
        <v>10.66</v>
      </c>
      <c r="AB77" s="3">
        <f t="shared" ca="1" si="58"/>
        <v>-1.8761726078798848E-3</v>
      </c>
      <c r="AD77" vm="838">
        <f t="shared" ca="1" si="42"/>
        <v>95.3</v>
      </c>
      <c r="AE77" s="3">
        <f t="shared" ca="1" si="59"/>
        <v>-3.1479538300106124E-4</v>
      </c>
      <c r="AG77" t="str">
        <f t="shared" ca="1" si="43"/>
        <v/>
      </c>
      <c r="AH77" s="3" t="str">
        <f t="shared" ca="1" si="60"/>
        <v>n/a</v>
      </c>
      <c r="AJ77" vm="839">
        <f t="shared" ca="1" si="44"/>
        <v>172.27</v>
      </c>
      <c r="AK77" s="3">
        <f t="shared" ca="1" si="61"/>
        <v>-1.8691588785046721E-2</v>
      </c>
      <c r="AM77" t="str">
        <f t="shared" ca="1" si="45"/>
        <v/>
      </c>
      <c r="AN77" s="3" t="str">
        <f t="shared" ca="1" si="62"/>
        <v>n/a</v>
      </c>
      <c r="AP77" t="str">
        <f t="shared" ca="1" si="46"/>
        <v/>
      </c>
      <c r="AQ77" s="3" t="str">
        <f t="shared" ca="1" si="63"/>
        <v>n/a</v>
      </c>
      <c r="AS77" t="str">
        <f t="shared" ca="1" si="47"/>
        <v/>
      </c>
      <c r="AT77" s="3" t="str">
        <f t="shared" ca="1" si="64"/>
        <v>n/a</v>
      </c>
      <c r="AV77" vm="840">
        <f t="shared" ca="1" si="48"/>
        <v>4697.24</v>
      </c>
      <c r="AW77" s="3">
        <f t="shared" ca="1" si="65"/>
        <v>1.8434229462407744E-2</v>
      </c>
    </row>
    <row r="78" spans="2:49">
      <c r="B78" s="2">
        <f t="shared" si="49"/>
        <v>45294</v>
      </c>
      <c r="C78" vm="841">
        <f t="shared" ca="1" si="33"/>
        <v>173.92</v>
      </c>
      <c r="D78" s="3">
        <f t="shared" ca="1" si="50"/>
        <v>-0.11465041398344065</v>
      </c>
      <c r="F78" vm="842">
        <f t="shared" ca="1" si="34"/>
        <v>82.9</v>
      </c>
      <c r="G78" s="3">
        <f t="shared" ca="1" si="51"/>
        <v>6.0554885404101276E-2</v>
      </c>
      <c r="I78" vm="843">
        <f t="shared" ca="1" si="35"/>
        <v>376.04</v>
      </c>
      <c r="J78" s="3">
        <f t="shared" ca="1" si="52"/>
        <v>-2.2045527071588182E-2</v>
      </c>
      <c r="L78" vm="844">
        <f t="shared" ca="1" si="36"/>
        <v>49.521999999999998</v>
      </c>
      <c r="M78" s="3">
        <f t="shared" ca="1" si="53"/>
        <v>-8.5820443439278936E-3</v>
      </c>
      <c r="O78" vm="845">
        <f t="shared" ca="1" si="37"/>
        <v>192.53</v>
      </c>
      <c r="P78" s="3">
        <f t="shared" ca="1" si="54"/>
        <v>-5.8951851659481608E-2</v>
      </c>
      <c r="R78" vm="843">
        <f t="shared" ca="1" si="38"/>
        <v>376.04</v>
      </c>
      <c r="S78" s="3">
        <f t="shared" ca="1" si="55"/>
        <v>-2.2045527071588182E-2</v>
      </c>
      <c r="U78" vm="846">
        <f t="shared" ca="1" si="39"/>
        <v>248.48</v>
      </c>
      <c r="V78" s="3">
        <f t="shared" ca="1" si="56"/>
        <v>-4.4228911783644485E-2</v>
      </c>
      <c r="X78" vm="847">
        <f t="shared" ca="1" si="40"/>
        <v>17.170000000000002</v>
      </c>
      <c r="Y78" s="3">
        <f t="shared" ca="1" si="57"/>
        <v>-6.9306930693069368E-2</v>
      </c>
      <c r="AA78" vm="848">
        <f t="shared" ca="1" si="41"/>
        <v>10.56</v>
      </c>
      <c r="AB78" s="3">
        <f t="shared" ca="1" si="58"/>
        <v>9.4696969696969353E-3</v>
      </c>
      <c r="AD78" vm="849">
        <f t="shared" ca="1" si="42"/>
        <v>94.08</v>
      </c>
      <c r="AE78" s="3">
        <f t="shared" ca="1" si="59"/>
        <v>1.296768707482992E-2</v>
      </c>
      <c r="AG78" t="str">
        <f t="shared" ca="1" si="43"/>
        <v/>
      </c>
      <c r="AH78" s="3" t="str">
        <f t="shared" ca="1" si="60"/>
        <v>n/a</v>
      </c>
      <c r="AJ78" vm="850">
        <f t="shared" ca="1" si="44"/>
        <v>170.1</v>
      </c>
      <c r="AK78" s="3">
        <f t="shared" ca="1" si="61"/>
        <v>1.2757201646090628E-2</v>
      </c>
      <c r="AM78" t="str">
        <f t="shared" ca="1" si="45"/>
        <v/>
      </c>
      <c r="AN78" s="3" t="str">
        <f t="shared" ca="1" si="62"/>
        <v>n/a</v>
      </c>
      <c r="AP78" t="str">
        <f t="shared" ca="1" si="46"/>
        <v/>
      </c>
      <c r="AQ78" s="3" t="str">
        <f t="shared" ca="1" si="63"/>
        <v>n/a</v>
      </c>
      <c r="AS78" t="str">
        <f t="shared" ca="1" si="47"/>
        <v/>
      </c>
      <c r="AT78" s="3" t="str">
        <f t="shared" ca="1" si="64"/>
        <v>n/a</v>
      </c>
      <c r="AV78" vm="851">
        <f t="shared" ca="1" si="48"/>
        <v>4769.83</v>
      </c>
      <c r="AW78" s="3">
        <f t="shared" ca="1" si="65"/>
        <v>-1.5218571731068014E-2</v>
      </c>
    </row>
    <row r="79" spans="2:49">
      <c r="B79" s="2">
        <f t="shared" si="49"/>
        <v>45287</v>
      </c>
      <c r="C79" vm="852">
        <f t="shared" ca="1" si="33"/>
        <v>175.48</v>
      </c>
      <c r="D79" s="3">
        <f t="shared" ca="1" si="50"/>
        <v>-8.8899019831319946E-3</v>
      </c>
      <c r="F79" vm="853">
        <f t="shared" ca="1" si="34"/>
        <v>82.11</v>
      </c>
      <c r="G79" s="3">
        <f t="shared" ca="1" si="51"/>
        <v>9.62123980026801E-3</v>
      </c>
      <c r="I79" vm="854">
        <f t="shared" ca="1" si="35"/>
        <v>374.58</v>
      </c>
      <c r="J79" s="3">
        <f t="shared" ca="1" si="52"/>
        <v>3.8976987559400833E-3</v>
      </c>
      <c r="L79" vm="855">
        <f t="shared" ca="1" si="36"/>
        <v>48.83</v>
      </c>
      <c r="M79" s="3">
        <f t="shared" ca="1" si="53"/>
        <v>1.4171615809952902E-2</v>
      </c>
      <c r="O79" vm="856">
        <f t="shared" ca="1" si="37"/>
        <v>193.6</v>
      </c>
      <c r="P79" s="3">
        <f t="shared" ca="1" si="54"/>
        <v>-5.5268595041321963E-3</v>
      </c>
      <c r="R79" vm="854">
        <f t="shared" ca="1" si="38"/>
        <v>374.58</v>
      </c>
      <c r="S79" s="3">
        <f t="shared" ca="1" si="55"/>
        <v>3.8976987559400833E-3</v>
      </c>
      <c r="U79" vm="857">
        <f t="shared" ca="1" si="39"/>
        <v>252.54</v>
      </c>
      <c r="V79" s="3">
        <f t="shared" ca="1" si="56"/>
        <v>-1.6076661122990426E-2</v>
      </c>
      <c r="X79" vm="858">
        <f t="shared" ca="1" si="40"/>
        <v>17.41</v>
      </c>
      <c r="Y79" s="3">
        <f t="shared" ca="1" si="57"/>
        <v>-1.3785180930499623E-2</v>
      </c>
      <c r="AA79" vm="859">
        <f t="shared" ca="1" si="41"/>
        <v>10.6</v>
      </c>
      <c r="AB79" s="3">
        <f t="shared" ca="1" si="58"/>
        <v>-3.7735849056602972E-3</v>
      </c>
      <c r="AD79" vm="860">
        <f t="shared" ca="1" si="42"/>
        <v>92.94</v>
      </c>
      <c r="AE79" s="3">
        <f t="shared" ca="1" si="59"/>
        <v>1.2265978050355075E-2</v>
      </c>
      <c r="AG79" t="str">
        <f t="shared" ca="1" si="43"/>
        <v/>
      </c>
      <c r="AH79" s="3" t="str">
        <f t="shared" ca="1" si="60"/>
        <v>n/a</v>
      </c>
      <c r="AJ79" vm="861">
        <f t="shared" ca="1" si="44"/>
        <v>167.4</v>
      </c>
      <c r="AK79" s="3">
        <f t="shared" ca="1" si="61"/>
        <v>1.6129032258064446E-2</v>
      </c>
      <c r="AM79" t="str">
        <f t="shared" ca="1" si="45"/>
        <v/>
      </c>
      <c r="AN79" s="3" t="str">
        <f t="shared" ca="1" si="62"/>
        <v>n/a</v>
      </c>
      <c r="AP79" t="str">
        <f t="shared" ca="1" si="46"/>
        <v/>
      </c>
      <c r="AQ79" s="3" t="str">
        <f t="shared" ca="1" si="63"/>
        <v>n/a</v>
      </c>
      <c r="AS79" t="str">
        <f t="shared" ca="1" si="47"/>
        <v/>
      </c>
      <c r="AT79" s="3" t="str">
        <f t="shared" ca="1" si="64"/>
        <v>n/a</v>
      </c>
      <c r="AV79" vm="862">
        <f t="shared" ca="1" si="48"/>
        <v>4754.63</v>
      </c>
      <c r="AW79" s="3">
        <f t="shared" ca="1" si="65"/>
        <v>3.1968838795026779E-3</v>
      </c>
    </row>
    <row r="80" spans="2:49">
      <c r="B80" s="2">
        <f t="shared" si="49"/>
        <v>45280</v>
      </c>
      <c r="C80" vm="863">
        <f t="shared" ca="1" si="33"/>
        <v>147.9</v>
      </c>
      <c r="D80" s="3">
        <f t="shared" ca="1" si="50"/>
        <v>0.18647734956051373</v>
      </c>
      <c r="F80" vm="864">
        <f t="shared" ca="1" si="34"/>
        <v>79.790000000000006</v>
      </c>
      <c r="G80" s="3">
        <f t="shared" ca="1" si="51"/>
        <v>2.9076325354054303E-2</v>
      </c>
      <c r="I80" vm="865">
        <f t="shared" ca="1" si="35"/>
        <v>370.73</v>
      </c>
      <c r="J80" s="3">
        <f t="shared" ca="1" si="52"/>
        <v>1.0384916246324725E-2</v>
      </c>
      <c r="L80" vm="866">
        <f t="shared" ca="1" si="36"/>
        <v>48.89</v>
      </c>
      <c r="M80" s="3">
        <f t="shared" ca="1" si="53"/>
        <v>-1.2272448353446977E-3</v>
      </c>
      <c r="O80" vm="867">
        <f t="shared" ca="1" si="37"/>
        <v>197.57</v>
      </c>
      <c r="P80" s="3">
        <f t="shared" ca="1" si="54"/>
        <v>-2.009414384775016E-2</v>
      </c>
      <c r="R80" vm="865">
        <f t="shared" ca="1" si="38"/>
        <v>370.73</v>
      </c>
      <c r="S80" s="3">
        <f t="shared" ca="1" si="55"/>
        <v>1.0384916246324725E-2</v>
      </c>
      <c r="U80" vm="868">
        <f t="shared" ca="1" si="39"/>
        <v>253.5</v>
      </c>
      <c r="V80" s="3">
        <f t="shared" ca="1" si="56"/>
        <v>-3.7869822485207412E-3</v>
      </c>
      <c r="X80" vm="869">
        <f t="shared" ca="1" si="40"/>
        <v>18.2</v>
      </c>
      <c r="Y80" s="3">
        <f t="shared" ca="1" si="57"/>
        <v>-4.3406593406593363E-2</v>
      </c>
      <c r="AA80" vm="870">
        <f t="shared" ca="1" si="41"/>
        <v>10.38</v>
      </c>
      <c r="AB80" s="3">
        <f t="shared" ca="1" si="58"/>
        <v>2.1194605009633799E-2</v>
      </c>
      <c r="AD80" vm="871">
        <f t="shared" ca="1" si="42"/>
        <v>94.46</v>
      </c>
      <c r="AE80" s="3">
        <f t="shared" ca="1" si="59"/>
        <v>-1.6091467287740802E-2</v>
      </c>
      <c r="AG80" t="str">
        <f t="shared" ca="1" si="43"/>
        <v/>
      </c>
      <c r="AH80" s="3" t="str">
        <f t="shared" ca="1" si="60"/>
        <v>n/a</v>
      </c>
      <c r="AJ80" vm="872">
        <f t="shared" ca="1" si="44"/>
        <v>165.23</v>
      </c>
      <c r="AK80" s="3">
        <f t="shared" ca="1" si="61"/>
        <v>1.3133208255159573E-2</v>
      </c>
      <c r="AM80" t="str">
        <f t="shared" ca="1" si="45"/>
        <v/>
      </c>
      <c r="AN80" s="3" t="str">
        <f t="shared" ca="1" si="62"/>
        <v>n/a</v>
      </c>
      <c r="AP80" t="str">
        <f t="shared" ca="1" si="46"/>
        <v/>
      </c>
      <c r="AQ80" s="3" t="str">
        <f t="shared" ca="1" si="63"/>
        <v>n/a</v>
      </c>
      <c r="AS80" t="str">
        <f t="shared" ca="1" si="47"/>
        <v/>
      </c>
      <c r="AT80" s="3" t="str">
        <f t="shared" ca="1" si="64"/>
        <v>n/a</v>
      </c>
      <c r="AV80" vm="873">
        <f t="shared" ca="1" si="48"/>
        <v>4719.1899999999996</v>
      </c>
      <c r="AW80" s="3">
        <f t="shared" ca="1" si="65"/>
        <v>7.5097633280288593E-3</v>
      </c>
    </row>
    <row r="81" spans="2:49">
      <c r="B81" s="2">
        <f t="shared" si="49"/>
        <v>45273</v>
      </c>
      <c r="C81" vm="874">
        <f t="shared" ca="1" si="33"/>
        <v>146.62</v>
      </c>
      <c r="D81" s="3">
        <f t="shared" ca="1" si="50"/>
        <v>8.7300504706042913E-3</v>
      </c>
      <c r="F81" vm="875">
        <f t="shared" ca="1" si="34"/>
        <v>83.15</v>
      </c>
      <c r="G81" s="3">
        <f t="shared" ca="1" si="51"/>
        <v>-4.0408899579073954E-2</v>
      </c>
      <c r="I81" vm="876">
        <f t="shared" ca="1" si="35"/>
        <v>374.23</v>
      </c>
      <c r="J81" s="3">
        <f t="shared" ca="1" si="52"/>
        <v>-9.3525372097373275E-3</v>
      </c>
      <c r="L81" vm="877">
        <f t="shared" ca="1" si="36"/>
        <v>47.506</v>
      </c>
      <c r="M81" s="3">
        <f t="shared" ca="1" si="53"/>
        <v>2.9133162126889243E-2</v>
      </c>
      <c r="O81" vm="878">
        <f t="shared" ca="1" si="37"/>
        <v>195.71</v>
      </c>
      <c r="P81" s="3">
        <f t="shared" ca="1" si="54"/>
        <v>9.5038577487097497E-3</v>
      </c>
      <c r="R81" vm="876">
        <f t="shared" ca="1" si="38"/>
        <v>374.23</v>
      </c>
      <c r="S81" s="3">
        <f t="shared" ca="1" si="55"/>
        <v>-9.3525372097373275E-3</v>
      </c>
      <c r="U81" vm="879">
        <f t="shared" ca="1" si="39"/>
        <v>243.84</v>
      </c>
      <c r="V81" s="3">
        <f t="shared" ca="1" si="56"/>
        <v>3.961614173228345E-2</v>
      </c>
      <c r="X81" vm="880">
        <f t="shared" ca="1" si="40"/>
        <v>17.77</v>
      </c>
      <c r="Y81" s="3">
        <f t="shared" ca="1" si="57"/>
        <v>2.4198086662915008E-2</v>
      </c>
      <c r="AA81" vm="881">
        <f t="shared" ca="1" si="41"/>
        <v>10.36</v>
      </c>
      <c r="AB81" s="3">
        <f t="shared" ca="1" si="58"/>
        <v>1.9305019305020609E-3</v>
      </c>
      <c r="AD81" vm="882">
        <f t="shared" ca="1" si="42"/>
        <v>91.31</v>
      </c>
      <c r="AE81" s="3">
        <f t="shared" ca="1" si="59"/>
        <v>3.4497864417916892E-2</v>
      </c>
      <c r="AG81" t="str">
        <f t="shared" ca="1" si="43"/>
        <v/>
      </c>
      <c r="AH81" s="3" t="str">
        <f t="shared" ca="1" si="60"/>
        <v>n/a</v>
      </c>
      <c r="AJ81" vm="883">
        <f t="shared" ca="1" si="44"/>
        <v>158.52000000000001</v>
      </c>
      <c r="AK81" s="3">
        <f t="shared" ca="1" si="61"/>
        <v>4.2329043653797499E-2</v>
      </c>
      <c r="AM81" t="str">
        <f t="shared" ca="1" si="45"/>
        <v/>
      </c>
      <c r="AN81" s="3" t="str">
        <f t="shared" ca="1" si="62"/>
        <v>n/a</v>
      </c>
      <c r="AP81" t="str">
        <f t="shared" ca="1" si="46"/>
        <v/>
      </c>
      <c r="AQ81" s="3" t="str">
        <f t="shared" ca="1" si="63"/>
        <v>n/a</v>
      </c>
      <c r="AS81" t="str">
        <f t="shared" ca="1" si="47"/>
        <v/>
      </c>
      <c r="AT81" s="3" t="str">
        <f t="shared" ca="1" si="64"/>
        <v>n/a</v>
      </c>
      <c r="AV81" vm="884">
        <f t="shared" ca="1" si="48"/>
        <v>4604.37</v>
      </c>
      <c r="AW81" s="3">
        <f t="shared" ca="1" si="65"/>
        <v>2.4937179244934642E-2</v>
      </c>
    </row>
    <row r="82" spans="2:49">
      <c r="B82" s="2">
        <f t="shared" si="49"/>
        <v>45266</v>
      </c>
      <c r="C82" vm="885">
        <f t="shared" ca="1" si="33"/>
        <v>133.76</v>
      </c>
      <c r="D82" s="3">
        <f t="shared" ca="1" si="50"/>
        <v>9.6142344497607765E-2</v>
      </c>
      <c r="F82" vm="886">
        <f t="shared" ca="1" si="34"/>
        <v>78.14</v>
      </c>
      <c r="G82" s="3">
        <f t="shared" ca="1" si="51"/>
        <v>6.4115689787560853E-2</v>
      </c>
      <c r="I82" vm="887">
        <f t="shared" ca="1" si="35"/>
        <v>374.51</v>
      </c>
      <c r="J82" s="3">
        <f t="shared" ca="1" si="52"/>
        <v>-7.4764358762108545E-4</v>
      </c>
      <c r="L82" vm="888">
        <f t="shared" ca="1" si="36"/>
        <v>46.765000000000001</v>
      </c>
      <c r="M82" s="3">
        <f t="shared" ca="1" si="53"/>
        <v>1.5845183363626638E-2</v>
      </c>
      <c r="O82" vm="889">
        <f t="shared" ca="1" si="37"/>
        <v>191.24</v>
      </c>
      <c r="P82" s="3">
        <f t="shared" ca="1" si="54"/>
        <v>2.3373771177577905E-2</v>
      </c>
      <c r="R82" vm="887">
        <f t="shared" ca="1" si="38"/>
        <v>374.51</v>
      </c>
      <c r="S82" s="3">
        <f t="shared" ca="1" si="55"/>
        <v>-7.4764358762108545E-4</v>
      </c>
      <c r="U82" vm="890">
        <f t="shared" ca="1" si="39"/>
        <v>238.83</v>
      </c>
      <c r="V82" s="3">
        <f t="shared" ca="1" si="56"/>
        <v>2.097726416279358E-2</v>
      </c>
      <c r="X82" vm="891">
        <f t="shared" ca="1" si="40"/>
        <v>20.27</v>
      </c>
      <c r="Y82" s="3">
        <f t="shared" ca="1" si="57"/>
        <v>-0.123334977799704</v>
      </c>
      <c r="AA82" vm="870">
        <f t="shared" ca="1" si="41"/>
        <v>10.38</v>
      </c>
      <c r="AB82" s="3">
        <f t="shared" ca="1" si="58"/>
        <v>-1.9267822736032127E-3</v>
      </c>
      <c r="AD82" vm="892">
        <f t="shared" ca="1" si="42"/>
        <v>94.05</v>
      </c>
      <c r="AE82" s="3">
        <f t="shared" ca="1" si="59"/>
        <v>-2.9133439659755397E-2</v>
      </c>
      <c r="AG82" t="str">
        <f t="shared" ca="1" si="43"/>
        <v/>
      </c>
      <c r="AH82" s="3" t="str">
        <f t="shared" ca="1" si="60"/>
        <v>n/a</v>
      </c>
      <c r="AJ82" vm="893">
        <f t="shared" ca="1" si="44"/>
        <v>156.84</v>
      </c>
      <c r="AK82" s="3">
        <f t="shared" ca="1" si="61"/>
        <v>1.0711553175210449E-2</v>
      </c>
      <c r="AM82" t="str">
        <f t="shared" ca="1" si="45"/>
        <v/>
      </c>
      <c r="AN82" s="3" t="str">
        <f t="shared" ca="1" si="62"/>
        <v>n/a</v>
      </c>
      <c r="AP82" t="str">
        <f t="shared" ca="1" si="46"/>
        <v/>
      </c>
      <c r="AQ82" s="3" t="str">
        <f t="shared" ca="1" si="63"/>
        <v>n/a</v>
      </c>
      <c r="AS82" t="str">
        <f t="shared" ca="1" si="47"/>
        <v/>
      </c>
      <c r="AT82" s="3" t="str">
        <f t="shared" ca="1" si="64"/>
        <v>n/a</v>
      </c>
      <c r="AV82" vm="894">
        <f t="shared" ca="1" si="48"/>
        <v>4594.63</v>
      </c>
      <c r="AW82" s="3">
        <f t="shared" ca="1" si="65"/>
        <v>2.119866017502994E-3</v>
      </c>
    </row>
    <row r="83" spans="2:49">
      <c r="B83" s="2">
        <f t="shared" si="49"/>
        <v>45259</v>
      </c>
      <c r="C83" vm="895">
        <f t="shared" ca="1" si="33"/>
        <v>115.54</v>
      </c>
      <c r="D83" s="3">
        <f t="shared" ca="1" si="50"/>
        <v>0.15769430500259637</v>
      </c>
      <c r="F83" vm="896">
        <f t="shared" ca="1" si="34"/>
        <v>81.8</v>
      </c>
      <c r="G83" s="3">
        <f t="shared" ca="1" si="51"/>
        <v>-4.4743276283618544E-2</v>
      </c>
      <c r="I83" vm="897">
        <f t="shared" ca="1" si="35"/>
        <v>377.43</v>
      </c>
      <c r="J83" s="3">
        <f t="shared" ca="1" si="52"/>
        <v>-7.7365339268209094E-3</v>
      </c>
      <c r="L83" vm="898">
        <f t="shared" ca="1" si="36"/>
        <v>47.776000000000003</v>
      </c>
      <c r="M83" s="3">
        <f t="shared" ca="1" si="53"/>
        <v>-2.1161252511721424E-2</v>
      </c>
      <c r="O83" vm="899">
        <f t="shared" ca="1" si="37"/>
        <v>189.97</v>
      </c>
      <c r="P83" s="3">
        <f t="shared" ca="1" si="54"/>
        <v>6.6852660946465766E-3</v>
      </c>
      <c r="R83" vm="897">
        <f t="shared" ca="1" si="38"/>
        <v>377.43</v>
      </c>
      <c r="S83" s="3">
        <f t="shared" ca="1" si="55"/>
        <v>-7.7365339268209094E-3</v>
      </c>
      <c r="U83" vm="900">
        <f t="shared" ca="1" si="39"/>
        <v>235.45</v>
      </c>
      <c r="V83" s="3">
        <f t="shared" ca="1" si="56"/>
        <v>1.4355489488214161E-2</v>
      </c>
      <c r="X83" vm="901">
        <f t="shared" ca="1" si="40"/>
        <v>19.2</v>
      </c>
      <c r="Y83" s="3">
        <f t="shared" ca="1" si="57"/>
        <v>5.5729166666666684E-2</v>
      </c>
      <c r="AA83" vm="902">
        <f t="shared" ca="1" si="41"/>
        <v>10.34</v>
      </c>
      <c r="AB83" s="3">
        <f t="shared" ca="1" si="58"/>
        <v>3.8684719535784259E-3</v>
      </c>
      <c r="AD83" vm="903">
        <f t="shared" ca="1" si="42"/>
        <v>94.34</v>
      </c>
      <c r="AE83" s="3">
        <f t="shared" ca="1" si="59"/>
        <v>-3.0739877040492501E-3</v>
      </c>
      <c r="AG83" t="str">
        <f t="shared" ca="1" si="43"/>
        <v/>
      </c>
      <c r="AH83" s="3" t="str">
        <f t="shared" ca="1" si="60"/>
        <v>n/a</v>
      </c>
      <c r="AJ83" vm="904">
        <f t="shared" ca="1" si="44"/>
        <v>153.54</v>
      </c>
      <c r="AK83" s="3">
        <f t="shared" ca="1" si="61"/>
        <v>2.1492770613520982E-2</v>
      </c>
      <c r="AM83" t="str">
        <f t="shared" ca="1" si="45"/>
        <v/>
      </c>
      <c r="AN83" s="3" t="str">
        <f t="shared" ca="1" si="62"/>
        <v>n/a</v>
      </c>
      <c r="AP83" t="str">
        <f t="shared" ca="1" si="46"/>
        <v/>
      </c>
      <c r="AQ83" s="3" t="str">
        <f t="shared" ca="1" si="63"/>
        <v>n/a</v>
      </c>
      <c r="AS83" t="str">
        <f t="shared" ca="1" si="47"/>
        <v/>
      </c>
      <c r="AT83" s="3" t="str">
        <f t="shared" ca="1" si="64"/>
        <v>n/a</v>
      </c>
      <c r="AV83" vm="905">
        <f t="shared" ca="1" si="48"/>
        <v>4559.34</v>
      </c>
      <c r="AW83" s="3">
        <f t="shared" ca="1" si="65"/>
        <v>7.7401553733654352E-3</v>
      </c>
    </row>
    <row r="84" spans="2:49">
      <c r="B84" s="2">
        <f t="shared" si="49"/>
        <v>45252</v>
      </c>
      <c r="C84" vm="906">
        <f t="shared" ca="1" si="33"/>
        <v>99.05</v>
      </c>
      <c r="D84" s="3">
        <f t="shared" ca="1" si="50"/>
        <v>0.16648157496214042</v>
      </c>
      <c r="F84" vm="907">
        <f t="shared" ca="1" si="34"/>
        <v>79.19</v>
      </c>
      <c r="G84" s="3">
        <f t="shared" ca="1" si="51"/>
        <v>3.2958706907437803E-2</v>
      </c>
      <c r="I84" vm="908">
        <f t="shared" ca="1" si="35"/>
        <v>369.85</v>
      </c>
      <c r="J84" s="3">
        <f t="shared" ca="1" si="52"/>
        <v>2.0494795187238027E-2</v>
      </c>
      <c r="L84" vm="909">
        <f t="shared" ca="1" si="36"/>
        <v>49.298000000000002</v>
      </c>
      <c r="M84" s="3">
        <f t="shared" ca="1" si="53"/>
        <v>-3.0873463426508142E-2</v>
      </c>
      <c r="O84" vm="910">
        <f t="shared" ca="1" si="37"/>
        <v>189.69</v>
      </c>
      <c r="P84" s="3">
        <f t="shared" ca="1" si="54"/>
        <v>1.4760925720913129E-3</v>
      </c>
      <c r="R84" vm="908">
        <f t="shared" ca="1" si="38"/>
        <v>369.85</v>
      </c>
      <c r="S84" s="3">
        <f t="shared" ca="1" si="55"/>
        <v>2.0494795187238027E-2</v>
      </c>
      <c r="U84" vm="911">
        <f t="shared" ca="1" si="39"/>
        <v>234.3</v>
      </c>
      <c r="V84" s="3">
        <f t="shared" ca="1" si="56"/>
        <v>4.9082373026034026E-3</v>
      </c>
      <c r="X84" vm="912">
        <f t="shared" ca="1" si="40"/>
        <v>20.49</v>
      </c>
      <c r="Y84" s="3">
        <f t="shared" ca="1" si="57"/>
        <v>-6.2957540263543152E-2</v>
      </c>
      <c r="AA84" vm="913">
        <f t="shared" ca="1" si="41"/>
        <v>10.31</v>
      </c>
      <c r="AB84" s="3">
        <f t="shared" ca="1" si="58"/>
        <v>2.9097963142579396E-3</v>
      </c>
      <c r="AD84" vm="914">
        <f t="shared" ca="1" si="42"/>
        <v>91.95</v>
      </c>
      <c r="AE84" s="3">
        <f t="shared" ca="1" si="59"/>
        <v>2.5992387166938559E-2</v>
      </c>
      <c r="AG84" t="str">
        <f t="shared" ca="1" si="43"/>
        <v/>
      </c>
      <c r="AH84" s="3" t="str">
        <f t="shared" ca="1" si="60"/>
        <v>n/a</v>
      </c>
      <c r="AJ84" vm="915">
        <f t="shared" ca="1" si="44"/>
        <v>152.82</v>
      </c>
      <c r="AK84" s="3">
        <f t="shared" ca="1" si="61"/>
        <v>4.7114252061248455E-3</v>
      </c>
      <c r="AM84" t="str">
        <f t="shared" ca="1" si="45"/>
        <v/>
      </c>
      <c r="AN84" s="3" t="str">
        <f t="shared" ca="1" si="62"/>
        <v>n/a</v>
      </c>
      <c r="AP84" t="str">
        <f t="shared" ca="1" si="46"/>
        <v/>
      </c>
      <c r="AQ84" s="3" t="str">
        <f t="shared" ca="1" si="63"/>
        <v>n/a</v>
      </c>
      <c r="AS84" t="str">
        <f t="shared" ca="1" si="47"/>
        <v/>
      </c>
      <c r="AT84" s="3" t="str">
        <f t="shared" ca="1" si="64"/>
        <v>n/a</v>
      </c>
      <c r="AV84" vm="916">
        <f t="shared" ca="1" si="48"/>
        <v>4514.0200000000004</v>
      </c>
      <c r="AW84" s="3">
        <f t="shared" ca="1" si="65"/>
        <v>1.003983145843388E-2</v>
      </c>
    </row>
    <row r="85" spans="2:49">
      <c r="B85" s="2">
        <f t="shared" si="49"/>
        <v>45245</v>
      </c>
      <c r="C85" vm="917">
        <f t="shared" ca="1" si="33"/>
        <v>92.92</v>
      </c>
      <c r="D85" s="3">
        <f t="shared" ca="1" si="50"/>
        <v>6.5970727507533314E-2</v>
      </c>
      <c r="F85" vm="918">
        <f t="shared" ca="1" si="34"/>
        <v>82.37</v>
      </c>
      <c r="G85" s="3">
        <f t="shared" ca="1" si="51"/>
        <v>-3.8606288697341347E-2</v>
      </c>
      <c r="I85" vm="919">
        <f t="shared" ca="1" si="35"/>
        <v>369.67</v>
      </c>
      <c r="J85" s="3">
        <f t="shared" ca="1" si="52"/>
        <v>4.8692076717073824E-4</v>
      </c>
      <c r="L85" vm="920">
        <f t="shared" ca="1" si="36"/>
        <v>48.335000000000001</v>
      </c>
      <c r="M85" s="3">
        <f t="shared" ca="1" si="53"/>
        <v>1.9923450915485693E-2</v>
      </c>
      <c r="O85" vm="921">
        <f t="shared" ca="1" si="37"/>
        <v>186.4</v>
      </c>
      <c r="P85" s="3">
        <f t="shared" ca="1" si="54"/>
        <v>1.7650214592274636E-2</v>
      </c>
      <c r="R85" vm="919">
        <f t="shared" ca="1" si="38"/>
        <v>369.67</v>
      </c>
      <c r="S85" s="3">
        <f t="shared" ca="1" si="55"/>
        <v>4.8692076717073824E-4</v>
      </c>
      <c r="U85" vm="922">
        <f t="shared" ca="1" si="39"/>
        <v>214.65</v>
      </c>
      <c r="V85" s="3">
        <f t="shared" ca="1" si="56"/>
        <v>9.1544374563242506E-2</v>
      </c>
      <c r="X85" vm="923">
        <f t="shared" ca="1" si="40"/>
        <v>19.670000000000002</v>
      </c>
      <c r="Y85" s="3">
        <f t="shared" ca="1" si="57"/>
        <v>4.1687849517030841E-2</v>
      </c>
      <c r="AA85" vm="924">
        <f t="shared" ca="1" si="41"/>
        <v>10.3</v>
      </c>
      <c r="AB85" s="3">
        <f t="shared" ca="1" si="58"/>
        <v>9.7087378640774624E-4</v>
      </c>
      <c r="AD85" vm="925">
        <f t="shared" ca="1" si="42"/>
        <v>89.7</v>
      </c>
      <c r="AE85" s="3">
        <f t="shared" ca="1" si="59"/>
        <v>2.508361204013378E-2</v>
      </c>
      <c r="AG85" t="str">
        <f t="shared" ca="1" si="43"/>
        <v/>
      </c>
      <c r="AH85" s="3" t="str">
        <f t="shared" ca="1" si="60"/>
        <v>n/a</v>
      </c>
      <c r="AJ85" vm="926">
        <f t="shared" ca="1" si="44"/>
        <v>146.43</v>
      </c>
      <c r="AK85" s="3">
        <f t="shared" ca="1" si="61"/>
        <v>4.3638598647817974E-2</v>
      </c>
      <c r="AM85" t="str">
        <f t="shared" ca="1" si="45"/>
        <v/>
      </c>
      <c r="AN85" s="3" t="str">
        <f t="shared" ca="1" si="62"/>
        <v>n/a</v>
      </c>
      <c r="AP85" t="str">
        <f t="shared" ca="1" si="46"/>
        <v/>
      </c>
      <c r="AQ85" s="3" t="str">
        <f t="shared" ca="1" si="63"/>
        <v>n/a</v>
      </c>
      <c r="AS85" t="str">
        <f t="shared" ca="1" si="47"/>
        <v/>
      </c>
      <c r="AT85" s="3" t="str">
        <f t="shared" ca="1" si="64"/>
        <v>n/a</v>
      </c>
      <c r="AV85" vm="927">
        <f t="shared" ca="1" si="48"/>
        <v>4415.24</v>
      </c>
      <c r="AW85" s="3">
        <f t="shared" ca="1" si="65"/>
        <v>2.237250976164391E-2</v>
      </c>
    </row>
    <row r="86" spans="2:49">
      <c r="B86" s="2">
        <f t="shared" si="49"/>
        <v>45238</v>
      </c>
      <c r="C86" vm="928">
        <f t="shared" ca="1" si="33"/>
        <v>85.8</v>
      </c>
      <c r="D86" s="3">
        <f t="shared" ca="1" si="50"/>
        <v>8.2983682983683041E-2</v>
      </c>
      <c r="F86" vm="929">
        <f t="shared" ca="1" si="34"/>
        <v>79.5</v>
      </c>
      <c r="G86" s="3">
        <f t="shared" ca="1" si="51"/>
        <v>3.6100628930817669E-2</v>
      </c>
      <c r="I86" vm="930">
        <f t="shared" ca="1" si="35"/>
        <v>352.8</v>
      </c>
      <c r="J86" s="3">
        <f t="shared" ca="1" si="52"/>
        <v>4.7817460317460328E-2</v>
      </c>
      <c r="L86" vm="931">
        <f t="shared" ca="1" si="36"/>
        <v>45.005000000000003</v>
      </c>
      <c r="M86" s="3">
        <f t="shared" ca="1" si="53"/>
        <v>7.3991778691256491E-2</v>
      </c>
      <c r="O86" vm="932">
        <f t="shared" ca="1" si="37"/>
        <v>176.65</v>
      </c>
      <c r="P86" s="3">
        <f t="shared" ca="1" si="54"/>
        <v>5.5193886215680721E-2</v>
      </c>
      <c r="R86" vm="930">
        <f t="shared" ca="1" si="38"/>
        <v>352.8</v>
      </c>
      <c r="S86" s="3">
        <f t="shared" ca="1" si="55"/>
        <v>4.7817460317460328E-2</v>
      </c>
      <c r="U86" vm="933">
        <f t="shared" ca="1" si="39"/>
        <v>219.96</v>
      </c>
      <c r="V86" s="3">
        <f t="shared" ca="1" si="56"/>
        <v>-2.4140752864157129E-2</v>
      </c>
      <c r="X86" vm="934">
        <f t="shared" ca="1" si="40"/>
        <v>18.89</v>
      </c>
      <c r="Y86" s="3">
        <f t="shared" ca="1" si="57"/>
        <v>4.1291688724192754E-2</v>
      </c>
      <c r="AA86" vm="924">
        <f t="shared" ca="1" si="41"/>
        <v>10.3</v>
      </c>
      <c r="AB86" s="3">
        <f t="shared" ca="1" si="58"/>
        <v>0</v>
      </c>
      <c r="AD86" vm="935">
        <f t="shared" ca="1" si="42"/>
        <v>91.52</v>
      </c>
      <c r="AE86" s="3">
        <f t="shared" ca="1" si="59"/>
        <v>-1.9886363636363563E-2</v>
      </c>
      <c r="AG86" t="str">
        <f t="shared" ca="1" si="43"/>
        <v/>
      </c>
      <c r="AH86" s="3" t="str">
        <f t="shared" ca="1" si="60"/>
        <v>n/a</v>
      </c>
      <c r="AJ86" vm="936">
        <f t="shared" ca="1" si="44"/>
        <v>143</v>
      </c>
      <c r="AK86" s="3">
        <f t="shared" ca="1" si="61"/>
        <v>2.3986013986014035E-2</v>
      </c>
      <c r="AM86" t="str">
        <f t="shared" ca="1" si="45"/>
        <v/>
      </c>
      <c r="AN86" s="3" t="str">
        <f t="shared" ca="1" si="62"/>
        <v>n/a</v>
      </c>
      <c r="AP86" t="str">
        <f t="shared" ca="1" si="46"/>
        <v/>
      </c>
      <c r="AQ86" s="3" t="str">
        <f t="shared" ca="1" si="63"/>
        <v>n/a</v>
      </c>
      <c r="AS86" t="str">
        <f t="shared" ca="1" si="47"/>
        <v/>
      </c>
      <c r="AT86" s="3" t="str">
        <f t="shared" ca="1" si="64"/>
        <v>n/a</v>
      </c>
      <c r="AV86" vm="937">
        <f t="shared" ca="1" si="48"/>
        <v>4358.34</v>
      </c>
      <c r="AW86" s="3">
        <f t="shared" ca="1" si="65"/>
        <v>1.3055429360719822E-2</v>
      </c>
    </row>
    <row r="87" spans="2:49">
      <c r="B87" s="2">
        <f t="shared" si="49"/>
        <v>45231</v>
      </c>
      <c r="C87" vm="938">
        <f t="shared" ca="1" si="33"/>
        <v>70.78</v>
      </c>
      <c r="D87" s="3">
        <f t="shared" ca="1" si="50"/>
        <v>0.21220683808985583</v>
      </c>
      <c r="F87" vm="939">
        <f t="shared" ca="1" si="34"/>
        <v>79.23</v>
      </c>
      <c r="G87" s="3">
        <f t="shared" ca="1" si="51"/>
        <v>3.4078000757288402E-3</v>
      </c>
      <c r="I87" vm="940">
        <f t="shared" ca="1" si="35"/>
        <v>329.81</v>
      </c>
      <c r="J87" s="3">
        <f t="shared" ca="1" si="52"/>
        <v>6.9706800885358258E-2</v>
      </c>
      <c r="L87" vm="941">
        <f t="shared" ca="1" si="36"/>
        <v>40.5</v>
      </c>
      <c r="M87" s="3">
        <f t="shared" ca="1" si="53"/>
        <v>0.11123456790123464</v>
      </c>
      <c r="O87" vm="942">
        <f t="shared" ca="1" si="37"/>
        <v>168.22</v>
      </c>
      <c r="P87" s="3">
        <f t="shared" ca="1" si="54"/>
        <v>5.0112947330876276E-2</v>
      </c>
      <c r="R87" vm="940">
        <f t="shared" ca="1" si="38"/>
        <v>329.81</v>
      </c>
      <c r="S87" s="3">
        <f t="shared" ca="1" si="55"/>
        <v>6.9706800885358258E-2</v>
      </c>
      <c r="U87" vm="943">
        <f t="shared" ca="1" si="39"/>
        <v>207.3</v>
      </c>
      <c r="V87" s="3">
        <f t="shared" ca="1" si="56"/>
        <v>6.1070911722141803E-2</v>
      </c>
      <c r="X87" vm="944">
        <f t="shared" ca="1" si="40"/>
        <v>15.07</v>
      </c>
      <c r="Y87" s="3">
        <f t="shared" ca="1" si="57"/>
        <v>0.25348374253483746</v>
      </c>
      <c r="AA87" vm="945">
        <f t="shared" ca="1" si="41"/>
        <v>10.29</v>
      </c>
      <c r="AB87" s="3">
        <f t="shared" ca="1" si="58"/>
        <v>9.7181729834806255E-4</v>
      </c>
      <c r="AD87" vm="946">
        <f t="shared" ca="1" si="42"/>
        <v>87.47</v>
      </c>
      <c r="AE87" s="3">
        <f t="shared" ca="1" si="59"/>
        <v>4.6301589116268402E-2</v>
      </c>
      <c r="AG87" t="str">
        <f t="shared" ca="1" si="43"/>
        <v/>
      </c>
      <c r="AH87" s="3" t="str">
        <f t="shared" ca="1" si="60"/>
        <v>n/a</v>
      </c>
      <c r="AJ87" vm="947">
        <f t="shared" ca="1" si="44"/>
        <v>135.69</v>
      </c>
      <c r="AK87" s="3">
        <f t="shared" ca="1" si="61"/>
        <v>5.3872798290220375E-2</v>
      </c>
      <c r="AM87" t="str">
        <f t="shared" ca="1" si="45"/>
        <v/>
      </c>
      <c r="AN87" s="3" t="str">
        <f t="shared" ca="1" si="62"/>
        <v>n/a</v>
      </c>
      <c r="AP87" t="str">
        <f t="shared" ca="1" si="46"/>
        <v/>
      </c>
      <c r="AQ87" s="3" t="str">
        <f t="shared" ca="1" si="63"/>
        <v>n/a</v>
      </c>
      <c r="AS87" t="str">
        <f t="shared" ca="1" si="47"/>
        <v/>
      </c>
      <c r="AT87" s="3" t="str">
        <f t="shared" ca="1" si="64"/>
        <v>n/a</v>
      </c>
      <c r="AV87" vm="948">
        <f t="shared" ca="1" si="48"/>
        <v>4117.37</v>
      </c>
      <c r="AW87" s="3">
        <f t="shared" ca="1" si="65"/>
        <v>5.8525223625761166E-2</v>
      </c>
    </row>
    <row r="88" spans="2:49">
      <c r="B88" s="2">
        <f t="shared" si="49"/>
        <v>45224</v>
      </c>
      <c r="C88" vm="949">
        <f t="shared" ca="1" si="33"/>
        <v>74.66</v>
      </c>
      <c r="D88" s="3">
        <f t="shared" ca="1" si="50"/>
        <v>-5.1968925796946099E-2</v>
      </c>
      <c r="F88" vm="950">
        <f t="shared" ca="1" si="34"/>
        <v>80.19</v>
      </c>
      <c r="G88" s="3">
        <f t="shared" ca="1" si="51"/>
        <v>-1.1971567527123006E-2</v>
      </c>
      <c r="I88" vm="951">
        <f t="shared" ca="1" si="35"/>
        <v>326.67</v>
      </c>
      <c r="J88" s="3">
        <f t="shared" ca="1" si="52"/>
        <v>9.6121468148283786E-3</v>
      </c>
      <c r="L88" vm="952">
        <f t="shared" ca="1" si="36"/>
        <v>41.387</v>
      </c>
      <c r="M88" s="3">
        <f t="shared" ca="1" si="53"/>
        <v>-2.1431850581100358E-2</v>
      </c>
      <c r="O88" vm="953">
        <f t="shared" ca="1" si="37"/>
        <v>172.88</v>
      </c>
      <c r="P88" s="3">
        <f t="shared" ca="1" si="54"/>
        <v>-2.6955113373438203E-2</v>
      </c>
      <c r="R88" vm="951">
        <f t="shared" ca="1" si="38"/>
        <v>326.67</v>
      </c>
      <c r="S88" s="3">
        <f t="shared" ca="1" si="55"/>
        <v>9.6121468148283786E-3</v>
      </c>
      <c r="U88" vm="954">
        <f t="shared" ca="1" si="39"/>
        <v>211.99</v>
      </c>
      <c r="V88" s="3">
        <f t="shared" ca="1" si="56"/>
        <v>-2.2123685079484871E-2</v>
      </c>
      <c r="X88" vm="955">
        <f t="shared" ca="1" si="40"/>
        <v>16.11</v>
      </c>
      <c r="Y88" s="3">
        <f t="shared" ca="1" si="57"/>
        <v>-6.4556176288019809E-2</v>
      </c>
      <c r="AA88" vm="956">
        <f t="shared" ca="1" si="41"/>
        <v>10.32</v>
      </c>
      <c r="AB88" s="3">
        <f t="shared" ca="1" si="58"/>
        <v>-2.9069767441861566E-3</v>
      </c>
      <c r="AD88" vm="957">
        <f t="shared" ca="1" si="42"/>
        <v>92.56</v>
      </c>
      <c r="AE88" s="3">
        <f t="shared" ca="1" si="59"/>
        <v>-5.4991356957649125E-2</v>
      </c>
      <c r="AG88" t="str">
        <f t="shared" ca="1" si="43"/>
        <v/>
      </c>
      <c r="AH88" s="3" t="str">
        <f t="shared" ca="1" si="60"/>
        <v>n/a</v>
      </c>
      <c r="AJ88" vm="958">
        <f t="shared" ca="1" si="44"/>
        <v>142.94999999999999</v>
      </c>
      <c r="AK88" s="3">
        <f t="shared" ca="1" si="61"/>
        <v>-5.0786988457502562E-2</v>
      </c>
      <c r="AM88" t="str">
        <f t="shared" ca="1" si="45"/>
        <v/>
      </c>
      <c r="AN88" s="3" t="str">
        <f t="shared" ca="1" si="62"/>
        <v>n/a</v>
      </c>
      <c r="AP88" t="str">
        <f t="shared" ca="1" si="46"/>
        <v/>
      </c>
      <c r="AQ88" s="3" t="str">
        <f t="shared" ca="1" si="63"/>
        <v>n/a</v>
      </c>
      <c r="AS88" t="str">
        <f t="shared" ca="1" si="47"/>
        <v/>
      </c>
      <c r="AT88" s="3" t="str">
        <f t="shared" ca="1" si="64"/>
        <v>n/a</v>
      </c>
      <c r="AV88" vm="959">
        <f t="shared" ca="1" si="48"/>
        <v>4224.16</v>
      </c>
      <c r="AW88" s="3">
        <f t="shared" ca="1" si="65"/>
        <v>-2.5280765880080294E-2</v>
      </c>
    </row>
    <row r="89" spans="2:49">
      <c r="B89" s="2">
        <f t="shared" si="49"/>
        <v>45217</v>
      </c>
      <c r="C89" vm="960">
        <f t="shared" ca="1" si="33"/>
        <v>73.430000000000007</v>
      </c>
      <c r="D89" s="3">
        <f t="shared" ca="1" si="50"/>
        <v>1.6750646874574282E-2</v>
      </c>
      <c r="F89" vm="961">
        <f t="shared" ca="1" si="34"/>
        <v>85.09</v>
      </c>
      <c r="G89" s="3">
        <f t="shared" ca="1" si="51"/>
        <v>-5.7586085321424438E-2</v>
      </c>
      <c r="I89" vm="962">
        <f t="shared" ca="1" si="35"/>
        <v>327.73</v>
      </c>
      <c r="J89" s="3">
        <f t="shared" ca="1" si="52"/>
        <v>-3.2343697555914999E-3</v>
      </c>
      <c r="L89" vm="963">
        <f t="shared" ca="1" si="36"/>
        <v>45.460999999999999</v>
      </c>
      <c r="M89" s="3">
        <f t="shared" ca="1" si="53"/>
        <v>-8.9615274631002356E-2</v>
      </c>
      <c r="O89" vm="964">
        <f t="shared" ca="1" si="37"/>
        <v>178.85</v>
      </c>
      <c r="P89" s="3">
        <f t="shared" ca="1" si="54"/>
        <v>-3.3379927313391101E-2</v>
      </c>
      <c r="R89" vm="962">
        <f t="shared" ca="1" si="38"/>
        <v>327.73</v>
      </c>
      <c r="S89" s="3">
        <f t="shared" ca="1" si="55"/>
        <v>-3.2343697555914999E-3</v>
      </c>
      <c r="U89" vm="965">
        <f t="shared" ca="1" si="39"/>
        <v>251.12</v>
      </c>
      <c r="V89" s="3">
        <f t="shared" ca="1" si="56"/>
        <v>-0.15582191780821916</v>
      </c>
      <c r="X89" vm="966">
        <f t="shared" ca="1" si="40"/>
        <v>17.36</v>
      </c>
      <c r="Y89" s="3">
        <f t="shared" ca="1" si="57"/>
        <v>-7.2004608294930883E-2</v>
      </c>
      <c r="AA89" vm="924">
        <f t="shared" ca="1" si="41"/>
        <v>10.3</v>
      </c>
      <c r="AB89" s="3">
        <f t="shared" ca="1" si="58"/>
        <v>1.9417475728154925E-3</v>
      </c>
      <c r="AD89" vm="967">
        <f t="shared" ca="1" si="42"/>
        <v>92.26</v>
      </c>
      <c r="AE89" s="3">
        <f t="shared" ca="1" si="59"/>
        <v>3.2516800346845559E-3</v>
      </c>
      <c r="AG89" t="str">
        <f t="shared" ca="1" si="43"/>
        <v/>
      </c>
      <c r="AH89" s="3" t="str">
        <f t="shared" ca="1" si="60"/>
        <v>n/a</v>
      </c>
      <c r="AJ89" vm="968">
        <f t="shared" ca="1" si="44"/>
        <v>148</v>
      </c>
      <c r="AK89" s="3">
        <f t="shared" ca="1" si="61"/>
        <v>-3.4121621621621696E-2</v>
      </c>
      <c r="AM89" t="str">
        <f t="shared" ca="1" si="45"/>
        <v/>
      </c>
      <c r="AN89" s="3" t="str">
        <f t="shared" ca="1" si="62"/>
        <v>n/a</v>
      </c>
      <c r="AP89" t="str">
        <f t="shared" ca="1" si="46"/>
        <v/>
      </c>
      <c r="AQ89" s="3" t="str">
        <f t="shared" ca="1" si="63"/>
        <v>n/a</v>
      </c>
      <c r="AS89" t="str">
        <f t="shared" ca="1" si="47"/>
        <v/>
      </c>
      <c r="AT89" s="3" t="str">
        <f t="shared" ca="1" si="64"/>
        <v>n/a</v>
      </c>
      <c r="AV89" vm="969">
        <f t="shared" ca="1" si="48"/>
        <v>4327.78</v>
      </c>
      <c r="AW89" s="3">
        <f t="shared" ca="1" si="65"/>
        <v>-2.394299155687209E-2</v>
      </c>
    </row>
    <row r="90" spans="2:49">
      <c r="B90" s="2">
        <f t="shared" si="49"/>
        <v>45210</v>
      </c>
      <c r="C90" vm="970">
        <f t="shared" ca="1" si="33"/>
        <v>78.459999999999994</v>
      </c>
      <c r="D90" s="3">
        <f t="shared" ca="1" si="50"/>
        <v>-6.4109100178434714E-2</v>
      </c>
      <c r="F90" vm="971">
        <f t="shared" ca="1" si="34"/>
        <v>89.67</v>
      </c>
      <c r="G90" s="3">
        <f t="shared" ca="1" si="51"/>
        <v>-5.1076168172186888E-2</v>
      </c>
      <c r="I90" vm="972">
        <f t="shared" ca="1" si="35"/>
        <v>327.26</v>
      </c>
      <c r="J90" s="3">
        <f t="shared" ca="1" si="52"/>
        <v>1.4361669620486074E-3</v>
      </c>
      <c r="L90" vm="973">
        <f t="shared" ca="1" si="36"/>
        <v>45.762</v>
      </c>
      <c r="M90" s="3">
        <f t="shared" ca="1" si="53"/>
        <v>-6.5775097242253824E-3</v>
      </c>
      <c r="O90" vm="974">
        <f t="shared" ca="1" si="37"/>
        <v>177.49</v>
      </c>
      <c r="P90" s="3">
        <f t="shared" ca="1" si="54"/>
        <v>7.6624035156909413E-3</v>
      </c>
      <c r="R90" vm="972">
        <f t="shared" ca="1" si="38"/>
        <v>327.26</v>
      </c>
      <c r="S90" s="3">
        <f t="shared" ca="1" si="55"/>
        <v>1.4361669620486074E-3</v>
      </c>
      <c r="U90" vm="975">
        <f t="shared" ca="1" si="39"/>
        <v>260.52999999999997</v>
      </c>
      <c r="V90" s="3">
        <f t="shared" ca="1" si="56"/>
        <v>-3.6118681149963416E-2</v>
      </c>
      <c r="X90" vm="976">
        <f t="shared" ca="1" si="40"/>
        <v>16.61</v>
      </c>
      <c r="Y90" s="3">
        <f t="shared" ca="1" si="57"/>
        <v>4.5153521974714027E-2</v>
      </c>
      <c r="AA90" vm="956">
        <f t="shared" ca="1" si="41"/>
        <v>10.32</v>
      </c>
      <c r="AB90" s="3">
        <f t="shared" ca="1" si="58"/>
        <v>-1.9379844961239896E-3</v>
      </c>
      <c r="AD90" vm="977">
        <f t="shared" ca="1" si="42"/>
        <v>92.17</v>
      </c>
      <c r="AE90" s="3">
        <f t="shared" ca="1" si="59"/>
        <v>9.7645654768366502E-4</v>
      </c>
      <c r="AG90" t="str">
        <f t="shared" ca="1" si="43"/>
        <v/>
      </c>
      <c r="AH90" s="3" t="str">
        <f t="shared" ca="1" si="60"/>
        <v>n/a</v>
      </c>
      <c r="AJ90" vm="978">
        <f t="shared" ca="1" si="44"/>
        <v>145.1</v>
      </c>
      <c r="AK90" s="3">
        <f t="shared" ca="1" si="61"/>
        <v>1.9986216402481088E-2</v>
      </c>
      <c r="AM90" t="str">
        <f t="shared" ca="1" si="45"/>
        <v/>
      </c>
      <c r="AN90" s="3" t="str">
        <f t="shared" ca="1" si="62"/>
        <v>n/a</v>
      </c>
      <c r="AP90" t="str">
        <f t="shared" ca="1" si="46"/>
        <v/>
      </c>
      <c r="AQ90" s="3" t="str">
        <f t="shared" ca="1" si="63"/>
        <v>n/a</v>
      </c>
      <c r="AS90" t="str">
        <f t="shared" ca="1" si="47"/>
        <v/>
      </c>
      <c r="AT90" s="3" t="str">
        <f t="shared" ca="1" si="64"/>
        <v>n/a</v>
      </c>
      <c r="AV90" vm="979">
        <f t="shared" ca="1" si="48"/>
        <v>4308.5</v>
      </c>
      <c r="AW90" s="3">
        <f t="shared" ca="1" si="65"/>
        <v>4.4748752466054883E-3</v>
      </c>
    </row>
    <row r="91" spans="2:49">
      <c r="B91" s="2">
        <f t="shared" si="49"/>
        <v>45203</v>
      </c>
      <c r="C91" vm="980">
        <f t="shared" ca="1" si="33"/>
        <v>75.08</v>
      </c>
      <c r="D91" s="3">
        <f t="shared" ca="1" si="50"/>
        <v>4.5018646776771386E-2</v>
      </c>
      <c r="F91" vm="981">
        <f t="shared" ca="1" si="34"/>
        <v>86.56</v>
      </c>
      <c r="G91" s="3">
        <f t="shared" ca="1" si="51"/>
        <v>3.5928835489833631E-2</v>
      </c>
      <c r="I91" vm="982">
        <f t="shared" ca="1" si="35"/>
        <v>315.75</v>
      </c>
      <c r="J91" s="3">
        <f t="shared" ca="1" si="52"/>
        <v>3.6452889944576378E-2</v>
      </c>
      <c r="L91" vm="983">
        <f t="shared" ca="1" si="36"/>
        <v>43.499000000000002</v>
      </c>
      <c r="M91" s="3">
        <f t="shared" ca="1" si="53"/>
        <v>5.2024184464010623E-2</v>
      </c>
      <c r="O91" vm="984">
        <f t="shared" ca="1" si="37"/>
        <v>171.21</v>
      </c>
      <c r="P91" s="3">
        <f t="shared" ca="1" si="54"/>
        <v>3.6680100461421651E-2</v>
      </c>
      <c r="R91" vm="982">
        <f t="shared" ca="1" si="38"/>
        <v>315.75</v>
      </c>
      <c r="S91" s="3">
        <f t="shared" ca="1" si="55"/>
        <v>3.6452889944576378E-2</v>
      </c>
      <c r="U91" vm="985">
        <f t="shared" ca="1" si="39"/>
        <v>250.22</v>
      </c>
      <c r="V91" s="3">
        <f t="shared" ca="1" si="56"/>
        <v>4.12037407081767E-2</v>
      </c>
      <c r="X91" vm="986">
        <f t="shared" ca="1" si="40"/>
        <v>16</v>
      </c>
      <c r="Y91" s="3">
        <f t="shared" ca="1" si="57"/>
        <v>3.8124999999999964E-2</v>
      </c>
      <c r="AA91" vm="987">
        <f t="shared" ca="1" si="41"/>
        <v>10.35</v>
      </c>
      <c r="AB91" s="3">
        <f t="shared" ca="1" si="58"/>
        <v>-2.8985507246376196E-3</v>
      </c>
      <c r="AD91" vm="988">
        <f t="shared" ca="1" si="42"/>
        <v>92.58</v>
      </c>
      <c r="AE91" s="3">
        <f t="shared" ca="1" si="59"/>
        <v>-4.4286022899113911E-3</v>
      </c>
      <c r="AG91" t="str">
        <f t="shared" ca="1" si="43"/>
        <v/>
      </c>
      <c r="AH91" s="3" t="str">
        <f t="shared" ca="1" si="60"/>
        <v>n/a</v>
      </c>
      <c r="AJ91" vm="989">
        <f t="shared" ca="1" si="44"/>
        <v>145.02000000000001</v>
      </c>
      <c r="AK91" s="3">
        <f t="shared" ca="1" si="61"/>
        <v>5.5164804854491848E-4</v>
      </c>
      <c r="AM91" t="str">
        <f t="shared" ca="1" si="45"/>
        <v/>
      </c>
      <c r="AN91" s="3" t="str">
        <f t="shared" ca="1" si="62"/>
        <v>n/a</v>
      </c>
      <c r="AP91" t="str">
        <f t="shared" ca="1" si="46"/>
        <v/>
      </c>
      <c r="AQ91" s="3" t="str">
        <f t="shared" ca="1" si="63"/>
        <v>n/a</v>
      </c>
      <c r="AS91" t="str">
        <f t="shared" ca="1" si="47"/>
        <v/>
      </c>
      <c r="AT91" s="3" t="str">
        <f t="shared" ca="1" si="64"/>
        <v>n/a</v>
      </c>
      <c r="AV91" vm="990">
        <f t="shared" ca="1" si="48"/>
        <v>4288.05</v>
      </c>
      <c r="AW91" s="3">
        <f t="shared" ca="1" si="65"/>
        <v>4.7690675248655721E-3</v>
      </c>
    </row>
    <row r="92" spans="2:49">
      <c r="B92" s="2">
        <f t="shared" si="49"/>
        <v>45196</v>
      </c>
      <c r="C92" vm="991">
        <f t="shared" ca="1" si="33"/>
        <v>70.959999999999994</v>
      </c>
      <c r="D92" s="3">
        <f t="shared" ca="1" si="50"/>
        <v>5.8060879368658468E-2</v>
      </c>
      <c r="F92" vm="992">
        <f t="shared" ca="1" si="34"/>
        <v>87.87</v>
      </c>
      <c r="G92" s="3">
        <f t="shared" ca="1" si="51"/>
        <v>-1.4908387390463209E-2</v>
      </c>
      <c r="I92" vm="993">
        <f t="shared" ca="1" si="35"/>
        <v>317.01</v>
      </c>
      <c r="J92" s="3">
        <f t="shared" ca="1" si="52"/>
        <v>-3.9746380240370683E-3</v>
      </c>
      <c r="L92" vm="188">
        <f t="shared" ca="1" si="36"/>
        <v>41.61</v>
      </c>
      <c r="M92" s="3">
        <f t="shared" ca="1" si="53"/>
        <v>4.5397740927661689E-2</v>
      </c>
      <c r="O92" vm="994">
        <f t="shared" ca="1" si="37"/>
        <v>174.79</v>
      </c>
      <c r="P92" s="3">
        <f t="shared" ca="1" si="54"/>
        <v>-2.0481720922249466E-2</v>
      </c>
      <c r="R92" vm="993">
        <f t="shared" ca="1" si="38"/>
        <v>317.01</v>
      </c>
      <c r="S92" s="3">
        <f t="shared" ca="1" si="55"/>
        <v>-3.9746380240370683E-3</v>
      </c>
      <c r="U92" vm="995">
        <f t="shared" ca="1" si="39"/>
        <v>244.88</v>
      </c>
      <c r="V92" s="3">
        <f t="shared" ca="1" si="56"/>
        <v>2.1806599150604393E-2</v>
      </c>
      <c r="X92" vm="996">
        <f t="shared" ca="1" si="40"/>
        <v>14.13</v>
      </c>
      <c r="Y92" s="3">
        <f t="shared" ca="1" si="57"/>
        <v>0.1323425336164189</v>
      </c>
      <c r="AA92" vm="987">
        <f t="shared" ca="1" si="41"/>
        <v>10.35</v>
      </c>
      <c r="AB92" s="3">
        <f t="shared" ca="1" si="58"/>
        <v>0</v>
      </c>
      <c r="AD92" vm="997">
        <f t="shared" ca="1" si="42"/>
        <v>94.93</v>
      </c>
      <c r="AE92" s="3">
        <f t="shared" ca="1" si="59"/>
        <v>-2.4755082692510359E-2</v>
      </c>
      <c r="AG92" t="str">
        <f t="shared" ca="1" si="43"/>
        <v/>
      </c>
      <c r="AH92" s="3" t="str">
        <f t="shared" ca="1" si="60"/>
        <v>n/a</v>
      </c>
      <c r="AJ92" vm="998">
        <f t="shared" ca="1" si="44"/>
        <v>145.72999999999999</v>
      </c>
      <c r="AK92" s="3">
        <f t="shared" ca="1" si="61"/>
        <v>-4.8720236052973275E-3</v>
      </c>
      <c r="AM92" t="str">
        <f t="shared" ca="1" si="45"/>
        <v/>
      </c>
      <c r="AN92" s="3" t="str">
        <f t="shared" ca="1" si="62"/>
        <v>n/a</v>
      </c>
      <c r="AP92" t="str">
        <f t="shared" ca="1" si="46"/>
        <v/>
      </c>
      <c r="AQ92" s="3" t="str">
        <f t="shared" ca="1" si="63"/>
        <v>n/a</v>
      </c>
      <c r="AS92" t="str">
        <f t="shared" ca="1" si="47"/>
        <v/>
      </c>
      <c r="AT92" s="3" t="str">
        <f t="shared" ca="1" si="64"/>
        <v>n/a</v>
      </c>
      <c r="AV92" vm="999">
        <f t="shared" ca="1" si="48"/>
        <v>4320.0600000000004</v>
      </c>
      <c r="AW92" s="3">
        <f t="shared" ca="1" si="65"/>
        <v>-7.4096193108429548E-3</v>
      </c>
    </row>
    <row r="93" spans="2:49">
      <c r="B93" s="2">
        <f t="shared" si="49"/>
        <v>45189</v>
      </c>
      <c r="C93" vm="1000">
        <f t="shared" ca="1" si="33"/>
        <v>82.15</v>
      </c>
      <c r="D93" s="3">
        <f t="shared" ca="1" si="50"/>
        <v>-0.13621424223980538</v>
      </c>
      <c r="F93" vm="801">
        <f t="shared" ca="1" si="34"/>
        <v>91.74</v>
      </c>
      <c r="G93" s="3">
        <f t="shared" ca="1" si="51"/>
        <v>-4.2184434270765105E-2</v>
      </c>
      <c r="I93" vm="1001">
        <f t="shared" ca="1" si="35"/>
        <v>330.22</v>
      </c>
      <c r="J93" s="3">
        <f t="shared" ca="1" si="52"/>
        <v>-4.0003633941009129E-2</v>
      </c>
      <c r="L93" vm="1002">
        <f t="shared" ca="1" si="36"/>
        <v>43.9</v>
      </c>
      <c r="M93" s="3">
        <f t="shared" ca="1" si="53"/>
        <v>-5.2164009111617296E-2</v>
      </c>
      <c r="O93" vm="788">
        <f t="shared" ca="1" si="37"/>
        <v>175.01</v>
      </c>
      <c r="P93" s="3">
        <f t="shared" ca="1" si="54"/>
        <v>-1.2570710245128785E-3</v>
      </c>
      <c r="R93" vm="1001">
        <f t="shared" ca="1" si="38"/>
        <v>330.22</v>
      </c>
      <c r="S93" s="3">
        <f t="shared" ca="1" si="55"/>
        <v>-4.0003633941009129E-2</v>
      </c>
      <c r="U93" vm="1003">
        <f t="shared" ca="1" si="39"/>
        <v>274.39</v>
      </c>
      <c r="V93" s="3">
        <f t="shared" ca="1" si="56"/>
        <v>-0.10754765115346766</v>
      </c>
      <c r="X93" vm="1004">
        <f t="shared" ca="1" si="40"/>
        <v>15.33</v>
      </c>
      <c r="Y93" s="3">
        <f t="shared" ca="1" si="57"/>
        <v>-7.8277886497064533E-2</v>
      </c>
      <c r="AA93" vm="1005">
        <f t="shared" ca="1" si="41"/>
        <v>10.33</v>
      </c>
      <c r="AB93" s="3">
        <f t="shared" ca="1" si="58"/>
        <v>1.9361084220715947E-3</v>
      </c>
      <c r="AD93" vm="1006">
        <f t="shared" ca="1" si="42"/>
        <v>95.79</v>
      </c>
      <c r="AE93" s="3">
        <f t="shared" ca="1" si="59"/>
        <v>-8.9779726485019248E-3</v>
      </c>
      <c r="AG93" t="str">
        <f t="shared" ca="1" si="43"/>
        <v/>
      </c>
      <c r="AH93" s="3" t="str">
        <f t="shared" ca="1" si="60"/>
        <v>n/a</v>
      </c>
      <c r="AJ93" vm="361">
        <f t="shared" ca="1" si="44"/>
        <v>148.81</v>
      </c>
      <c r="AK93" s="3">
        <f t="shared" ca="1" si="61"/>
        <v>-2.0697533767892025E-2</v>
      </c>
      <c r="AM93" t="str">
        <f t="shared" ca="1" si="45"/>
        <v/>
      </c>
      <c r="AN93" s="3" t="str">
        <f t="shared" ca="1" si="62"/>
        <v>n/a</v>
      </c>
      <c r="AP93" t="str">
        <f t="shared" ca="1" si="46"/>
        <v/>
      </c>
      <c r="AQ93" s="3" t="str">
        <f t="shared" ca="1" si="63"/>
        <v>n/a</v>
      </c>
      <c r="AS93" t="str">
        <f t="shared" ca="1" si="47"/>
        <v/>
      </c>
      <c r="AT93" s="3" t="str">
        <f t="shared" ca="1" si="64"/>
        <v>n/a</v>
      </c>
      <c r="AV93" vm="1007">
        <f t="shared" ca="1" si="48"/>
        <v>4450.32</v>
      </c>
      <c r="AW93" s="3">
        <f t="shared" ca="1" si="65"/>
        <v>-2.9269805317370282E-2</v>
      </c>
    </row>
    <row r="94" spans="2:49">
      <c r="B94" s="2">
        <f t="shared" si="49"/>
        <v>45182</v>
      </c>
      <c r="C94" vm="1008">
        <f t="shared" ca="1" si="33"/>
        <v>82.09</v>
      </c>
      <c r="D94" s="3">
        <f t="shared" ca="1" si="50"/>
        <v>7.3090510415400498E-4</v>
      </c>
      <c r="F94" vm="871">
        <f t="shared" ca="1" si="34"/>
        <v>94.46</v>
      </c>
      <c r="G94" s="3">
        <f t="shared" ca="1" si="51"/>
        <v>-2.879525725174676E-2</v>
      </c>
      <c r="I94" vm="1009">
        <f t="shared" ca="1" si="35"/>
        <v>334.27</v>
      </c>
      <c r="J94" s="3">
        <f t="shared" ca="1" si="52"/>
        <v>-1.2115954168785577E-2</v>
      </c>
      <c r="L94" vm="1010">
        <f t="shared" ca="1" si="36"/>
        <v>45.572000000000003</v>
      </c>
      <c r="M94" s="3">
        <f t="shared" ca="1" si="53"/>
        <v>-3.6689195119810496E-2</v>
      </c>
      <c r="O94" vm="1011">
        <f t="shared" ca="1" si="37"/>
        <v>178.18</v>
      </c>
      <c r="P94" s="3">
        <f t="shared" ca="1" si="54"/>
        <v>-1.7790997867325267E-2</v>
      </c>
      <c r="R94" vm="1009">
        <f t="shared" ca="1" si="38"/>
        <v>334.27</v>
      </c>
      <c r="S94" s="3">
        <f t="shared" ca="1" si="55"/>
        <v>-1.2115954168785577E-2</v>
      </c>
      <c r="U94" vm="1012">
        <f t="shared" ca="1" si="39"/>
        <v>248.5</v>
      </c>
      <c r="V94" s="3">
        <f t="shared" ca="1" si="56"/>
        <v>0.10418511066398385</v>
      </c>
      <c r="X94" vm="1013">
        <f t="shared" ca="1" si="40"/>
        <v>15.13</v>
      </c>
      <c r="Y94" s="3">
        <f t="shared" ca="1" si="57"/>
        <v>1.3218770654329099E-2</v>
      </c>
      <c r="AA94" vm="881">
        <f t="shared" ca="1" si="41"/>
        <v>10.36</v>
      </c>
      <c r="AB94" s="3">
        <f t="shared" ca="1" si="58"/>
        <v>-2.895752895752834E-3</v>
      </c>
      <c r="AD94" vm="1014">
        <f t="shared" ca="1" si="42"/>
        <v>93.67</v>
      </c>
      <c r="AE94" s="3">
        <f t="shared" ca="1" si="59"/>
        <v>2.2632646525034744E-2</v>
      </c>
      <c r="AG94" t="str">
        <f t="shared" ca="1" si="43"/>
        <v/>
      </c>
      <c r="AH94" s="3" t="str">
        <f t="shared" ca="1" si="60"/>
        <v>n/a</v>
      </c>
      <c r="AJ94" vm="1015">
        <f t="shared" ca="1" si="44"/>
        <v>143.83000000000001</v>
      </c>
      <c r="AK94" s="3">
        <f t="shared" ca="1" si="61"/>
        <v>3.4624209135785226E-2</v>
      </c>
      <c r="AM94" t="str">
        <f t="shared" ca="1" si="45"/>
        <v/>
      </c>
      <c r="AN94" s="3" t="str">
        <f t="shared" ca="1" si="62"/>
        <v>n/a</v>
      </c>
      <c r="AP94" t="str">
        <f t="shared" ca="1" si="46"/>
        <v/>
      </c>
      <c r="AQ94" s="3" t="str">
        <f t="shared" ca="1" si="63"/>
        <v>n/a</v>
      </c>
      <c r="AS94" t="str">
        <f t="shared" ca="1" si="47"/>
        <v/>
      </c>
      <c r="AT94" s="3" t="str">
        <f t="shared" ca="1" si="64"/>
        <v>n/a</v>
      </c>
      <c r="AV94" vm="1016">
        <f t="shared" ca="1" si="48"/>
        <v>4457.49</v>
      </c>
      <c r="AW94" s="3">
        <f t="shared" ca="1" si="65"/>
        <v>-1.6085285665251236E-3</v>
      </c>
    </row>
    <row r="95" spans="2:49">
      <c r="B95" s="2">
        <f t="shared" si="49"/>
        <v>45175</v>
      </c>
      <c r="C95" vm="1017">
        <f t="shared" ca="1" si="33"/>
        <v>77.989999999999995</v>
      </c>
      <c r="D95" s="3">
        <f t="shared" ca="1" si="50"/>
        <v>5.257084241569443E-2</v>
      </c>
      <c r="F95" vm="1018">
        <f t="shared" ca="1" si="34"/>
        <v>92.53</v>
      </c>
      <c r="G95" s="3">
        <f t="shared" ca="1" si="51"/>
        <v>2.0858100075651059E-2</v>
      </c>
      <c r="I95" vm="1019">
        <f t="shared" ca="1" si="35"/>
        <v>328.66</v>
      </c>
      <c r="J95" s="3">
        <f t="shared" ca="1" si="52"/>
        <v>1.7069311750745317E-2</v>
      </c>
      <c r="L95" vm="1020">
        <f t="shared" ca="1" si="36"/>
        <v>48.509</v>
      </c>
      <c r="M95" s="3">
        <f t="shared" ca="1" si="53"/>
        <v>-6.0545465789853377E-2</v>
      </c>
      <c r="O95" vm="1021">
        <f t="shared" ca="1" si="37"/>
        <v>189.46</v>
      </c>
      <c r="P95" s="3">
        <f t="shared" ca="1" si="54"/>
        <v>-5.9537633273514204E-2</v>
      </c>
      <c r="R95" vm="1019">
        <f t="shared" ca="1" si="38"/>
        <v>328.66</v>
      </c>
      <c r="S95" s="3">
        <f t="shared" ca="1" si="55"/>
        <v>1.7069311750745317E-2</v>
      </c>
      <c r="U95" vm="1022">
        <f t="shared" ca="1" si="39"/>
        <v>245.01</v>
      </c>
      <c r="V95" s="3">
        <f t="shared" ca="1" si="56"/>
        <v>1.4244316558507854E-2</v>
      </c>
      <c r="X95" vm="1023">
        <f t="shared" ca="1" si="40"/>
        <v>15.18</v>
      </c>
      <c r="Y95" s="3">
        <f t="shared" ca="1" si="57"/>
        <v>-3.2938076416336583E-3</v>
      </c>
      <c r="AA95" vm="902">
        <f t="shared" ca="1" si="41"/>
        <v>10.34</v>
      </c>
      <c r="AB95" s="3">
        <f t="shared" ca="1" si="58"/>
        <v>1.9342359767891271E-3</v>
      </c>
      <c r="AD95" vm="1024">
        <f t="shared" ca="1" si="42"/>
        <v>95.68</v>
      </c>
      <c r="AE95" s="3">
        <f t="shared" ca="1" si="59"/>
        <v>-2.1007525083612092E-2</v>
      </c>
      <c r="AG95" t="str">
        <f t="shared" ca="1" si="43"/>
        <v/>
      </c>
      <c r="AH95" s="3" t="str">
        <f t="shared" ca="1" si="60"/>
        <v>n/a</v>
      </c>
      <c r="AJ95" vm="1025">
        <f t="shared" ca="1" si="44"/>
        <v>146.82</v>
      </c>
      <c r="AK95" s="3">
        <f t="shared" ca="1" si="61"/>
        <v>-2.0365072878354318E-2</v>
      </c>
      <c r="AM95" t="str">
        <f t="shared" ca="1" si="45"/>
        <v/>
      </c>
      <c r="AN95" s="3" t="str">
        <f t="shared" ca="1" si="62"/>
        <v>n/a</v>
      </c>
      <c r="AP95" t="str">
        <f t="shared" ca="1" si="46"/>
        <v/>
      </c>
      <c r="AQ95" s="3" t="str">
        <f t="shared" ca="1" si="63"/>
        <v>n/a</v>
      </c>
      <c r="AS95" t="str">
        <f t="shared" ca="1" si="47"/>
        <v/>
      </c>
      <c r="AT95" s="3" t="str">
        <f t="shared" ca="1" si="64"/>
        <v>n/a</v>
      </c>
      <c r="AV95" vm="1026">
        <f t="shared" ca="1" si="48"/>
        <v>4515.7700000000004</v>
      </c>
      <c r="AW95" s="3">
        <f t="shared" ca="1" si="65"/>
        <v>-1.2905883160568551E-2</v>
      </c>
    </row>
    <row r="96" spans="2:49">
      <c r="B96" s="2">
        <f t="shared" si="49"/>
        <v>45168</v>
      </c>
      <c r="C96" vm="1027">
        <f t="shared" ca="1" si="33"/>
        <v>74.260000000000005</v>
      </c>
      <c r="D96" s="3">
        <f t="shared" ca="1" si="50"/>
        <v>5.0228925397252752E-2</v>
      </c>
      <c r="F96" vm="1028">
        <f t="shared" ca="1" si="34"/>
        <v>92.62</v>
      </c>
      <c r="G96" s="3">
        <f t="shared" ca="1" si="51"/>
        <v>-9.7171237313758811E-4</v>
      </c>
      <c r="I96" vm="1029">
        <f t="shared" ca="1" si="35"/>
        <v>322.98</v>
      </c>
      <c r="J96" s="3">
        <f t="shared" ca="1" si="52"/>
        <v>1.7586228249427228E-2</v>
      </c>
      <c r="L96" vm="1030">
        <f t="shared" ca="1" si="36"/>
        <v>46.018000000000001</v>
      </c>
      <c r="M96" s="3">
        <f t="shared" ca="1" si="53"/>
        <v>5.4130992220435471E-2</v>
      </c>
      <c r="O96" vm="1031">
        <f t="shared" ca="1" si="37"/>
        <v>178.61</v>
      </c>
      <c r="P96" s="3">
        <f t="shared" ca="1" si="54"/>
        <v>6.0746878674206334E-2</v>
      </c>
      <c r="R96" vm="1029">
        <f t="shared" ca="1" si="38"/>
        <v>322.98</v>
      </c>
      <c r="S96" s="3">
        <f t="shared" ca="1" si="55"/>
        <v>1.7586228249427228E-2</v>
      </c>
      <c r="U96" vm="1032">
        <f t="shared" ca="1" si="39"/>
        <v>238.59</v>
      </c>
      <c r="V96" s="3">
        <f t="shared" ca="1" si="56"/>
        <v>2.6908084999371255E-2</v>
      </c>
      <c r="X96" vm="1033">
        <f t="shared" ca="1" si="40"/>
        <v>14.53</v>
      </c>
      <c r="Y96" s="3">
        <f t="shared" ca="1" si="57"/>
        <v>4.4735030970406084E-2</v>
      </c>
      <c r="AA96" vm="902">
        <f t="shared" ca="1" si="41"/>
        <v>10.34</v>
      </c>
      <c r="AB96" s="3">
        <f t="shared" ca="1" si="58"/>
        <v>0</v>
      </c>
      <c r="AD96" vm="1034">
        <f t="shared" ca="1" si="42"/>
        <v>95.07</v>
      </c>
      <c r="AE96" s="3">
        <f t="shared" ca="1" si="59"/>
        <v>6.4163248132956107E-3</v>
      </c>
      <c r="AG96" t="str">
        <f t="shared" ca="1" si="43"/>
        <v/>
      </c>
      <c r="AH96" s="3" t="str">
        <f t="shared" ca="1" si="60"/>
        <v>n/a</v>
      </c>
      <c r="AJ96" vm="671">
        <f t="shared" ca="1" si="44"/>
        <v>147.05000000000001</v>
      </c>
      <c r="AK96" s="3">
        <f t="shared" ca="1" si="61"/>
        <v>-1.5640938456308615E-3</v>
      </c>
      <c r="AM96" t="str">
        <f t="shared" ca="1" si="45"/>
        <v/>
      </c>
      <c r="AN96" s="3" t="str">
        <f t="shared" ca="1" si="62"/>
        <v>n/a</v>
      </c>
      <c r="AP96" t="str">
        <f t="shared" ca="1" si="46"/>
        <v/>
      </c>
      <c r="AQ96" s="3" t="str">
        <f t="shared" ca="1" si="63"/>
        <v>n/a</v>
      </c>
      <c r="AS96" t="str">
        <f t="shared" ca="1" si="47"/>
        <v/>
      </c>
      <c r="AT96" s="3" t="str">
        <f t="shared" ca="1" si="64"/>
        <v>n/a</v>
      </c>
      <c r="AV96" vm="1035">
        <f t="shared" ca="1" si="48"/>
        <v>4405.71</v>
      </c>
      <c r="AW96" s="3">
        <f t="shared" ca="1" si="65"/>
        <v>2.4981217556307701E-2</v>
      </c>
    </row>
    <row r="97" spans="2:49">
      <c r="B97" s="2">
        <f t="shared" si="49"/>
        <v>45161</v>
      </c>
      <c r="C97" vm="1036">
        <f t="shared" ca="1" si="33"/>
        <v>73.19</v>
      </c>
      <c r="D97" s="3">
        <f t="shared" ca="1" si="50"/>
        <v>1.4619483536002287E-2</v>
      </c>
      <c r="F97" vm="935">
        <f t="shared" ca="1" si="34"/>
        <v>91.52</v>
      </c>
      <c r="G97" s="3">
        <f t="shared" ca="1" si="51"/>
        <v>1.2019230769230864E-2</v>
      </c>
      <c r="I97" vm="1037">
        <f t="shared" ca="1" si="35"/>
        <v>316.48</v>
      </c>
      <c r="J97" s="3">
        <f t="shared" ca="1" si="52"/>
        <v>2.0538422649140544E-2</v>
      </c>
      <c r="L97" vm="1038">
        <f t="shared" ca="1" si="36"/>
        <v>43.298999999999999</v>
      </c>
      <c r="M97" s="3">
        <f t="shared" ca="1" si="53"/>
        <v>6.2795907526732753E-2</v>
      </c>
      <c r="O97" vm="1039">
        <f t="shared" ca="1" si="37"/>
        <v>174.49</v>
      </c>
      <c r="P97" s="3">
        <f t="shared" ca="1" si="54"/>
        <v>2.3611668290446468E-2</v>
      </c>
      <c r="R97" vm="1037">
        <f t="shared" ca="1" si="38"/>
        <v>316.48</v>
      </c>
      <c r="S97" s="3">
        <f t="shared" ca="1" si="55"/>
        <v>2.0538422649140544E-2</v>
      </c>
      <c r="U97" vm="1040">
        <f t="shared" ca="1" si="39"/>
        <v>215.49</v>
      </c>
      <c r="V97" s="3">
        <f t="shared" ca="1" si="56"/>
        <v>0.10719754977029093</v>
      </c>
      <c r="X97" vm="1041">
        <f t="shared" ca="1" si="40"/>
        <v>14.4</v>
      </c>
      <c r="Y97" s="3">
        <f t="shared" ca="1" si="57"/>
        <v>9.0277777777777093E-3</v>
      </c>
      <c r="AA97" vm="1005">
        <f t="shared" ca="1" si="41"/>
        <v>10.33</v>
      </c>
      <c r="AB97" s="3">
        <f t="shared" ca="1" si="58"/>
        <v>9.6805421103579733E-4</v>
      </c>
      <c r="AD97" vm="1042">
        <f t="shared" ca="1" si="42"/>
        <v>94.36</v>
      </c>
      <c r="AE97" s="3">
        <f t="shared" ca="1" si="59"/>
        <v>7.5243747350571613E-3</v>
      </c>
      <c r="AG97" t="str">
        <f t="shared" ca="1" si="43"/>
        <v/>
      </c>
      <c r="AH97" s="3" t="str">
        <f t="shared" ca="1" si="60"/>
        <v>n/a</v>
      </c>
      <c r="AJ97" vm="1043">
        <f t="shared" ca="1" si="44"/>
        <v>148.97</v>
      </c>
      <c r="AK97" s="3">
        <f t="shared" ca="1" si="61"/>
        <v>-1.2888501040477864E-2</v>
      </c>
      <c r="AM97" t="str">
        <f t="shared" ca="1" si="45"/>
        <v/>
      </c>
      <c r="AN97" s="3" t="str">
        <f t="shared" ca="1" si="62"/>
        <v>n/a</v>
      </c>
      <c r="AP97" t="str">
        <f t="shared" ca="1" si="46"/>
        <v/>
      </c>
      <c r="AQ97" s="3" t="str">
        <f t="shared" ca="1" si="63"/>
        <v>n/a</v>
      </c>
      <c r="AS97" t="str">
        <f t="shared" ca="1" si="47"/>
        <v/>
      </c>
      <c r="AT97" s="3" t="str">
        <f t="shared" ca="1" si="64"/>
        <v>n/a</v>
      </c>
      <c r="AV97" vm="1044">
        <f t="shared" ca="1" si="48"/>
        <v>4369.71</v>
      </c>
      <c r="AW97" s="3">
        <f t="shared" ca="1" si="65"/>
        <v>8.2385329918919104E-3</v>
      </c>
    </row>
    <row r="98" spans="2:49">
      <c r="B98" s="2">
        <f t="shared" si="49"/>
        <v>45154</v>
      </c>
      <c r="C98" vm="1045">
        <f t="shared" ca="1" si="33"/>
        <v>81.010000000000005</v>
      </c>
      <c r="D98" s="3">
        <f t="shared" ca="1" si="50"/>
        <v>-9.6531292433033045E-2</v>
      </c>
      <c r="F98" vm="710">
        <f t="shared" ca="1" si="34"/>
        <v>91.62</v>
      </c>
      <c r="G98" s="3">
        <f t="shared" ca="1" si="51"/>
        <v>-1.0914647456888072E-3</v>
      </c>
      <c r="I98" vm="1046">
        <f t="shared" ca="1" si="35"/>
        <v>321.01</v>
      </c>
      <c r="J98" s="3">
        <f t="shared" ca="1" si="52"/>
        <v>-1.411170991557887E-2</v>
      </c>
      <c r="L98" vm="1047">
        <f t="shared" ca="1" si="36"/>
        <v>40.854999999999997</v>
      </c>
      <c r="M98" s="3">
        <f t="shared" ca="1" si="53"/>
        <v>5.9821319299963351E-2</v>
      </c>
      <c r="O98" vm="1048">
        <f t="shared" ca="1" si="37"/>
        <v>177.79</v>
      </c>
      <c r="P98" s="3">
        <f t="shared" ca="1" si="54"/>
        <v>-1.8561223915855688E-2</v>
      </c>
      <c r="R98" vm="1046">
        <f t="shared" ca="1" si="38"/>
        <v>321.01</v>
      </c>
      <c r="S98" s="3">
        <f t="shared" ca="1" si="55"/>
        <v>-1.411170991557887E-2</v>
      </c>
      <c r="U98" vm="1049">
        <f t="shared" ca="1" si="39"/>
        <v>242.65</v>
      </c>
      <c r="V98" s="3">
        <f t="shared" ca="1" si="56"/>
        <v>-0.1119307644755821</v>
      </c>
      <c r="X98" vm="1050">
        <f t="shared" ca="1" si="40"/>
        <v>15.41</v>
      </c>
      <c r="Y98" s="3">
        <f t="shared" ca="1" si="57"/>
        <v>-6.5541855937702773E-2</v>
      </c>
      <c r="AA98" vm="987">
        <f t="shared" ca="1" si="41"/>
        <v>10.35</v>
      </c>
      <c r="AB98" s="3">
        <f t="shared" ca="1" si="58"/>
        <v>-1.9323671497584131E-3</v>
      </c>
      <c r="AD98" vm="58">
        <f t="shared" ca="1" si="42"/>
        <v>96.16</v>
      </c>
      <c r="AE98" s="3">
        <f t="shared" ca="1" si="59"/>
        <v>-1.8718801996672182E-2</v>
      </c>
      <c r="AG98" t="str">
        <f t="shared" ca="1" si="43"/>
        <v/>
      </c>
      <c r="AH98" s="3" t="str">
        <f t="shared" ca="1" si="60"/>
        <v>n/a</v>
      </c>
      <c r="AJ98" vm="1051">
        <f t="shared" ca="1" si="44"/>
        <v>154.44999999999999</v>
      </c>
      <c r="AK98" s="3">
        <f t="shared" ca="1" si="61"/>
        <v>-3.5480738102945872E-2</v>
      </c>
      <c r="AM98" t="str">
        <f t="shared" ca="1" si="45"/>
        <v/>
      </c>
      <c r="AN98" s="3" t="str">
        <f t="shared" ca="1" si="62"/>
        <v>n/a</v>
      </c>
      <c r="AP98" t="str">
        <f t="shared" ca="1" si="46"/>
        <v/>
      </c>
      <c r="AQ98" s="3" t="str">
        <f t="shared" ca="1" si="63"/>
        <v>n/a</v>
      </c>
      <c r="AS98" t="str">
        <f t="shared" ca="1" si="47"/>
        <v/>
      </c>
      <c r="AT98" s="3" t="str">
        <f t="shared" ca="1" si="64"/>
        <v>n/a</v>
      </c>
      <c r="AV98" vm="1052">
        <f t="shared" ca="1" si="48"/>
        <v>4464.05</v>
      </c>
      <c r="AW98" s="3">
        <f t="shared" ca="1" si="65"/>
        <v>-2.1133275836964224E-2</v>
      </c>
    </row>
    <row r="99" spans="2:49">
      <c r="B99" s="2">
        <f t="shared" si="49"/>
        <v>45147</v>
      </c>
      <c r="C99" vm="1053">
        <f t="shared" ca="1" si="33"/>
        <v>87.31</v>
      </c>
      <c r="D99" s="3">
        <f t="shared" ca="1" si="50"/>
        <v>-7.215668308326649E-2</v>
      </c>
      <c r="F99" vm="1054">
        <f t="shared" ca="1" si="34"/>
        <v>89.3</v>
      </c>
      <c r="G99" s="3">
        <f t="shared" ca="1" si="51"/>
        <v>2.5979843225084068E-2</v>
      </c>
      <c r="I99" vm="1055">
        <f t="shared" ca="1" si="35"/>
        <v>327.78</v>
      </c>
      <c r="J99" s="3">
        <f t="shared" ca="1" si="52"/>
        <v>-2.0654097260357503E-2</v>
      </c>
      <c r="L99" vm="1056">
        <f t="shared" ca="1" si="36"/>
        <v>44.68</v>
      </c>
      <c r="M99" s="3">
        <f t="shared" ca="1" si="53"/>
        <v>-8.5608773500447696E-2</v>
      </c>
      <c r="O99" vm="1057">
        <f t="shared" ca="1" si="37"/>
        <v>181.99</v>
      </c>
      <c r="P99" s="3">
        <f t="shared" ca="1" si="54"/>
        <v>-2.3078191109401708E-2</v>
      </c>
      <c r="R99" vm="1055">
        <f t="shared" ca="1" si="38"/>
        <v>327.78</v>
      </c>
      <c r="S99" s="3">
        <f t="shared" ca="1" si="55"/>
        <v>-2.0654097260357503E-2</v>
      </c>
      <c r="U99" vm="1058">
        <f t="shared" ca="1" si="39"/>
        <v>253.86</v>
      </c>
      <c r="V99" s="3">
        <f t="shared" ca="1" si="56"/>
        <v>-4.415819743165527E-2</v>
      </c>
      <c r="X99" vm="869">
        <f t="shared" ca="1" si="40"/>
        <v>18.2</v>
      </c>
      <c r="Y99" s="3">
        <f t="shared" ca="1" si="57"/>
        <v>-0.15329670329670325</v>
      </c>
      <c r="AA99" vm="902">
        <f t="shared" ca="1" si="41"/>
        <v>10.34</v>
      </c>
      <c r="AB99" s="3">
        <f t="shared" ca="1" si="58"/>
        <v>9.6711798839456355E-4</v>
      </c>
      <c r="AD99" vm="1059">
        <f t="shared" ca="1" si="42"/>
        <v>96.21</v>
      </c>
      <c r="AE99" s="3">
        <f t="shared" ca="1" si="59"/>
        <v>-5.1969649724557907E-4</v>
      </c>
      <c r="AG99" t="str">
        <f t="shared" ca="1" si="43"/>
        <v/>
      </c>
      <c r="AH99" s="3" t="str">
        <f t="shared" ca="1" si="60"/>
        <v>n/a</v>
      </c>
      <c r="AJ99" vm="1060">
        <f t="shared" ca="1" si="44"/>
        <v>156.02000000000001</v>
      </c>
      <c r="AK99" s="3">
        <f t="shared" ca="1" si="61"/>
        <v>-1.0062812459941171E-2</v>
      </c>
      <c r="AM99" t="str">
        <f t="shared" ca="1" si="45"/>
        <v/>
      </c>
      <c r="AN99" s="3" t="str">
        <f t="shared" ca="1" si="62"/>
        <v>n/a</v>
      </c>
      <c r="AP99" t="str">
        <f t="shared" ca="1" si="46"/>
        <v/>
      </c>
      <c r="AQ99" s="3" t="str">
        <f t="shared" ca="1" si="63"/>
        <v>n/a</v>
      </c>
      <c r="AS99" t="str">
        <f t="shared" ca="1" si="47"/>
        <v/>
      </c>
      <c r="AT99" s="3" t="str">
        <f t="shared" ca="1" si="64"/>
        <v>n/a</v>
      </c>
      <c r="AV99" vm="1061">
        <f t="shared" ca="1" si="48"/>
        <v>4478.03</v>
      </c>
      <c r="AW99" s="3">
        <f t="shared" ca="1" si="65"/>
        <v>-3.1219085178079567E-3</v>
      </c>
    </row>
    <row r="100" spans="2:49">
      <c r="B100" s="2">
        <f t="shared" si="49"/>
        <v>45140</v>
      </c>
      <c r="C100" vm="1062">
        <f t="shared" ca="1" si="33"/>
        <v>94.76</v>
      </c>
      <c r="D100" s="3">
        <f t="shared" ca="1" si="50"/>
        <v>-7.8619670747150719E-2</v>
      </c>
      <c r="F100" vm="1063">
        <f t="shared" ca="1" si="34"/>
        <v>86.99</v>
      </c>
      <c r="G100" s="3">
        <f t="shared" ca="1" si="51"/>
        <v>2.6554776411081761E-2</v>
      </c>
      <c r="I100" vm="1064">
        <f t="shared" ca="1" si="35"/>
        <v>338.37</v>
      </c>
      <c r="J100" s="3">
        <f t="shared" ca="1" si="52"/>
        <v>-3.1297100806809211E-2</v>
      </c>
      <c r="L100" vm="1065">
        <f t="shared" ca="1" si="36"/>
        <v>46.75</v>
      </c>
      <c r="M100" s="3">
        <f t="shared" ca="1" si="53"/>
        <v>-4.4278074866310163E-2</v>
      </c>
      <c r="O100" vm="1066">
        <f t="shared" ca="1" si="37"/>
        <v>195.83</v>
      </c>
      <c r="P100" s="3">
        <f t="shared" ca="1" si="54"/>
        <v>-7.0673543379461787E-2</v>
      </c>
      <c r="R100" vm="1064">
        <f t="shared" ca="1" si="38"/>
        <v>338.37</v>
      </c>
      <c r="S100" s="3">
        <f t="shared" ca="1" si="55"/>
        <v>-3.1297100806809211E-2</v>
      </c>
      <c r="U100" vm="1067">
        <f t="shared" ca="1" si="39"/>
        <v>266.44</v>
      </c>
      <c r="V100" s="3">
        <f t="shared" ca="1" si="56"/>
        <v>-4.7215132862933433E-2</v>
      </c>
      <c r="X100" vm="1068">
        <f t="shared" ca="1" si="40"/>
        <v>17.809999999999999</v>
      </c>
      <c r="Y100" s="3">
        <f t="shared" ca="1" si="57"/>
        <v>2.1897810218978134E-2</v>
      </c>
      <c r="AA100" vm="1005">
        <f t="shared" ca="1" si="41"/>
        <v>10.33</v>
      </c>
      <c r="AB100" s="3">
        <f t="shared" ca="1" si="58"/>
        <v>9.6805421103579733E-4</v>
      </c>
      <c r="AD100" vm="1069">
        <f t="shared" ca="1" si="42"/>
        <v>99.86</v>
      </c>
      <c r="AE100" s="3">
        <f t="shared" ca="1" si="59"/>
        <v>-3.6551171640296469E-2</v>
      </c>
      <c r="AG100" t="str">
        <f t="shared" ca="1" si="43"/>
        <v/>
      </c>
      <c r="AH100" s="3" t="str">
        <f t="shared" ca="1" si="60"/>
        <v>n/a</v>
      </c>
      <c r="AJ100" vm="1070">
        <f t="shared" ca="1" si="44"/>
        <v>156.91</v>
      </c>
      <c r="AK100" s="3">
        <f t="shared" ca="1" si="61"/>
        <v>-5.6720412975590235E-3</v>
      </c>
      <c r="AM100" t="str">
        <f t="shared" ca="1" si="45"/>
        <v/>
      </c>
      <c r="AN100" s="3" t="str">
        <f t="shared" ca="1" si="62"/>
        <v>n/a</v>
      </c>
      <c r="AP100" t="str">
        <f t="shared" ca="1" si="46"/>
        <v/>
      </c>
      <c r="AQ100" s="3" t="str">
        <f t="shared" ca="1" si="63"/>
        <v>n/a</v>
      </c>
      <c r="AS100" t="str">
        <f t="shared" ca="1" si="47"/>
        <v/>
      </c>
      <c r="AT100" s="3" t="str">
        <f t="shared" ca="1" si="64"/>
        <v>n/a</v>
      </c>
      <c r="AV100" vm="1071">
        <f t="shared" ca="1" si="48"/>
        <v>4582.2299999999996</v>
      </c>
      <c r="AW100" s="3">
        <f t="shared" ca="1" si="65"/>
        <v>-2.2740019597444875E-2</v>
      </c>
    </row>
    <row r="101" spans="2:49">
      <c r="B101" s="2">
        <f t="shared" si="49"/>
        <v>45133</v>
      </c>
      <c r="C101" vm="1072">
        <f t="shared" ca="1" si="33"/>
        <v>100.82</v>
      </c>
      <c r="D101" s="3">
        <f t="shared" ca="1" si="50"/>
        <v>-6.0107121602856459E-2</v>
      </c>
      <c r="F101" vm="1073">
        <f t="shared" ca="1" si="34"/>
        <v>83.45</v>
      </c>
      <c r="G101" s="3">
        <f t="shared" ca="1" si="51"/>
        <v>4.2420611144397748E-2</v>
      </c>
      <c r="I101" vm="1074">
        <f t="shared" ca="1" si="35"/>
        <v>343.77</v>
      </c>
      <c r="J101" s="3">
        <f t="shared" ca="1" si="52"/>
        <v>-1.5708176978793897E-2</v>
      </c>
      <c r="L101" vm="1075">
        <f t="shared" ca="1" si="36"/>
        <v>44.308999999999997</v>
      </c>
      <c r="M101" s="3">
        <f t="shared" ca="1" si="53"/>
        <v>5.5090387957299931E-2</v>
      </c>
      <c r="O101" vm="1076">
        <f t="shared" ca="1" si="37"/>
        <v>191.94</v>
      </c>
      <c r="P101" s="3">
        <f t="shared" ca="1" si="54"/>
        <v>2.0266750026049885E-2</v>
      </c>
      <c r="R101" vm="1074">
        <f t="shared" ca="1" si="38"/>
        <v>343.77</v>
      </c>
      <c r="S101" s="3">
        <f t="shared" ca="1" si="55"/>
        <v>-1.5708176978793897E-2</v>
      </c>
      <c r="U101" vm="1077">
        <f t="shared" ca="1" si="39"/>
        <v>260.02</v>
      </c>
      <c r="V101" s="3">
        <f t="shared" ca="1" si="56"/>
        <v>2.4690408430120821E-2</v>
      </c>
      <c r="X101" vm="1078">
        <f t="shared" ca="1" si="40"/>
        <v>16.43</v>
      </c>
      <c r="Y101" s="3">
        <f t="shared" ca="1" si="57"/>
        <v>8.3992696287279303E-2</v>
      </c>
      <c r="AA101" vm="881">
        <f t="shared" ca="1" si="41"/>
        <v>10.36</v>
      </c>
      <c r="AB101" s="3">
        <f t="shared" ca="1" si="58"/>
        <v>-2.895752895752834E-3</v>
      </c>
      <c r="AD101" vm="1079">
        <f t="shared" ca="1" si="42"/>
        <v>97.52</v>
      </c>
      <c r="AE101" s="3">
        <f t="shared" ca="1" si="59"/>
        <v>2.3995077932731784E-2</v>
      </c>
      <c r="AG101" t="str">
        <f t="shared" ca="1" si="43"/>
        <v/>
      </c>
      <c r="AH101" s="3" t="str">
        <f t="shared" ca="1" si="60"/>
        <v>n/a</v>
      </c>
      <c r="AJ101" vm="1080">
        <f t="shared" ca="1" si="44"/>
        <v>154.94999999999999</v>
      </c>
      <c r="AK101" s="3">
        <f t="shared" ca="1" si="61"/>
        <v>1.2649241690868075E-2</v>
      </c>
      <c r="AM101" t="str">
        <f t="shared" ca="1" si="45"/>
        <v/>
      </c>
      <c r="AN101" s="3" t="str">
        <f t="shared" ca="1" si="62"/>
        <v>n/a</v>
      </c>
      <c r="AP101" t="str">
        <f t="shared" ca="1" si="46"/>
        <v/>
      </c>
      <c r="AQ101" s="3" t="str">
        <f t="shared" ca="1" si="63"/>
        <v>n/a</v>
      </c>
      <c r="AS101" t="str">
        <f t="shared" ca="1" si="47"/>
        <v/>
      </c>
      <c r="AT101" s="3" t="str">
        <f t="shared" ca="1" si="64"/>
        <v>n/a</v>
      </c>
      <c r="AV101" vm="1081">
        <f t="shared" ca="1" si="48"/>
        <v>4536.34</v>
      </c>
      <c r="AW101" s="3">
        <f t="shared" ca="1" si="65"/>
        <v>1.0116084773187066E-2</v>
      </c>
    </row>
    <row r="102" spans="2:49">
      <c r="B102" s="2">
        <f t="shared" si="49"/>
        <v>45126</v>
      </c>
      <c r="C102" vm="1082">
        <f t="shared" ca="1" si="33"/>
        <v>105.31</v>
      </c>
      <c r="D102" s="3">
        <f t="shared" ca="1" si="50"/>
        <v>-4.2636026967999327E-2</v>
      </c>
      <c r="F102" vm="1083">
        <f t="shared" ca="1" si="34"/>
        <v>84.63</v>
      </c>
      <c r="G102" s="3">
        <f t="shared" ca="1" si="51"/>
        <v>-1.394304620111063E-2</v>
      </c>
      <c r="I102" vm="1084">
        <f t="shared" ca="1" si="35"/>
        <v>345.24</v>
      </c>
      <c r="J102" s="3">
        <f t="shared" ca="1" si="52"/>
        <v>-4.2579075425791544E-3</v>
      </c>
      <c r="L102" vm="1085">
        <f t="shared" ca="1" si="36"/>
        <v>45.469000000000001</v>
      </c>
      <c r="M102" s="3">
        <f t="shared" ca="1" si="53"/>
        <v>-2.5511887219864166E-2</v>
      </c>
      <c r="O102" vm="1086">
        <f t="shared" ca="1" si="37"/>
        <v>190.69</v>
      </c>
      <c r="P102" s="3">
        <f t="shared" ca="1" si="54"/>
        <v>6.5551418532697045E-3</v>
      </c>
      <c r="R102" vm="1084">
        <f t="shared" ca="1" si="38"/>
        <v>345.24</v>
      </c>
      <c r="S102" s="3">
        <f t="shared" ca="1" si="55"/>
        <v>-4.2579075425791544E-3</v>
      </c>
      <c r="U102" vm="1087">
        <f t="shared" ca="1" si="39"/>
        <v>281.38</v>
      </c>
      <c r="V102" s="3">
        <f t="shared" ca="1" si="56"/>
        <v>-7.5911578648091602E-2</v>
      </c>
      <c r="X102" vm="1088">
        <f t="shared" ca="1" si="40"/>
        <v>16.399999999999999</v>
      </c>
      <c r="Y102" s="3">
        <f t="shared" ca="1" si="57"/>
        <v>1.8292682926829963E-3</v>
      </c>
      <c r="AA102" vm="1089">
        <f t="shared" ca="1" si="41"/>
        <v>10.37</v>
      </c>
      <c r="AB102" s="3">
        <f t="shared" ca="1" si="58"/>
        <v>-9.6432015429120423E-4</v>
      </c>
      <c r="AD102" vm="1090">
        <f t="shared" ca="1" si="42"/>
        <v>99.5</v>
      </c>
      <c r="AE102" s="3">
        <f t="shared" ca="1" si="59"/>
        <v>-1.9899497487437225E-2</v>
      </c>
      <c r="AG102" t="str">
        <f t="shared" ca="1" si="43"/>
        <v/>
      </c>
      <c r="AH102" s="3" t="str">
        <f t="shared" ca="1" si="60"/>
        <v>n/a</v>
      </c>
      <c r="AJ102" vm="1091">
        <f t="shared" ca="1" si="44"/>
        <v>149.77000000000001</v>
      </c>
      <c r="AK102" s="3">
        <f t="shared" ca="1" si="61"/>
        <v>3.4586365760833133E-2</v>
      </c>
      <c r="AM102" t="str">
        <f t="shared" ca="1" si="45"/>
        <v/>
      </c>
      <c r="AN102" s="3" t="str">
        <f t="shared" ca="1" si="62"/>
        <v>n/a</v>
      </c>
      <c r="AP102" t="str">
        <f t="shared" ca="1" si="46"/>
        <v/>
      </c>
      <c r="AQ102" s="3" t="str">
        <f t="shared" ca="1" si="63"/>
        <v>n/a</v>
      </c>
      <c r="AS102" t="str">
        <f t="shared" ca="1" si="47"/>
        <v/>
      </c>
      <c r="AT102" s="3" t="str">
        <f t="shared" ca="1" si="64"/>
        <v>n/a</v>
      </c>
      <c r="AV102" vm="1092">
        <f t="shared" ca="1" si="48"/>
        <v>4505.42</v>
      </c>
      <c r="AW102" s="3">
        <f t="shared" ca="1" si="65"/>
        <v>6.862845195342515E-3</v>
      </c>
    </row>
    <row r="103" spans="2:49">
      <c r="B103" s="2">
        <f t="shared" si="49"/>
        <v>45119</v>
      </c>
      <c r="C103" vm="1093">
        <f t="shared" ca="1" si="33"/>
        <v>78.72</v>
      </c>
      <c r="D103" s="3">
        <f t="shared" ca="1" si="50"/>
        <v>0.33777947154471549</v>
      </c>
      <c r="F103" vm="1094">
        <f t="shared" ca="1" si="34"/>
        <v>86.11</v>
      </c>
      <c r="G103" s="3">
        <f t="shared" ca="1" si="51"/>
        <v>-1.7187318546045802E-2</v>
      </c>
      <c r="I103" vm="1095">
        <f t="shared" ca="1" si="35"/>
        <v>337.22</v>
      </c>
      <c r="J103" s="3">
        <f t="shared" ca="1" si="52"/>
        <v>2.3782693790403833E-2</v>
      </c>
      <c r="L103" vm="1096">
        <f t="shared" ca="1" si="36"/>
        <v>42.503</v>
      </c>
      <c r="M103" s="3">
        <f t="shared" ca="1" si="53"/>
        <v>6.978330941345319E-2</v>
      </c>
      <c r="O103" vm="1097">
        <f t="shared" ca="1" si="37"/>
        <v>190.68</v>
      </c>
      <c r="P103" s="3">
        <f t="shared" ca="1" si="54"/>
        <v>5.2443885042956287E-5</v>
      </c>
      <c r="R103" vm="1095">
        <f t="shared" ca="1" si="38"/>
        <v>337.22</v>
      </c>
      <c r="S103" s="3">
        <f t="shared" ca="1" si="55"/>
        <v>2.3782693790403833E-2</v>
      </c>
      <c r="U103" vm="1098">
        <f t="shared" ca="1" si="39"/>
        <v>274.43</v>
      </c>
      <c r="V103" s="3">
        <f t="shared" ca="1" si="56"/>
        <v>2.5325219545967965E-2</v>
      </c>
      <c r="X103" vm="1099">
        <f t="shared" ca="1" si="40"/>
        <v>15.34</v>
      </c>
      <c r="Y103" s="3">
        <f t="shared" ca="1" si="57"/>
        <v>6.9100391134289355E-2</v>
      </c>
      <c r="AA103" vm="1100">
        <f t="shared" ca="1" si="41"/>
        <v>10.5</v>
      </c>
      <c r="AB103" s="3">
        <f t="shared" ca="1" si="58"/>
        <v>-1.2380952380952456E-2</v>
      </c>
      <c r="AD103" vm="1101">
        <f t="shared" ca="1" si="42"/>
        <v>97.7</v>
      </c>
      <c r="AE103" s="3">
        <f t="shared" ca="1" si="59"/>
        <v>1.8423746161719521E-2</v>
      </c>
      <c r="AG103" t="str">
        <f t="shared" ca="1" si="43"/>
        <v/>
      </c>
      <c r="AH103" s="3" t="str">
        <f t="shared" ca="1" si="60"/>
        <v>n/a</v>
      </c>
      <c r="AJ103" vm="1102">
        <f t="shared" ca="1" si="44"/>
        <v>144.34</v>
      </c>
      <c r="AK103" s="3">
        <f t="shared" ca="1" si="61"/>
        <v>3.7619509491478499E-2</v>
      </c>
      <c r="AM103" t="str">
        <f t="shared" ca="1" si="45"/>
        <v/>
      </c>
      <c r="AN103" s="3" t="str">
        <f t="shared" ca="1" si="62"/>
        <v>n/a</v>
      </c>
      <c r="AP103" t="str">
        <f t="shared" ca="1" si="46"/>
        <v/>
      </c>
      <c r="AQ103" s="3" t="str">
        <f t="shared" ca="1" si="63"/>
        <v>n/a</v>
      </c>
      <c r="AS103" t="str">
        <f t="shared" ca="1" si="47"/>
        <v/>
      </c>
      <c r="AT103" s="3" t="str">
        <f t="shared" ca="1" si="64"/>
        <v>n/a</v>
      </c>
      <c r="AV103" vm="1103">
        <f t="shared" ca="1" si="48"/>
        <v>4398.95</v>
      </c>
      <c r="AW103" s="3">
        <f t="shared" ca="1" si="65"/>
        <v>2.4203503108696452E-2</v>
      </c>
    </row>
    <row r="104" spans="2:49">
      <c r="B104" s="2">
        <f t="shared" si="49"/>
        <v>45112</v>
      </c>
      <c r="C104" vm="1104">
        <f t="shared" ca="1" si="33"/>
        <v>71.55</v>
      </c>
      <c r="D104" s="3">
        <f t="shared" ca="1" si="50"/>
        <v>0.10020964360587005</v>
      </c>
      <c r="F104" vm="1105">
        <f t="shared" ca="1" si="34"/>
        <v>83.07</v>
      </c>
      <c r="G104" s="3">
        <f t="shared" ca="1" si="51"/>
        <v>3.6595642229445127E-2</v>
      </c>
      <c r="I104" vm="1106">
        <f t="shared" ca="1" si="35"/>
        <v>340.54</v>
      </c>
      <c r="J104" s="3">
        <f t="shared" ca="1" si="52"/>
        <v>-9.7492218241616059E-3</v>
      </c>
      <c r="L104" vm="1107">
        <f t="shared" ca="1" si="36"/>
        <v>42.302</v>
      </c>
      <c r="M104" s="3">
        <f t="shared" ca="1" si="53"/>
        <v>4.7515483901470505E-3</v>
      </c>
      <c r="O104" vm="1108">
        <f t="shared" ca="1" si="37"/>
        <v>193.97</v>
      </c>
      <c r="P104" s="3">
        <f t="shared" ca="1" si="54"/>
        <v>-1.6961385781306345E-2</v>
      </c>
      <c r="R104" vm="1106">
        <f t="shared" ca="1" si="38"/>
        <v>340.54</v>
      </c>
      <c r="S104" s="3">
        <f t="shared" ca="1" si="55"/>
        <v>-9.7492218241616059E-3</v>
      </c>
      <c r="U104" vm="1109">
        <f t="shared" ca="1" si="39"/>
        <v>261.77</v>
      </c>
      <c r="V104" s="3">
        <f t="shared" ca="1" si="56"/>
        <v>4.8363066814379137E-2</v>
      </c>
      <c r="X104" vm="1004">
        <f t="shared" ca="1" si="40"/>
        <v>15.33</v>
      </c>
      <c r="Y104" s="3">
        <f t="shared" ca="1" si="57"/>
        <v>6.5231572080885758E-4</v>
      </c>
      <c r="AA104" vm="1110">
        <f t="shared" ca="1" si="41"/>
        <v>10.43</v>
      </c>
      <c r="AB104" s="3">
        <f t="shared" ca="1" si="58"/>
        <v>6.711409395973182E-3</v>
      </c>
      <c r="AD104" vm="1111">
        <f t="shared" ca="1" si="42"/>
        <v>97.62</v>
      </c>
      <c r="AE104" s="3">
        <f t="shared" ca="1" si="59"/>
        <v>8.1950419995900723E-4</v>
      </c>
      <c r="AG104" t="str">
        <f t="shared" ca="1" si="43"/>
        <v/>
      </c>
      <c r="AH104" s="3" t="str">
        <f t="shared" ca="1" si="60"/>
        <v>n/a</v>
      </c>
      <c r="AJ104" vm="1112">
        <f t="shared" ca="1" si="44"/>
        <v>145.44</v>
      </c>
      <c r="AK104" s="3">
        <f t="shared" ca="1" si="61"/>
        <v>-7.5632563256325244E-3</v>
      </c>
      <c r="AM104" t="str">
        <f t="shared" ca="1" si="45"/>
        <v/>
      </c>
      <c r="AN104" s="3" t="str">
        <f t="shared" ca="1" si="62"/>
        <v>n/a</v>
      </c>
      <c r="AP104" t="str">
        <f t="shared" ca="1" si="46"/>
        <v/>
      </c>
      <c r="AQ104" s="3" t="str">
        <f t="shared" ca="1" si="63"/>
        <v>n/a</v>
      </c>
      <c r="AS104" t="str">
        <f t="shared" ca="1" si="47"/>
        <v/>
      </c>
      <c r="AT104" s="3" t="str">
        <f t="shared" ca="1" si="64"/>
        <v>n/a</v>
      </c>
      <c r="AV104" vm="1113">
        <f t="shared" ca="1" si="48"/>
        <v>4450.38</v>
      </c>
      <c r="AW104" s="3">
        <f t="shared" ca="1" si="65"/>
        <v>-1.155631653926188E-2</v>
      </c>
    </row>
    <row r="105" spans="2:49">
      <c r="B105" s="2">
        <f t="shared" si="49"/>
        <v>45105</v>
      </c>
      <c r="C105" vm="1114">
        <f t="shared" ca="1" si="33"/>
        <v>61.47</v>
      </c>
      <c r="D105" s="3">
        <f t="shared" ca="1" si="50"/>
        <v>0.16398243045387992</v>
      </c>
      <c r="F105" vm="1115">
        <f t="shared" ca="1" si="34"/>
        <v>80.010000000000005</v>
      </c>
      <c r="G105" s="3">
        <f t="shared" ca="1" si="51"/>
        <v>3.8245219347581398E-2</v>
      </c>
      <c r="I105" vm="1116">
        <f t="shared" ca="1" si="35"/>
        <v>335.02</v>
      </c>
      <c r="J105" s="3">
        <f t="shared" ca="1" si="52"/>
        <v>1.6476628260999458E-2</v>
      </c>
      <c r="L105" vm="1117">
        <f t="shared" ca="1" si="36"/>
        <v>42.209000000000003</v>
      </c>
      <c r="M105" s="3">
        <f t="shared" ca="1" si="53"/>
        <v>2.2033215664904737E-3</v>
      </c>
      <c r="O105" vm="1118">
        <f t="shared" ca="1" si="37"/>
        <v>186.68</v>
      </c>
      <c r="P105" s="3">
        <f t="shared" ca="1" si="54"/>
        <v>3.9050782086993745E-2</v>
      </c>
      <c r="R105" vm="1116">
        <f t="shared" ca="1" si="38"/>
        <v>335.02</v>
      </c>
      <c r="S105" s="3">
        <f t="shared" ca="1" si="55"/>
        <v>1.6476628260999458E-2</v>
      </c>
      <c r="U105" vm="1119">
        <f t="shared" ca="1" si="39"/>
        <v>256.60000000000002</v>
      </c>
      <c r="V105" s="3">
        <f t="shared" ca="1" si="56"/>
        <v>2.014809041309415E-2</v>
      </c>
      <c r="X105" vm="1120">
        <f t="shared" ca="1" si="40"/>
        <v>14.03</v>
      </c>
      <c r="Y105" s="3">
        <f t="shared" ca="1" si="57"/>
        <v>9.265858873841773E-2</v>
      </c>
      <c r="AA105" vm="1121">
        <f t="shared" ca="1" si="41"/>
        <v>10.5982</v>
      </c>
      <c r="AB105" s="3">
        <f t="shared" ca="1" si="58"/>
        <v>-1.5870619539167082E-2</v>
      </c>
      <c r="AD105" vm="1122">
        <f t="shared" ca="1" si="42"/>
        <v>96.3</v>
      </c>
      <c r="AE105" s="3">
        <f t="shared" ca="1" si="59"/>
        <v>1.3707165109034344E-2</v>
      </c>
      <c r="AG105" t="str">
        <f t="shared" ca="1" si="43"/>
        <v/>
      </c>
      <c r="AH105" s="3" t="str">
        <f t="shared" ca="1" si="60"/>
        <v>n/a</v>
      </c>
      <c r="AJ105" vm="160">
        <f t="shared" ca="1" si="44"/>
        <v>138.85</v>
      </c>
      <c r="AK105" s="3">
        <f t="shared" ca="1" si="61"/>
        <v>4.7461289160965099E-2</v>
      </c>
      <c r="AM105" t="str">
        <f t="shared" ca="1" si="45"/>
        <v/>
      </c>
      <c r="AN105" s="3" t="str">
        <f t="shared" ca="1" si="62"/>
        <v>n/a</v>
      </c>
      <c r="AP105" t="str">
        <f t="shared" ca="1" si="46"/>
        <v/>
      </c>
      <c r="AQ105" s="3" t="str">
        <f t="shared" ca="1" si="63"/>
        <v>n/a</v>
      </c>
      <c r="AS105" t="str">
        <f t="shared" ca="1" si="47"/>
        <v/>
      </c>
      <c r="AT105" s="3" t="str">
        <f t="shared" ca="1" si="64"/>
        <v>n/a</v>
      </c>
      <c r="AV105" vm="1123">
        <f t="shared" ca="1" si="48"/>
        <v>4348.33</v>
      </c>
      <c r="AW105" s="3">
        <f t="shared" ca="1" si="65"/>
        <v>2.3468779968401705E-2</v>
      </c>
    </row>
    <row r="106" spans="2:49">
      <c r="B106" s="2">
        <f t="shared" si="49"/>
        <v>45098</v>
      </c>
      <c r="C106" vm="1124">
        <f t="shared" ca="1" si="33"/>
        <v>55.59</v>
      </c>
      <c r="D106" s="3">
        <f t="shared" ca="1" si="50"/>
        <v>0.1057744198596869</v>
      </c>
      <c r="F106" vm="1125">
        <f t="shared" ca="1" si="34"/>
        <v>80.28</v>
      </c>
      <c r="G106" s="3">
        <f t="shared" ca="1" si="51"/>
        <v>-3.3632286995515198E-3</v>
      </c>
      <c r="I106" vm="1126">
        <f t="shared" ca="1" si="35"/>
        <v>342.33</v>
      </c>
      <c r="J106" s="3">
        <f t="shared" ca="1" si="52"/>
        <v>-2.1353664592644532E-2</v>
      </c>
      <c r="L106" vm="1127">
        <f t="shared" ca="1" si="36"/>
        <v>42.692</v>
      </c>
      <c r="M106" s="3">
        <f t="shared" ca="1" si="53"/>
        <v>-1.1313595052937248E-2</v>
      </c>
      <c r="O106" vm="1128">
        <f t="shared" ca="1" si="37"/>
        <v>184.92</v>
      </c>
      <c r="P106" s="3">
        <f t="shared" ca="1" si="54"/>
        <v>9.5176292450790574E-3</v>
      </c>
      <c r="R106" vm="1126">
        <f t="shared" ca="1" si="38"/>
        <v>342.33</v>
      </c>
      <c r="S106" s="3">
        <f t="shared" ca="1" si="55"/>
        <v>-2.1353664592644532E-2</v>
      </c>
      <c r="U106" vm="1129">
        <f t="shared" ca="1" si="39"/>
        <v>260.54000000000002</v>
      </c>
      <c r="V106" s="3">
        <f t="shared" ca="1" si="56"/>
        <v>-1.5122438013356864E-2</v>
      </c>
      <c r="X106" vm="1130">
        <f t="shared" ca="1" si="40"/>
        <v>16.3</v>
      </c>
      <c r="Y106" s="3">
        <f t="shared" ca="1" si="57"/>
        <v>-0.13926380368098168</v>
      </c>
      <c r="AA106" vm="1131">
        <f t="shared" ca="1" si="41"/>
        <v>10.605</v>
      </c>
      <c r="AB106" s="3">
        <f t="shared" ca="1" si="58"/>
        <v>-6.4120697784065433E-4</v>
      </c>
      <c r="AD106" vm="1132">
        <f t="shared" ca="1" si="42"/>
        <v>94.89</v>
      </c>
      <c r="AE106" s="3">
        <f t="shared" ca="1" si="59"/>
        <v>1.4859310780904168E-2</v>
      </c>
      <c r="AG106" t="str">
        <f t="shared" ca="1" si="43"/>
        <v/>
      </c>
      <c r="AH106" s="3" t="str">
        <f t="shared" ca="1" si="60"/>
        <v>n/a</v>
      </c>
      <c r="AJ106" vm="1133">
        <f t="shared" ca="1" si="44"/>
        <v>143.26</v>
      </c>
      <c r="AK106" s="3">
        <f t="shared" ca="1" si="61"/>
        <v>-3.0783191400251271E-2</v>
      </c>
      <c r="AM106" t="str">
        <f t="shared" ca="1" si="45"/>
        <v/>
      </c>
      <c r="AN106" s="3" t="str">
        <f t="shared" ca="1" si="62"/>
        <v>n/a</v>
      </c>
      <c r="AP106" t="str">
        <f t="shared" ca="1" si="46"/>
        <v/>
      </c>
      <c r="AQ106" s="3" t="str">
        <f t="shared" ca="1" si="63"/>
        <v>n/a</v>
      </c>
      <c r="AS106" t="str">
        <f t="shared" ca="1" si="47"/>
        <v/>
      </c>
      <c r="AT106" s="3" t="str">
        <f t="shared" ca="1" si="64"/>
        <v>n/a</v>
      </c>
      <c r="AV106" vm="1134">
        <f t="shared" ca="1" si="48"/>
        <v>4409.59</v>
      </c>
      <c r="AW106" s="3">
        <f t="shared" ca="1" si="65"/>
        <v>-1.3892448050725854E-2</v>
      </c>
    </row>
    <row r="107" spans="2:49">
      <c r="B107" s="2">
        <f t="shared" si="49"/>
        <v>45091</v>
      </c>
      <c r="C107" vm="1135">
        <f t="shared" ca="1" si="33"/>
        <v>53.28</v>
      </c>
      <c r="D107" s="3">
        <f t="shared" ca="1" si="50"/>
        <v>4.3355855855855899E-2</v>
      </c>
      <c r="F107" vm="1136">
        <f t="shared" ca="1" si="34"/>
        <v>79.8</v>
      </c>
      <c r="G107" s="3">
        <f t="shared" ca="1" si="51"/>
        <v>6.0150375939850122E-3</v>
      </c>
      <c r="I107" vm="1137">
        <f t="shared" ca="1" si="35"/>
        <v>326.79000000000002</v>
      </c>
      <c r="J107" s="3">
        <f t="shared" ca="1" si="52"/>
        <v>4.7553474708528297E-2</v>
      </c>
      <c r="L107" vm="1138">
        <f t="shared" ca="1" si="36"/>
        <v>38.770000000000003</v>
      </c>
      <c r="M107" s="3">
        <f t="shared" ca="1" si="53"/>
        <v>0.10116069125612578</v>
      </c>
      <c r="O107" vm="1139">
        <f t="shared" ca="1" si="37"/>
        <v>180.96</v>
      </c>
      <c r="P107" s="3">
        <f t="shared" ca="1" si="54"/>
        <v>2.1883289124668321E-2</v>
      </c>
      <c r="R107" vm="1137">
        <f t="shared" ca="1" si="38"/>
        <v>326.79000000000002</v>
      </c>
      <c r="S107" s="3">
        <f t="shared" ca="1" si="55"/>
        <v>4.7553474708528297E-2</v>
      </c>
      <c r="U107" vm="1140">
        <f t="shared" ca="1" si="39"/>
        <v>244.4</v>
      </c>
      <c r="V107" s="3">
        <f t="shared" ca="1" si="56"/>
        <v>6.6039279869067158E-2</v>
      </c>
      <c r="X107" vm="1141">
        <f t="shared" ca="1" si="40"/>
        <v>15.02</v>
      </c>
      <c r="Y107" s="3">
        <f t="shared" ca="1" si="57"/>
        <v>8.5219707057257066E-2</v>
      </c>
      <c r="AA107" vm="1142">
        <f t="shared" ca="1" si="41"/>
        <v>10.54</v>
      </c>
      <c r="AB107" s="3">
        <f t="shared" ca="1" si="58"/>
        <v>6.1669829222012603E-3</v>
      </c>
      <c r="AD107" vm="1143">
        <f t="shared" ca="1" si="42"/>
        <v>92.59</v>
      </c>
      <c r="AE107" s="3">
        <f t="shared" ca="1" si="59"/>
        <v>2.4840695539475075E-2</v>
      </c>
      <c r="AG107" t="str">
        <f t="shared" ca="1" si="43"/>
        <v/>
      </c>
      <c r="AH107" s="3" t="str">
        <f t="shared" ca="1" si="60"/>
        <v>n/a</v>
      </c>
      <c r="AJ107" vm="1144">
        <f t="shared" ca="1" si="44"/>
        <v>141.01</v>
      </c>
      <c r="AK107" s="3">
        <f t="shared" ca="1" si="61"/>
        <v>1.5956315154953552E-2</v>
      </c>
      <c r="AM107" t="str">
        <f t="shared" ca="1" si="45"/>
        <v/>
      </c>
      <c r="AN107" s="3" t="str">
        <f t="shared" ca="1" si="62"/>
        <v>n/a</v>
      </c>
      <c r="AP107" t="str">
        <f t="shared" ca="1" si="46"/>
        <v/>
      </c>
      <c r="AQ107" s="3" t="str">
        <f t="shared" ca="1" si="63"/>
        <v>n/a</v>
      </c>
      <c r="AS107" t="str">
        <f t="shared" ca="1" si="47"/>
        <v/>
      </c>
      <c r="AT107" s="3" t="str">
        <f t="shared" ca="1" si="64"/>
        <v>n/a</v>
      </c>
      <c r="AV107" vm="1145">
        <f t="shared" ca="1" si="48"/>
        <v>4298.8599999999997</v>
      </c>
      <c r="AW107" s="3">
        <f t="shared" ca="1" si="65"/>
        <v>2.5757991653601299E-2</v>
      </c>
    </row>
    <row r="108" spans="2:49">
      <c r="B108" s="2">
        <f t="shared" si="49"/>
        <v>45084</v>
      </c>
      <c r="C108" vm="1146">
        <f t="shared" ca="1" si="33"/>
        <v>64.55</v>
      </c>
      <c r="D108" s="3">
        <f t="shared" ca="1" si="50"/>
        <v>-0.17459333849728886</v>
      </c>
      <c r="F108" vm="1147">
        <f t="shared" ca="1" si="34"/>
        <v>80.489999999999995</v>
      </c>
      <c r="G108" s="3">
        <f t="shared" ca="1" si="51"/>
        <v>-8.5724934774505865E-3</v>
      </c>
      <c r="I108" vm="1148">
        <f t="shared" ca="1" si="35"/>
        <v>335.4</v>
      </c>
      <c r="J108" s="3">
        <f t="shared" ca="1" si="52"/>
        <v>-2.5670840787119731E-2</v>
      </c>
      <c r="L108" vm="1149">
        <f t="shared" ca="1" si="36"/>
        <v>39.326999999999998</v>
      </c>
      <c r="M108" s="3">
        <f t="shared" ca="1" si="53"/>
        <v>-1.4163297480102604E-2</v>
      </c>
      <c r="O108" vm="1150">
        <f t="shared" ca="1" si="37"/>
        <v>180.95</v>
      </c>
      <c r="P108" s="3">
        <f t="shared" ca="1" si="54"/>
        <v>5.5263885051225907E-5</v>
      </c>
      <c r="R108" vm="1148">
        <f t="shared" ca="1" si="38"/>
        <v>335.4</v>
      </c>
      <c r="S108" s="3">
        <f t="shared" ca="1" si="55"/>
        <v>-2.5670840787119731E-2</v>
      </c>
      <c r="U108" vm="474">
        <f t="shared" ca="1" si="39"/>
        <v>213.97</v>
      </c>
      <c r="V108" s="3">
        <f t="shared" ca="1" si="56"/>
        <v>0.14221619853250458</v>
      </c>
      <c r="X108" vm="1151">
        <f t="shared" ca="1" si="40"/>
        <v>14.52</v>
      </c>
      <c r="Y108" s="3">
        <f t="shared" ca="1" si="57"/>
        <v>3.4435261707988982E-2</v>
      </c>
      <c r="AA108" vm="1152">
        <f t="shared" ca="1" si="41"/>
        <v>10.675000000000001</v>
      </c>
      <c r="AB108" s="3">
        <f t="shared" ca="1" si="58"/>
        <v>-1.2646370023419349E-2</v>
      </c>
      <c r="AD108" vm="1153">
        <f t="shared" ca="1" si="42"/>
        <v>91.78</v>
      </c>
      <c r="AE108" s="3">
        <f t="shared" ca="1" si="59"/>
        <v>8.8254521682283975E-3</v>
      </c>
      <c r="AG108" t="str">
        <f t="shared" ca="1" si="43"/>
        <v/>
      </c>
      <c r="AH108" s="3" t="str">
        <f t="shared" ca="1" si="60"/>
        <v>n/a</v>
      </c>
      <c r="AJ108" vm="1154">
        <f t="shared" ca="1" si="44"/>
        <v>140.47</v>
      </c>
      <c r="AK108" s="3">
        <f t="shared" ca="1" si="61"/>
        <v>3.8442372036733255E-3</v>
      </c>
      <c r="AM108" t="str">
        <f t="shared" ca="1" si="45"/>
        <v/>
      </c>
      <c r="AN108" s="3" t="str">
        <f t="shared" ca="1" si="62"/>
        <v>n/a</v>
      </c>
      <c r="AP108" t="str">
        <f t="shared" ca="1" si="46"/>
        <v/>
      </c>
      <c r="AQ108" s="3" t="str">
        <f t="shared" ca="1" si="63"/>
        <v>n/a</v>
      </c>
      <c r="AS108" t="str">
        <f t="shared" ca="1" si="47"/>
        <v/>
      </c>
      <c r="AT108" s="3" t="str">
        <f t="shared" ca="1" si="64"/>
        <v>n/a</v>
      </c>
      <c r="AV108" vm="1155">
        <f t="shared" ca="1" si="48"/>
        <v>4282.37</v>
      </c>
      <c r="AW108" s="3">
        <f t="shared" ca="1" si="65"/>
        <v>3.8506714739734733E-3</v>
      </c>
    </row>
    <row r="109" spans="2:49">
      <c r="B109" s="2">
        <f t="shared" si="49"/>
        <v>45077</v>
      </c>
      <c r="C109" vm="1156">
        <f t="shared" ca="1" si="33"/>
        <v>56.92</v>
      </c>
      <c r="D109" s="3">
        <f t="shared" ca="1" si="50"/>
        <v>0.13404778636683057</v>
      </c>
      <c r="F109" vm="1157">
        <f t="shared" ca="1" si="34"/>
        <v>78.34</v>
      </c>
      <c r="G109" s="3">
        <f t="shared" ca="1" si="51"/>
        <v>2.7444472810824502E-2</v>
      </c>
      <c r="I109" vm="1158">
        <f t="shared" ca="1" si="35"/>
        <v>332.89</v>
      </c>
      <c r="J109" s="3">
        <f t="shared" ca="1" si="52"/>
        <v>7.5400282375559227E-3</v>
      </c>
      <c r="L109" vm="1159">
        <f t="shared" ca="1" si="36"/>
        <v>38.945999999999998</v>
      </c>
      <c r="M109" s="3">
        <f t="shared" ca="1" si="53"/>
        <v>9.7827761515945216E-3</v>
      </c>
      <c r="O109" vm="1160">
        <f t="shared" ca="1" si="37"/>
        <v>175.43</v>
      </c>
      <c r="P109" s="3">
        <f t="shared" ca="1" si="54"/>
        <v>3.1465541811548661E-2</v>
      </c>
      <c r="R109" vm="1158">
        <f t="shared" ca="1" si="38"/>
        <v>332.89</v>
      </c>
      <c r="S109" s="3">
        <f t="shared" ca="1" si="55"/>
        <v>7.5400282375559227E-3</v>
      </c>
      <c r="U109" vm="1161">
        <f t="shared" ca="1" si="39"/>
        <v>193.17</v>
      </c>
      <c r="V109" s="3">
        <f t="shared" ca="1" si="56"/>
        <v>0.10767717554485692</v>
      </c>
      <c r="X109" vm="1162">
        <f t="shared" ca="1" si="40"/>
        <v>13.65</v>
      </c>
      <c r="Y109" s="3">
        <f t="shared" ca="1" si="57"/>
        <v>6.3736263736263676E-2</v>
      </c>
      <c r="AA109" vm="1163">
        <f t="shared" ca="1" si="41"/>
        <v>10.65</v>
      </c>
      <c r="AB109" s="3">
        <f t="shared" ca="1" si="58"/>
        <v>2.3474178403756203E-3</v>
      </c>
      <c r="AD109" vm="1164">
        <f t="shared" ca="1" si="42"/>
        <v>90.84</v>
      </c>
      <c r="AE109" s="3">
        <f t="shared" ca="1" si="59"/>
        <v>1.0347864376926438E-2</v>
      </c>
      <c r="AG109" t="str">
        <f t="shared" ca="1" si="43"/>
        <v/>
      </c>
      <c r="AH109" s="3" t="str">
        <f t="shared" ca="1" si="60"/>
        <v>n/a</v>
      </c>
      <c r="AJ109" vm="1165">
        <f t="shared" ca="1" si="44"/>
        <v>136.94</v>
      </c>
      <c r="AK109" s="3">
        <f t="shared" ca="1" si="61"/>
        <v>2.5777712866949038E-2</v>
      </c>
      <c r="AM109" t="str">
        <f t="shared" ca="1" si="45"/>
        <v/>
      </c>
      <c r="AN109" s="3" t="str">
        <f t="shared" ca="1" si="62"/>
        <v>n/a</v>
      </c>
      <c r="AP109" t="str">
        <f t="shared" ca="1" si="46"/>
        <v/>
      </c>
      <c r="AQ109" s="3" t="str">
        <f t="shared" ca="1" si="63"/>
        <v>n/a</v>
      </c>
      <c r="AS109" t="str">
        <f t="shared" ca="1" si="47"/>
        <v/>
      </c>
      <c r="AT109" s="3" t="str">
        <f t="shared" ca="1" si="64"/>
        <v>n/a</v>
      </c>
      <c r="AV109" vm="1166">
        <f t="shared" ca="1" si="48"/>
        <v>4205.45</v>
      </c>
      <c r="AW109" s="3">
        <f t="shared" ca="1" si="65"/>
        <v>1.8290551546207914E-2</v>
      </c>
    </row>
    <row r="110" spans="2:49">
      <c r="B110" s="2">
        <f t="shared" si="49"/>
        <v>45070</v>
      </c>
      <c r="C110" vm="1167">
        <f ca="1">_xlfn.LET(
    _xlpm.ref_date, $B110,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56.78</v>
      </c>
      <c r="D110" s="3">
        <f t="shared" ca="1" si="50"/>
        <v>2.4656569214512253E-3</v>
      </c>
      <c r="F110" vm="1168">
        <f ca="1">_xlfn.LET(
    _xlpm.ref_date, $B110,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75.42</v>
      </c>
      <c r="G110" s="3">
        <f t="shared" ca="1" si="51"/>
        <v>3.8716520816759505E-2</v>
      </c>
      <c r="I110" vm="1169">
        <f ca="1">_xlfn.LET(
    _xlpm.ref_date, $B110,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J110" s="3">
        <f t="shared" ca="1" si="52"/>
        <v>4.570584909216565E-2</v>
      </c>
      <c r="L110" vm="1170">
        <f ca="1">_xlfn.LET(
    _xlpm.ref_date, $B110,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31.263999999999999</v>
      </c>
      <c r="M110" s="3">
        <f t="shared" ca="1" si="53"/>
        <v>0.24571392016376659</v>
      </c>
      <c r="O110" vm="1171">
        <f ca="1">_xlfn.LET(
    _xlpm.ref_date, $B110,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175.16</v>
      </c>
      <c r="P110" s="3">
        <f t="shared" ca="1" si="54"/>
        <v>1.5414478191368476E-3</v>
      </c>
      <c r="R110" vm="1169">
        <f ca="1">_xlfn.LET(
    _xlpm.ref_date, $B110,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318.33999999999997</v>
      </c>
      <c r="S110" s="3">
        <f t="shared" ca="1" si="55"/>
        <v>4.570584909216565E-2</v>
      </c>
      <c r="U110" vm="1172">
        <f ca="1">_xlfn.LET(
    _xlpm.ref_date, $B110,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180.14</v>
      </c>
      <c r="V110" s="3">
        <f t="shared" ca="1" si="56"/>
        <v>7.2332630176529383E-2</v>
      </c>
      <c r="X110" vm="1173">
        <f ca="1">_xlfn.LET(
    _xlpm.ref_date, $B110,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11.71</v>
      </c>
      <c r="Y110" s="3">
        <f t="shared" ca="1" si="57"/>
        <v>0.16567036720751488</v>
      </c>
      <c r="AA110" vm="1174">
        <f ca="1">_xlfn.LET(
    _xlpm.ref_date, $B110,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10.57</v>
      </c>
      <c r="AB110" s="3">
        <f t="shared" ca="1" si="58"/>
        <v>7.5685903500473106E-3</v>
      </c>
      <c r="AD110" vm="1175">
        <f ca="1">_xlfn.LET(
    _xlpm.ref_date, $B110,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93.19</v>
      </c>
      <c r="AE110" s="3">
        <f t="shared" ca="1" si="59"/>
        <v>-2.5217297993346866E-2</v>
      </c>
      <c r="AG110" t="str">
        <f ca="1">_xlfn.LET(
    _xlpm.ref_date, $B110,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H110" s="3" t="str">
        <f t="shared" ca="1" si="60"/>
        <v>n/a</v>
      </c>
      <c r="AJ110" vm="1176">
        <f ca="1">_xlfn.LET(
    _xlpm.ref_date, $B110,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139.18</v>
      </c>
      <c r="AK110" s="3">
        <f t="shared" ca="1" si="61"/>
        <v>-1.60942664175888E-2</v>
      </c>
      <c r="AM110" t="str">
        <f ca="1">_xlfn.LET(
    _xlpm.ref_date, $B110,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110" s="3" t="str">
        <f t="shared" ca="1" si="62"/>
        <v>n/a</v>
      </c>
      <c r="AP110" t="str">
        <f ca="1">_xlfn.LET(
    _xlpm.ref_date, $B110,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110" s="3" t="str">
        <f t="shared" ca="1" si="63"/>
        <v>n/a</v>
      </c>
      <c r="AS110" t="str">
        <f ca="1">_xlfn.LET(
    _xlpm.ref_date, $B110,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110" s="3" t="str">
        <f t="shared" ca="1" si="64"/>
        <v>n/a</v>
      </c>
      <c r="AV110" vm="1177">
        <f ca="1">_xlfn.LET(
    _xlpm.ref_date, $B110,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4191.9799999999996</v>
      </c>
      <c r="AW110" s="3">
        <f t="shared" ca="1" si="65"/>
        <v>3.2132786893067848E-3</v>
      </c>
    </row>
    <row r="111" spans="2:49">
      <c r="B111" s="2"/>
      <c r="G111" s="3"/>
    </row>
    <row r="112" spans="2:49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  <row r="223" spans="2:7">
      <c r="B223" s="2"/>
      <c r="G223" s="3"/>
    </row>
    <row r="224" spans="2:7">
      <c r="B224" s="2"/>
      <c r="G224" s="3"/>
    </row>
    <row r="225" spans="2:7">
      <c r="B225" s="2"/>
      <c r="G225" s="3"/>
    </row>
    <row r="226" spans="2:7">
      <c r="B226" s="2"/>
      <c r="G226" s="3"/>
    </row>
    <row r="227" spans="2:7">
      <c r="B227" s="2"/>
      <c r="G227" s="3"/>
    </row>
    <row r="228" spans="2:7">
      <c r="B228" s="2"/>
      <c r="G228" s="3"/>
    </row>
    <row r="229" spans="2:7">
      <c r="B229" s="2"/>
      <c r="G229" s="3"/>
    </row>
    <row r="230" spans="2:7">
      <c r="B230" s="2"/>
      <c r="G230" s="3"/>
    </row>
    <row r="231" spans="2:7">
      <c r="B231" s="2"/>
      <c r="G231" s="3"/>
    </row>
    <row r="232" spans="2:7">
      <c r="B232" s="2"/>
      <c r="G232" s="3"/>
    </row>
    <row r="233" spans="2:7">
      <c r="B233" s="2"/>
      <c r="G233" s="3"/>
    </row>
    <row r="234" spans="2:7">
      <c r="B234" s="2"/>
      <c r="G234" s="3"/>
    </row>
    <row r="235" spans="2:7">
      <c r="B235" s="2"/>
      <c r="G235" s="3"/>
    </row>
    <row r="236" spans="2:7">
      <c r="B236" s="2"/>
      <c r="G236" s="3"/>
    </row>
    <row r="237" spans="2:7">
      <c r="B237" s="2"/>
      <c r="G237" s="3"/>
    </row>
    <row r="238" spans="2:7">
      <c r="B238" s="2"/>
      <c r="G238" s="3"/>
    </row>
    <row r="239" spans="2:7">
      <c r="B239" s="2"/>
      <c r="G239" s="3"/>
    </row>
    <row r="240" spans="2:7">
      <c r="B240" s="2"/>
      <c r="G240" s="3"/>
    </row>
    <row r="241" spans="2:7">
      <c r="B241" s="2"/>
      <c r="G241" s="3"/>
    </row>
    <row r="242" spans="2:7">
      <c r="B242" s="2"/>
      <c r="G242" s="3"/>
    </row>
    <row r="243" spans="2:7">
      <c r="B243" s="2"/>
      <c r="G243" s="3"/>
    </row>
    <row r="244" spans="2:7">
      <c r="B244" s="2"/>
      <c r="G244" s="3"/>
    </row>
    <row r="245" spans="2:7">
      <c r="B245" s="2"/>
      <c r="G245" s="3"/>
    </row>
    <row r="246" spans="2:7">
      <c r="B246" s="2"/>
      <c r="G246" s="3"/>
    </row>
    <row r="247" spans="2:7">
      <c r="B247" s="2"/>
      <c r="G247" s="3"/>
    </row>
    <row r="248" spans="2:7">
      <c r="B248" s="2"/>
      <c r="G248" s="3"/>
    </row>
    <row r="249" spans="2:7">
      <c r="B249" s="2"/>
      <c r="G249" s="3"/>
    </row>
    <row r="250" spans="2:7">
      <c r="B250" s="2"/>
      <c r="G250" s="3"/>
    </row>
    <row r="251" spans="2:7">
      <c r="B251" s="2"/>
      <c r="G251" s="3"/>
    </row>
    <row r="252" spans="2:7">
      <c r="B252" s="2"/>
      <c r="G252" s="3"/>
    </row>
    <row r="253" spans="2:7">
      <c r="B253" s="2"/>
      <c r="G253" s="3"/>
    </row>
    <row r="254" spans="2:7">
      <c r="B254" s="2"/>
      <c r="G254" s="3"/>
    </row>
    <row r="255" spans="2:7">
      <c r="B255" s="2"/>
      <c r="G255" s="3"/>
    </row>
    <row r="256" spans="2:7">
      <c r="B256" s="2"/>
      <c r="G256" s="3"/>
    </row>
    <row r="257" spans="2:7">
      <c r="B257" s="2"/>
      <c r="G257" s="3"/>
    </row>
    <row r="258" spans="2:7">
      <c r="B258" s="2"/>
      <c r="G258" s="3"/>
    </row>
    <row r="259" spans="2:7">
      <c r="B259" s="2"/>
      <c r="G259" s="3"/>
    </row>
    <row r="260" spans="2:7">
      <c r="B260" s="2"/>
      <c r="G260" s="3"/>
    </row>
    <row r="261" spans="2:7">
      <c r="B261" s="2"/>
      <c r="G261" s="3"/>
    </row>
    <row r="262" spans="2:7">
      <c r="B262" s="2"/>
      <c r="G262" s="3"/>
    </row>
    <row r="263" spans="2:7">
      <c r="B263" s="2"/>
      <c r="G263" s="3"/>
    </row>
    <row r="264" spans="2:7">
      <c r="B264" s="2"/>
      <c r="G264" s="3"/>
    </row>
    <row r="265" spans="2:7">
      <c r="B265" s="2"/>
      <c r="G265" s="3"/>
    </row>
    <row r="266" spans="2:7">
      <c r="B266" s="2"/>
      <c r="G266" s="3"/>
    </row>
    <row r="267" spans="2:7">
      <c r="B267" s="2"/>
      <c r="G26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6E6B-563F-47E1-A26A-D9629A3283A6}">
  <dimension ref="A1:AY222"/>
  <sheetViews>
    <sheetView showGridLines="0" topLeftCell="AB1" zoomScale="160" zoomScaleNormal="160" workbookViewId="0">
      <selection activeCell="AP2" sqref="AP2"/>
    </sheetView>
  </sheetViews>
  <sheetFormatPr defaultRowHeight="12.75"/>
  <cols>
    <col min="2" max="2" width="10.5703125" bestFit="1" customWidth="1"/>
    <col min="3" max="3" width="9.5703125" bestFit="1" customWidth="1"/>
    <col min="4" max="4" width="9.5703125" customWidth="1"/>
    <col min="5" max="5" width="2.28515625" customWidth="1"/>
    <col min="8" max="8" width="2.28515625" customWidth="1"/>
    <col min="11" max="11" width="2.28515625" customWidth="1"/>
    <col min="14" max="14" width="2.28515625" customWidth="1"/>
    <col min="17" max="17" width="2.28515625" customWidth="1"/>
    <col min="20" max="20" width="2.28515625" customWidth="1"/>
    <col min="23" max="23" width="2.28515625" customWidth="1"/>
    <col min="26" max="26" width="2.28515625" customWidth="1"/>
    <col min="29" max="29" width="2.28515625" customWidth="1"/>
    <col min="32" max="32" width="2.28515625" customWidth="1"/>
    <col min="35" max="35" width="2.28515625" customWidth="1"/>
    <col min="38" max="38" width="2.28515625" customWidth="1"/>
    <col min="41" max="41" width="2.28515625" customWidth="1"/>
    <col min="44" max="44" width="2.28515625" customWidth="1"/>
    <col min="47" max="47" width="2.28515625" customWidth="1"/>
    <col min="48" max="48" width="10.7109375" bestFit="1" customWidth="1"/>
    <col min="50" max="50" width="2.28515625" customWidth="1"/>
  </cols>
  <sheetData>
    <row r="1" spans="1:51">
      <c r="D1" s="3">
        <f ca="1">1-COUNTIF(D7:D65,"n/a")/COUNT($B$7:$B$65)</f>
        <v>0.83050847457627119</v>
      </c>
      <c r="G1" s="3">
        <f ca="1">1-COUNTIF(G7:G65,"n/a")/COUNT($B$7:$B$65)</f>
        <v>1</v>
      </c>
      <c r="J1" s="3">
        <f ca="1">1-COUNTIF(J7:J65,"n/a")/COUNT($B$7:$B$65)</f>
        <v>1</v>
      </c>
      <c r="M1" s="3">
        <f ca="1">1-COUNTIF(M7:M65,"n/a")/COUNT($B$7:$B$65)</f>
        <v>1</v>
      </c>
      <c r="P1" s="3">
        <f ca="1">1-COUNTIF(P7:P65,"n/a")/COUNT($B$7:$B$65)</f>
        <v>1</v>
      </c>
      <c r="S1" s="3">
        <f ca="1">1-COUNTIF(S7:S65,"n/a")/COUNT($B$7:$B$65)</f>
        <v>1</v>
      </c>
      <c r="V1" s="3">
        <f ca="1">1-COUNTIF(V7:V65,"n/a")/COUNT($B$7:$B$65)</f>
        <v>1</v>
      </c>
      <c r="Y1" s="3">
        <f ca="1">1-COUNTIF(Y7:Y65,"n/a")/COUNT($B$7:$B$65)</f>
        <v>0.93220338983050843</v>
      </c>
      <c r="AB1" s="3">
        <f ca="1">1-COUNTIF(AB7:AB65,"n/a")/COUNT($B$7:$B$65)</f>
        <v>0.74576271186440679</v>
      </c>
      <c r="AE1" s="3">
        <f ca="1">1-COUNTIF(AE7:AE65,"n/a")/COUNT($B$7:$B$65)</f>
        <v>1</v>
      </c>
      <c r="AH1" s="3">
        <f ca="1">1-COUNTIF(AH7:AH65,"n/a")/COUNT($B$7:$B$65)</f>
        <v>0.22033898305084743</v>
      </c>
      <c r="AK1" s="3">
        <f ca="1">1-COUNTIF(AK7:AK65,"n/a")/COUNT($B$7:$B$65)</f>
        <v>1</v>
      </c>
      <c r="AN1" s="3">
        <f ca="1">1-COUNTIF(AN7:AN65,"n/a")/COUNT($B$7:$B$65)</f>
        <v>0</v>
      </c>
      <c r="AQ1" s="3">
        <f ca="1">1-COUNTIF(AQ7:AQ65,"n/a")/COUNT($B$7:$B$65)</f>
        <v>0</v>
      </c>
      <c r="AT1" s="3">
        <f ca="1">1-COUNTIF(AT7:AT65,"n/a")/COUNT($B$7:$B$65)</f>
        <v>0</v>
      </c>
    </row>
    <row r="3" spans="1:51">
      <c r="C3" s="4">
        <v>1</v>
      </c>
      <c r="F3" s="4">
        <f>+C3+1</f>
        <v>2</v>
      </c>
      <c r="I3" s="4">
        <f>+F3+1</f>
        <v>3</v>
      </c>
      <c r="L3" s="4">
        <f>+I3+1</f>
        <v>4</v>
      </c>
      <c r="O3" s="4">
        <f>+L3+1</f>
        <v>5</v>
      </c>
      <c r="R3" s="4">
        <f>+O3+1</f>
        <v>6</v>
      </c>
      <c r="U3" s="4">
        <f>+R3+1</f>
        <v>7</v>
      </c>
      <c r="X3" s="4">
        <f>+U3+1</f>
        <v>8</v>
      </c>
      <c r="AA3" s="4">
        <f>+X3+1</f>
        <v>9</v>
      </c>
      <c r="AD3" s="4">
        <f>+AA3+1</f>
        <v>10</v>
      </c>
      <c r="AG3" s="4">
        <f>+AD3+1</f>
        <v>11</v>
      </c>
      <c r="AJ3" s="4">
        <f>+AG3+1</f>
        <v>12</v>
      </c>
      <c r="AM3" s="4">
        <f>+AJ3+1</f>
        <v>13</v>
      </c>
      <c r="AP3" s="4">
        <f>+AM3+1</f>
        <v>14</v>
      </c>
      <c r="AS3" s="4">
        <f>+AP3+1</f>
        <v>15</v>
      </c>
      <c r="AV3" t="s">
        <v>7</v>
      </c>
      <c r="AY3" t="s">
        <v>7</v>
      </c>
    </row>
    <row r="4" spans="1:51">
      <c r="C4" t="s">
        <v>5</v>
      </c>
      <c r="D4" s="6">
        <f ca="1">IFERROR(_xlfn.COVARIANCE.S(D7:D65,$AW$7:$AW$65)/_xlfn.VAR.S($AW$7:$AW$65),"n/a")</f>
        <v>3.4921053070911268</v>
      </c>
      <c r="F4" t="s">
        <v>5</v>
      </c>
      <c r="G4" s="6">
        <f ca="1">IFERROR(_xlfn.COVARIANCE.S(G7:G65,$AW$7:$AW$65)/_xlfn.VAR.S($AW$7:$AW$65),"n/a")</f>
        <v>1.1396039871136223</v>
      </c>
      <c r="I4" t="s">
        <v>5</v>
      </c>
      <c r="J4" s="6">
        <f ca="1">IFERROR(_xlfn.COVARIANCE.S(J7:J65,$AW$7:$AW$65)/_xlfn.VAR.S($AW$7:$AW$65),"n/a")</f>
        <v>1.2019990212528346</v>
      </c>
      <c r="L4" t="s">
        <v>5</v>
      </c>
      <c r="M4" s="6">
        <f ca="1">IFERROR(_xlfn.COVARIANCE.S(M7:M65,$AW$7:$AW$65)/_xlfn.VAR.S($AW$7:$AW$65),"n/a")</f>
        <v>2.469812299081962</v>
      </c>
      <c r="O4" t="s">
        <v>5</v>
      </c>
      <c r="P4" s="6">
        <f ca="1">IFERROR(_xlfn.COVARIANCE.S(P7:P65,$AW$7:$AW$65)/_xlfn.VAR.S($AW$7:$AW$65),"n/a")</f>
        <v>1.3939612966814359</v>
      </c>
      <c r="R4" t="s">
        <v>5</v>
      </c>
      <c r="S4" s="6">
        <f ca="1">IFERROR(_xlfn.COVARIANCE.S(S7:S65,$AW$7:$AW$65)/_xlfn.VAR.S($AW$7:$AW$65),"n/a")</f>
        <v>1.2019990212528346</v>
      </c>
      <c r="U4" t="s">
        <v>5</v>
      </c>
      <c r="V4" s="6">
        <f ca="1">IFERROR(_xlfn.COVARIANCE.S(V7:V65,$AW$7:$AW$65)/_xlfn.VAR.S($AW$7:$AW$65),"n/a")</f>
        <v>2.561199156976504</v>
      </c>
      <c r="X4" t="s">
        <v>5</v>
      </c>
      <c r="Y4" s="6">
        <f ca="1">IFERROR(_xlfn.COVARIANCE.S(Y7:Y65,$AW$7:$AW$65)/_xlfn.VAR.S($AW$7:$AW$65),"n/a")</f>
        <v>1.8916800616530882</v>
      </c>
      <c r="AA4" t="s">
        <v>5</v>
      </c>
      <c r="AB4" s="6">
        <f ca="1">IFERROR(_xlfn.COVARIANCE.S(AB7:AB65,$AW$7:$AW$65)/_xlfn.VAR.S($AW$7:$AW$65),"n/a")</f>
        <v>1.6013491891297285</v>
      </c>
      <c r="AD4" t="s">
        <v>5</v>
      </c>
      <c r="AE4" s="6">
        <f ca="1">IFERROR(_xlfn.COVARIANCE.S(AE7:AE65,$AW$7:$AW$65)/_xlfn.VAR.S($AW$7:$AW$65),"n/a")</f>
        <v>0.21263973254599594</v>
      </c>
      <c r="AG4" t="s">
        <v>5</v>
      </c>
      <c r="AH4" s="6">
        <f ca="1">IFERROR(_xlfn.COVARIANCE.S(AH7:AH65,$AW$7:$AW$65)/_xlfn.VAR.S($AW$7:$AW$65),"n/a")</f>
        <v>3.3980988465749271</v>
      </c>
      <c r="AJ4" t="s">
        <v>5</v>
      </c>
      <c r="AK4" s="6">
        <f ca="1">IFERROR(_xlfn.COVARIANCE.S(AK7:AK65,$AW$7:$AW$65)/_xlfn.VAR.S($AW$7:$AW$65),"n/a")</f>
        <v>0.80203644576522626</v>
      </c>
      <c r="AM4" t="s">
        <v>5</v>
      </c>
      <c r="AN4" s="6" t="str">
        <f ca="1">IFERROR(_xlfn.COVARIANCE.S(AN7:AN65,$AW$7:$AW$65)/_xlfn.VAR.S($AW$7:$AW$65),"n/a")</f>
        <v>n/a</v>
      </c>
      <c r="AP4" t="s">
        <v>5</v>
      </c>
      <c r="AQ4" s="6" t="str">
        <f ca="1">IFERROR(_xlfn.COVARIANCE.S(AQ7:AQ65,$AW$7:$AW$65)/_xlfn.VAR.S($AW$7:$AW$65),"n/a")</f>
        <v>n/a</v>
      </c>
      <c r="AS4" t="s">
        <v>5</v>
      </c>
      <c r="AT4" s="6" t="str">
        <f ca="1">IFERROR(_xlfn.COVARIANCE.S(AT7:AT65,$AW$7:$AW$65)/_xlfn.VAR.S($AW$7:$AW$65),"n/a")</f>
        <v>n/a</v>
      </c>
      <c r="AV4" t="s">
        <v>8</v>
      </c>
      <c r="AW4" s="6">
        <f ca="1">IFERROR(_xlfn.COVARIANCE.S(AW7:AW65,$AW$7:$AW$65)/_xlfn.VAR.S($AW$7:$AW$65),"n/a")</f>
        <v>0.99999999999999989</v>
      </c>
      <c r="AY4" t="s">
        <v>8</v>
      </c>
    </row>
    <row r="5" spans="1:51">
      <c r="B5" s="2"/>
      <c r="C5" t="str">
        <f>INPUT!C8</f>
        <v>COIN</v>
      </c>
      <c r="D5" t="s">
        <v>4</v>
      </c>
      <c r="E5" s="1"/>
      <c r="F5" t="str">
        <f>INPUT!C9</f>
        <v>IBKR</v>
      </c>
      <c r="G5" t="s">
        <v>4</v>
      </c>
      <c r="H5" s="1"/>
      <c r="I5" t="str">
        <f>INPUT!C10</f>
        <v>MSFT</v>
      </c>
      <c r="J5" t="s">
        <v>4</v>
      </c>
      <c r="K5" s="1"/>
      <c r="L5" t="str">
        <f>INPUT!C11</f>
        <v>NVDA</v>
      </c>
      <c r="M5" t="s">
        <v>4</v>
      </c>
      <c r="N5" s="1"/>
      <c r="O5" t="str">
        <f>INPUT!C12</f>
        <v>AAPL</v>
      </c>
      <c r="Q5" s="1"/>
      <c r="R5" t="str">
        <f>INPUT!C13</f>
        <v>MSFT</v>
      </c>
      <c r="T5" s="1"/>
      <c r="U5" t="str">
        <f>INPUT!C14</f>
        <v>TSLA</v>
      </c>
      <c r="W5" s="1"/>
      <c r="X5" t="str">
        <f>INPUT!C15</f>
        <v>PLTR</v>
      </c>
      <c r="Z5" s="1"/>
      <c r="AA5" t="str">
        <f>INPUT!C16</f>
        <v>OKLO</v>
      </c>
      <c r="AC5" s="1"/>
      <c r="AD5" t="str">
        <f>INPUT!C17</f>
        <v>PM</v>
      </c>
      <c r="AF5" s="1"/>
      <c r="AG5" t="str">
        <f>INPUT!C18</f>
        <v>RDDT</v>
      </c>
      <c r="AI5" s="1"/>
      <c r="AJ5" t="str">
        <f>INPUT!C19</f>
        <v>JPM</v>
      </c>
      <c r="AL5" s="1"/>
      <c r="AM5">
        <f>INPUT!C20</f>
        <v>0</v>
      </c>
      <c r="AO5" s="1"/>
      <c r="AP5">
        <f>INPUT!C21</f>
        <v>0</v>
      </c>
      <c r="AR5" s="1"/>
      <c r="AS5">
        <f>INPUT!C22</f>
        <v>0</v>
      </c>
      <c r="AU5" s="1"/>
      <c r="AV5" t="s">
        <v>2</v>
      </c>
      <c r="AX5" s="1"/>
      <c r="AY5" t="s">
        <v>9</v>
      </c>
    </row>
    <row r="6" spans="1:51">
      <c r="B6" s="2">
        <f>INPUT!C5</f>
        <v>45798</v>
      </c>
      <c r="C6" vm="1">
        <f ca="1">_xlfn.LET(
    _xlpm.ref_date, $B6,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266.45999999999998</v>
      </c>
      <c r="F6" vm="2">
        <f ca="1">_xlfn.LET(
    _xlpm.ref_date, $B6,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209.15</v>
      </c>
      <c r="I6" vm="3">
        <f ca="1">_xlfn.LET(
    _xlpm.ref_date, $B6,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L6" vm="4">
        <f ca="1">_xlfn.LET(
    _xlpm.ref_date, $B6,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135.4</v>
      </c>
      <c r="O6" vm="5">
        <f ca="1">_xlfn.LET(
    _xlpm.ref_date, $B6,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211.26</v>
      </c>
      <c r="R6" vm="3">
        <f ca="1">_xlfn.LET(
    _xlpm.ref_date, $B6,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454.27</v>
      </c>
      <c r="U6" vm="6">
        <f ca="1">_xlfn.LET(
    _xlpm.ref_date, $B6,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349.98</v>
      </c>
      <c r="X6" vm="7">
        <f ca="1">_xlfn.LET(
    _xlpm.ref_date, $B6,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129.52000000000001</v>
      </c>
      <c r="AA6" vm="8">
        <f ca="1">_xlfn.LET(
    _xlpm.ref_date, $B6,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37.72</v>
      </c>
      <c r="AD6" vm="9">
        <f ca="1">_xlfn.LET(
    _xlpm.ref_date, $B6,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170.44</v>
      </c>
      <c r="AG6" vm="10">
        <f ca="1">_xlfn.LET(
    _xlpm.ref_date, $B6,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113.23</v>
      </c>
      <c r="AJ6" vm="11">
        <f ca="1">_xlfn.LET(
    _xlpm.ref_date, $B6,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267.56</v>
      </c>
      <c r="AM6" t="str">
        <f ca="1">_xlfn.LET(
    _xlpm.ref_date, $B6,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P6" t="str">
        <f ca="1">_xlfn.LET(
    _xlpm.ref_date, $B6,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S6" t="str">
        <f ca="1">_xlfn.LET(
    _xlpm.ref_date, $B6,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V6" vm="12">
        <f ca="1">_xlfn.LET(
    _xlpm.ref_date, $B6,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5958.38</v>
      </c>
    </row>
    <row r="7" spans="1:51">
      <c r="A7" s="4">
        <v>1</v>
      </c>
      <c r="B7" s="2">
        <f>EDATE($B$6,-A7)</f>
        <v>45768</v>
      </c>
      <c r="C7" vm="49">
        <f t="shared" ref="C7:C65" ca="1" si="0">_xlfn.LET(
    _xlpm.ref_date, $B7,
    _xlpm.ticker_symbol, C$5,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175.03</v>
      </c>
      <c r="D7" s="3">
        <f ca="1">IFERROR((C6-C7)/C7,"n/a")</f>
        <v>0.52236759412672096</v>
      </c>
      <c r="F7" vm="50">
        <f t="shared" ref="F7:F65" ca="1" si="1">_xlfn.LET(
    _xlpm.ref_date, $B7,
    _xlpm.ticker_symbol, F$5,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159.52000000000001</v>
      </c>
      <c r="G7" s="3">
        <f ca="1">IFERROR((F6-F7)/F7,"n/a")</f>
        <v>0.31112086258776323</v>
      </c>
      <c r="I7" vm="51">
        <f t="shared" ref="I7:I65" ca="1" si="2">_xlfn.LET(
    _xlpm.ref_date, $B7,
    _xlpm.ticker_symbol, I$5,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J7" s="3">
        <f ca="1">IFERROR((I6-I7)/I7,"n/a")</f>
        <v>0.23516776333677747</v>
      </c>
      <c r="L7" vm="52">
        <f t="shared" ref="L7:L65" ca="1" si="3">_xlfn.LET(
    _xlpm.ref_date, $B7,
    _xlpm.ticker_symbol, L$5,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101.49</v>
      </c>
      <c r="M7" s="3">
        <f ca="1">IFERROR((L6-L7)/L7,"n/a")</f>
        <v>0.3341215883338261</v>
      </c>
      <c r="O7" vm="53">
        <f t="shared" ref="O7:O65" ca="1" si="4">_xlfn.LET(
    _xlpm.ref_date, $B7,
    _xlpm.ticker_symbol, O$5,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196.98</v>
      </c>
      <c r="P7" s="3">
        <f ca="1">IFERROR((O6-O7)/O7,"n/a")</f>
        <v>7.2494669509594892E-2</v>
      </c>
      <c r="R7" vm="51">
        <f t="shared" ref="R7:R65" ca="1" si="5">_xlfn.LET(
    _xlpm.ref_date, $B7,
    _xlpm.ticker_symbol, R$5,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367.78</v>
      </c>
      <c r="S7" s="3">
        <f ca="1">IFERROR((R6-R7)/R7,"n/a")</f>
        <v>0.23516776333677747</v>
      </c>
      <c r="U7" vm="54">
        <f t="shared" ref="U7:U65" ca="1" si="6">_xlfn.LET(
    _xlpm.ref_date, $B7,
    _xlpm.ticker_symbol, U$5,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241.37</v>
      </c>
      <c r="V7" s="3">
        <f ca="1">IFERROR((U6-U7)/U7,"n/a")</f>
        <v>0.44997307038985795</v>
      </c>
      <c r="X7" vm="55">
        <f t="shared" ref="X7:X65" ca="1" si="7">_xlfn.LET(
    _xlpm.ref_date, $B7,
    _xlpm.ticker_symbol, X$5,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93.78</v>
      </c>
      <c r="Y7" s="3">
        <f ca="1">IFERROR((X6-X7)/X7,"n/a")</f>
        <v>0.38110471315845607</v>
      </c>
      <c r="AA7" vm="56">
        <f t="shared" ref="AA7:AA65" ca="1" si="8">_xlfn.LET(
    _xlpm.ref_date, $B7,
    _xlpm.ticker_symbol, AA$5,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21.98</v>
      </c>
      <c r="AB7" s="3">
        <f ca="1">IFERROR((AA6-AA7)/AA7,"n/a")</f>
        <v>0.71610555050045488</v>
      </c>
      <c r="AD7" vm="57">
        <f t="shared" ref="AD7:AD65" ca="1" si="9">_xlfn.LET(
    _xlpm.ref_date, $B7,
    _xlpm.ticker_symbol, AD$5,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163.21</v>
      </c>
      <c r="AE7" s="3">
        <f ca="1">IFERROR((AD6-AD7)/AD7,"n/a")</f>
        <v>4.4298756203663928E-2</v>
      </c>
      <c r="AG7" vm="58">
        <f t="shared" ref="AG7:AG65" ca="1" si="10">_xlfn.LET(
    _xlpm.ref_date, $B7,
    _xlpm.ticker_symbol, AG$5,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96.16</v>
      </c>
      <c r="AH7" s="3">
        <f ca="1">IFERROR((AG6-AG7)/AG7,"n/a")</f>
        <v>0.17751663893510825</v>
      </c>
      <c r="AJ7" vm="59">
        <f t="shared" ref="AJ7:AJ65" ca="1" si="11">_xlfn.LET(
    _xlpm.ref_date, $B7,
    _xlpm.ticker_symbol, AJ$5,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231.96</v>
      </c>
      <c r="AK7" s="3">
        <f ca="1">IFERROR((AJ6-AJ7)/AJ7,"n/a")</f>
        <v>0.15347473702362474</v>
      </c>
      <c r="AM7" t="str">
        <f t="shared" ref="AM7:AM65" ca="1" si="12">_xlfn.LET(
    _xlpm.ref_date, $B7,
    _xlpm.ticker_symbol, AM$5,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N7" s="3" t="str">
        <f ca="1">IFERROR((AM6-AM7)/AM7,"n/a")</f>
        <v>n/a</v>
      </c>
      <c r="AP7" t="str">
        <f t="shared" ref="AP7:AP65" ca="1" si="13">_xlfn.LET(
    _xlpm.ref_date, $B7,
    _xlpm.ticker_symbol, AP$5,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Q7" s="3" t="str">
        <f ca="1">IFERROR((AP6-AP7)/AP7,"n/a")</f>
        <v>n/a</v>
      </c>
      <c r="AS7" t="str">
        <f t="shared" ref="AS7:AS65" ca="1" si="14">_xlfn.LET(
    _xlpm.ref_date, $B7,
    _xlpm.ticker_symbol, AS$5,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/>
      </c>
      <c r="AT7" s="3" t="str">
        <f ca="1">IFERROR((AS6-AS7)/AS7,"n/a")</f>
        <v>n/a</v>
      </c>
      <c r="AV7" vm="60">
        <f t="shared" ref="AV7:AV65" ca="1" si="15">_xlfn.LET(
    _xlpm.ref_date, $B7,
    _xlpm.ticker_symbol, AV$5,
    _xlpm.calculated_friday, _xlpm.ref_date - MOD(WEEKDAY(_xlpm.ref_date, 1) - 6, 7),
    _xlpm.start_of_friday_week, _xlpm.calculated_friday - 4,
    _xlpm.historical_data, _xlfn.STOCKHISTORY(_xlpm.ticker_symbol, _xlpm.start_of_friday_week, _xlpm.calculated_friday, 0, 0, 0, 1),
    IFERROR(
        INDEX(_xlfn.TAKE(_xlpm.historical_data, -1), 1, 2),
        ""
    )
)</f>
        <v>5282.7</v>
      </c>
      <c r="AW7" s="3">
        <f ca="1">IFERROR((AV6-AV7)/AV7,"n/a")</f>
        <v>0.12790429136615752</v>
      </c>
    </row>
    <row r="8" spans="1:51">
      <c r="A8" s="4">
        <f t="shared" ref="A8:A65" si="16">+A7+1</f>
        <v>2</v>
      </c>
      <c r="B8" s="2">
        <f>EDATE($B$6,-A8)</f>
        <v>45737</v>
      </c>
      <c r="C8" vm="97">
        <f t="shared" ca="1" si="0"/>
        <v>189.86</v>
      </c>
      <c r="D8" s="3">
        <f t="shared" ref="D8:D65" ca="1" si="17">IFERROR((C7-C8)/C8,"n/a")</f>
        <v>-7.8110186453176078E-2</v>
      </c>
      <c r="F8" vm="98">
        <f t="shared" ca="1" si="1"/>
        <v>173.36</v>
      </c>
      <c r="G8" s="3">
        <f t="shared" ref="G8:G65" ca="1" si="18">IFERROR((F7-F8)/F8,"n/a")</f>
        <v>-7.9833871712044313E-2</v>
      </c>
      <c r="I8" vm="99">
        <f t="shared" ca="1" si="2"/>
        <v>391.26</v>
      </c>
      <c r="J8" s="3">
        <f t="shared" ref="J8:J65" ca="1" si="19">IFERROR((I7-I8)/I8,"n/a")</f>
        <v>-6.0011245718959307E-2</v>
      </c>
      <c r="L8" vm="100">
        <f t="shared" ca="1" si="3"/>
        <v>117.7</v>
      </c>
      <c r="M8" s="3">
        <f t="shared" ref="M8:M65" ca="1" si="20">IFERROR((L7-L8)/L8,"n/a")</f>
        <v>-0.13772302463891256</v>
      </c>
      <c r="O8" vm="101">
        <f t="shared" ca="1" si="4"/>
        <v>218.27</v>
      </c>
      <c r="P8" s="3">
        <f t="shared" ref="P8:P65" ca="1" si="21">IFERROR((O7-O8)/O8,"n/a")</f>
        <v>-9.7539744353323951E-2</v>
      </c>
      <c r="R8" vm="99">
        <f t="shared" ca="1" si="5"/>
        <v>391.26</v>
      </c>
      <c r="S8" s="3">
        <f t="shared" ref="S8:S65" ca="1" si="22">IFERROR((R7-R8)/R8,"n/a")</f>
        <v>-6.0011245718959307E-2</v>
      </c>
      <c r="U8" vm="102">
        <f t="shared" ca="1" si="6"/>
        <v>248.71</v>
      </c>
      <c r="V8" s="3">
        <f t="shared" ref="V8:V65" ca="1" si="23">IFERROR((U7-U8)/U8,"n/a")</f>
        <v>-2.9512283382252435E-2</v>
      </c>
      <c r="X8" vm="103">
        <f t="shared" ca="1" si="7"/>
        <v>90.96</v>
      </c>
      <c r="Y8" s="3">
        <f t="shared" ref="Y8:Y65" ca="1" si="24">IFERROR((X7-X8)/X8,"n/a")</f>
        <v>3.1002638522427524E-2</v>
      </c>
      <c r="AA8" vm="104">
        <f t="shared" ca="1" si="8"/>
        <v>27.16</v>
      </c>
      <c r="AB8" s="3">
        <f t="shared" ref="AB8:AB65" ca="1" si="25">IFERROR((AA7-AA8)/AA8,"n/a")</f>
        <v>-0.19072164948453607</v>
      </c>
      <c r="AD8" vm="105">
        <f t="shared" ca="1" si="9"/>
        <v>151.47999999999999</v>
      </c>
      <c r="AE8" s="3">
        <f t="shared" ref="AE8:AE65" ca="1" si="26">IFERROR((AD7-AD8)/AD8,"n/a")</f>
        <v>7.7435965143913515E-2</v>
      </c>
      <c r="AG8" vm="106">
        <f t="shared" ca="1" si="10"/>
        <v>115.7</v>
      </c>
      <c r="AH8" s="3">
        <f t="shared" ref="AH8:AH65" ca="1" si="27">IFERROR((AG7-AG8)/AG8,"n/a")</f>
        <v>-0.16888504753673297</v>
      </c>
      <c r="AJ8" vm="107">
        <f t="shared" ca="1" si="11"/>
        <v>241.63</v>
      </c>
      <c r="AK8" s="3">
        <f t="shared" ref="AK8:AK65" ca="1" si="28">IFERROR((AJ7-AJ8)/AJ8,"n/a")</f>
        <v>-4.0019865082978057E-2</v>
      </c>
      <c r="AM8" t="str">
        <f t="shared" ca="1" si="12"/>
        <v/>
      </c>
      <c r="AN8" s="3" t="str">
        <f t="shared" ref="AN8:AN65" ca="1" si="29">IFERROR((AM7-AM8)/AM8,"n/a")</f>
        <v>n/a</v>
      </c>
      <c r="AP8" t="str">
        <f t="shared" ca="1" si="13"/>
        <v/>
      </c>
      <c r="AQ8" s="3" t="str">
        <f t="shared" ref="AQ8:AQ65" ca="1" si="30">IFERROR((AP7-AP8)/AP8,"n/a")</f>
        <v>n/a</v>
      </c>
      <c r="AS8" t="str">
        <f t="shared" ca="1" si="14"/>
        <v/>
      </c>
      <c r="AT8" s="3" t="str">
        <f t="shared" ref="AT8:AT65" ca="1" si="31">IFERROR((AS7-AS8)/AS8,"n/a")</f>
        <v>n/a</v>
      </c>
      <c r="AV8" vm="108">
        <f t="shared" ca="1" si="15"/>
        <v>5667.56</v>
      </c>
      <c r="AW8" s="3">
        <f t="shared" ref="AW8:AW65" ca="1" si="32">IFERROR((AV7-AV8)/AV8,"n/a")</f>
        <v>-6.7905765444035981E-2</v>
      </c>
    </row>
    <row r="9" spans="1:51">
      <c r="A9" s="4">
        <f t="shared" si="16"/>
        <v>3</v>
      </c>
      <c r="B9" s="2">
        <f t="shared" ref="B9:B65" si="33">EDATE($B$6,-A9)</f>
        <v>45709</v>
      </c>
      <c r="C9" vm="145">
        <f t="shared" ca="1" si="0"/>
        <v>235.38</v>
      </c>
      <c r="D9" s="3">
        <f t="shared" ca="1" si="17"/>
        <v>-0.19338941286430444</v>
      </c>
      <c r="F9" vm="146">
        <f t="shared" ca="1" si="1"/>
        <v>218.73</v>
      </c>
      <c r="G9" s="3">
        <f t="shared" ca="1" si="18"/>
        <v>-0.20742467882777843</v>
      </c>
      <c r="I9" vm="147">
        <f t="shared" ca="1" si="2"/>
        <v>408.21</v>
      </c>
      <c r="J9" s="3">
        <f t="shared" ca="1" si="19"/>
        <v>-4.1522745645623547E-2</v>
      </c>
      <c r="L9" vm="148">
        <f t="shared" ca="1" si="3"/>
        <v>134.43</v>
      </c>
      <c r="M9" s="3">
        <f t="shared" ca="1" si="20"/>
        <v>-0.12445138733913563</v>
      </c>
      <c r="O9" vm="149">
        <f t="shared" ca="1" si="4"/>
        <v>245.55</v>
      </c>
      <c r="P9" s="3">
        <f t="shared" ca="1" si="21"/>
        <v>-0.11109753614335166</v>
      </c>
      <c r="R9" vm="147">
        <f t="shared" ca="1" si="5"/>
        <v>408.21</v>
      </c>
      <c r="S9" s="3">
        <f t="shared" ca="1" si="22"/>
        <v>-4.1522745645623547E-2</v>
      </c>
      <c r="U9" vm="150">
        <f t="shared" ca="1" si="6"/>
        <v>337.8</v>
      </c>
      <c r="V9" s="3">
        <f t="shared" ca="1" si="23"/>
        <v>-0.26373593842510362</v>
      </c>
      <c r="X9" vm="151">
        <f t="shared" ca="1" si="7"/>
        <v>101.35</v>
      </c>
      <c r="Y9" s="3">
        <f t="shared" ca="1" si="24"/>
        <v>-0.10251603354711397</v>
      </c>
      <c r="AA9" vm="152">
        <f t="shared" ca="1" si="8"/>
        <v>38.79</v>
      </c>
      <c r="AB9" s="3">
        <f t="shared" ca="1" si="25"/>
        <v>-0.29981954111884507</v>
      </c>
      <c r="AD9" vm="153">
        <f t="shared" ca="1" si="9"/>
        <v>154.4</v>
      </c>
      <c r="AE9" s="3">
        <f t="shared" ca="1" si="26"/>
        <v>-1.89119170984457E-2</v>
      </c>
      <c r="AG9" vm="154">
        <f t="shared" ca="1" si="10"/>
        <v>166.4</v>
      </c>
      <c r="AH9" s="3">
        <f t="shared" ca="1" si="27"/>
        <v>-0.3046875</v>
      </c>
      <c r="AJ9" vm="155">
        <f t="shared" ca="1" si="11"/>
        <v>264.24</v>
      </c>
      <c r="AK9" s="3">
        <f t="shared" ca="1" si="28"/>
        <v>-8.5566151983045763E-2</v>
      </c>
      <c r="AM9" t="str">
        <f t="shared" ca="1" si="12"/>
        <v/>
      </c>
      <c r="AN9" s="3" t="str">
        <f t="shared" ca="1" si="29"/>
        <v>n/a</v>
      </c>
      <c r="AP9" t="str">
        <f t="shared" ca="1" si="13"/>
        <v/>
      </c>
      <c r="AQ9" s="3" t="str">
        <f t="shared" ca="1" si="30"/>
        <v>n/a</v>
      </c>
      <c r="AS9" t="str">
        <f t="shared" ca="1" si="14"/>
        <v/>
      </c>
      <c r="AT9" s="3" t="str">
        <f t="shared" ca="1" si="31"/>
        <v>n/a</v>
      </c>
      <c r="AV9" vm="156">
        <f t="shared" ca="1" si="15"/>
        <v>6013.13</v>
      </c>
      <c r="AW9" s="3">
        <f t="shared" ca="1" si="32"/>
        <v>-5.7469238150513906E-2</v>
      </c>
    </row>
    <row r="10" spans="1:51">
      <c r="A10" s="4">
        <f t="shared" si="16"/>
        <v>4</v>
      </c>
      <c r="B10" s="2">
        <f t="shared" si="33"/>
        <v>45678</v>
      </c>
      <c r="C10" vm="205">
        <f t="shared" ca="1" si="0"/>
        <v>295.48</v>
      </c>
      <c r="D10" s="3">
        <f t="shared" ca="1" si="17"/>
        <v>-0.20339786110735081</v>
      </c>
      <c r="F10" vm="206">
        <f t="shared" ca="1" si="1"/>
        <v>190.09</v>
      </c>
      <c r="G10" s="3">
        <f t="shared" ca="1" si="18"/>
        <v>0.15066547424903987</v>
      </c>
      <c r="I10" vm="207">
        <f t="shared" ca="1" si="2"/>
        <v>429.03</v>
      </c>
      <c r="J10" s="3">
        <f t="shared" ca="1" si="19"/>
        <v>-4.8528074959793006E-2</v>
      </c>
      <c r="L10" vm="208">
        <f t="shared" ca="1" si="3"/>
        <v>137.71</v>
      </c>
      <c r="M10" s="3">
        <f t="shared" ca="1" si="20"/>
        <v>-2.3818168615205873E-2</v>
      </c>
      <c r="O10" vm="209">
        <f t="shared" ca="1" si="4"/>
        <v>229.98</v>
      </c>
      <c r="P10" s="3">
        <f t="shared" ca="1" si="21"/>
        <v>6.7701539264283947E-2</v>
      </c>
      <c r="R10" vm="207">
        <f t="shared" ca="1" si="5"/>
        <v>429.03</v>
      </c>
      <c r="S10" s="3">
        <f t="shared" ca="1" si="22"/>
        <v>-4.8528074959793006E-2</v>
      </c>
      <c r="U10" vm="210">
        <f t="shared" ca="1" si="6"/>
        <v>426.5</v>
      </c>
      <c r="V10" s="3">
        <f t="shared" ca="1" si="23"/>
        <v>-0.20797186400937864</v>
      </c>
      <c r="X10" vm="211">
        <f t="shared" ca="1" si="7"/>
        <v>71.77</v>
      </c>
      <c r="Y10" s="3">
        <f t="shared" ca="1" si="24"/>
        <v>0.41214992336630907</v>
      </c>
      <c r="AA10" vm="212">
        <f t="shared" ca="1" si="8"/>
        <v>26.05</v>
      </c>
      <c r="AB10" s="3">
        <f t="shared" ca="1" si="25"/>
        <v>0.48905950095969281</v>
      </c>
      <c r="AD10" vm="213">
        <f t="shared" ca="1" si="9"/>
        <v>121.59</v>
      </c>
      <c r="AE10" s="3">
        <f t="shared" ca="1" si="26"/>
        <v>0.26984126984126983</v>
      </c>
      <c r="AG10" vm="214">
        <f t="shared" ca="1" si="10"/>
        <v>175.33</v>
      </c>
      <c r="AH10" s="3">
        <f t="shared" ca="1" si="27"/>
        <v>-5.0932527234358101E-2</v>
      </c>
      <c r="AJ10" vm="215">
        <f t="shared" ca="1" si="11"/>
        <v>259.16000000000003</v>
      </c>
      <c r="AK10" s="3">
        <f t="shared" ca="1" si="28"/>
        <v>1.9601790399752985E-2</v>
      </c>
      <c r="AM10" t="str">
        <f t="shared" ca="1" si="12"/>
        <v/>
      </c>
      <c r="AN10" s="3" t="str">
        <f t="shared" ca="1" si="29"/>
        <v>n/a</v>
      </c>
      <c r="AP10" t="str">
        <f t="shared" ca="1" si="13"/>
        <v/>
      </c>
      <c r="AQ10" s="3" t="str">
        <f t="shared" ca="1" si="30"/>
        <v>n/a</v>
      </c>
      <c r="AS10" t="str">
        <f t="shared" ca="1" si="14"/>
        <v/>
      </c>
      <c r="AT10" s="3" t="str">
        <f t="shared" ca="1" si="31"/>
        <v>n/a</v>
      </c>
      <c r="AV10" vm="216">
        <f t="shared" ca="1" si="15"/>
        <v>5996.66</v>
      </c>
      <c r="AW10" s="3">
        <f t="shared" ca="1" si="32"/>
        <v>2.7465289010883149E-3</v>
      </c>
    </row>
    <row r="11" spans="1:51">
      <c r="A11" s="4">
        <f t="shared" si="16"/>
        <v>5</v>
      </c>
      <c r="B11" s="2">
        <f t="shared" si="33"/>
        <v>45647</v>
      </c>
      <c r="C11" vm="253">
        <f t="shared" ca="1" si="0"/>
        <v>278.70999999999998</v>
      </c>
      <c r="D11" s="3">
        <f t="shared" ca="1" si="17"/>
        <v>6.0170069247605179E-2</v>
      </c>
      <c r="F11" vm="254">
        <f t="shared" ca="1" si="1"/>
        <v>175.92</v>
      </c>
      <c r="G11" s="3">
        <f t="shared" ca="1" si="18"/>
        <v>8.0547976352887768E-2</v>
      </c>
      <c r="I11" vm="255">
        <f t="shared" ca="1" si="2"/>
        <v>436.6</v>
      </c>
      <c r="J11" s="3">
        <f t="shared" ca="1" si="19"/>
        <v>-1.7338524965643722E-2</v>
      </c>
      <c r="L11" vm="256">
        <f t="shared" ca="1" si="3"/>
        <v>134.69999999999999</v>
      </c>
      <c r="M11" s="3">
        <f t="shared" ca="1" si="20"/>
        <v>2.2345953971789307E-2</v>
      </c>
      <c r="O11" vm="257">
        <f t="shared" ca="1" si="4"/>
        <v>254.49</v>
      </c>
      <c r="P11" s="3">
        <f t="shared" ca="1" si="21"/>
        <v>-9.6310267594011623E-2</v>
      </c>
      <c r="R11" vm="255">
        <f t="shared" ca="1" si="5"/>
        <v>436.6</v>
      </c>
      <c r="S11" s="3">
        <f t="shared" ca="1" si="22"/>
        <v>-1.7338524965643722E-2</v>
      </c>
      <c r="U11" vm="258">
        <f t="shared" ca="1" si="6"/>
        <v>421.06</v>
      </c>
      <c r="V11" s="3">
        <f t="shared" ca="1" si="23"/>
        <v>1.2919773903956676E-2</v>
      </c>
      <c r="X11" vm="259">
        <f t="shared" ca="1" si="7"/>
        <v>80.55</v>
      </c>
      <c r="Y11" s="3">
        <f t="shared" ca="1" si="24"/>
        <v>-0.10900062073246433</v>
      </c>
      <c r="AA11" vm="260">
        <f t="shared" ca="1" si="8"/>
        <v>21.52</v>
      </c>
      <c r="AB11" s="3">
        <f t="shared" ca="1" si="25"/>
        <v>0.21050185873605953</v>
      </c>
      <c r="AD11" vm="261">
        <f t="shared" ca="1" si="9"/>
        <v>124.22</v>
      </c>
      <c r="AE11" s="3">
        <f t="shared" ca="1" si="26"/>
        <v>-2.117211399130571E-2</v>
      </c>
      <c r="AG11" vm="262">
        <f t="shared" ca="1" si="10"/>
        <v>170.71</v>
      </c>
      <c r="AH11" s="3">
        <f t="shared" ca="1" si="27"/>
        <v>2.7063440923203119E-2</v>
      </c>
      <c r="AJ11" vm="263">
        <f t="shared" ca="1" si="11"/>
        <v>237.6</v>
      </c>
      <c r="AK11" s="3">
        <f t="shared" ca="1" si="28"/>
        <v>9.0740740740740872E-2</v>
      </c>
      <c r="AM11" t="str">
        <f t="shared" ca="1" si="12"/>
        <v/>
      </c>
      <c r="AN11" s="3" t="str">
        <f t="shared" ca="1" si="29"/>
        <v>n/a</v>
      </c>
      <c r="AP11" t="str">
        <f t="shared" ca="1" si="13"/>
        <v/>
      </c>
      <c r="AQ11" s="3" t="str">
        <f t="shared" ca="1" si="30"/>
        <v>n/a</v>
      </c>
      <c r="AS11" t="str">
        <f t="shared" ca="1" si="14"/>
        <v/>
      </c>
      <c r="AT11" s="3" t="str">
        <f t="shared" ca="1" si="31"/>
        <v>n/a</v>
      </c>
      <c r="AV11" vm="264">
        <f t="shared" ca="1" si="15"/>
        <v>5930.85</v>
      </c>
      <c r="AW11" s="3">
        <f t="shared" ca="1" si="32"/>
        <v>1.1096217236989553E-2</v>
      </c>
    </row>
    <row r="12" spans="1:51">
      <c r="A12" s="4">
        <f t="shared" si="16"/>
        <v>6</v>
      </c>
      <c r="B12" s="2">
        <f t="shared" si="33"/>
        <v>45617</v>
      </c>
      <c r="C12" vm="313">
        <f t="shared" ca="1" si="0"/>
        <v>305.85000000000002</v>
      </c>
      <c r="D12" s="3">
        <f t="shared" ca="1" si="17"/>
        <v>-8.8736308648030213E-2</v>
      </c>
      <c r="F12" vm="314">
        <f t="shared" ca="1" si="1"/>
        <v>180.21</v>
      </c>
      <c r="G12" s="3">
        <f t="shared" ca="1" si="18"/>
        <v>-2.3805560179790356E-2</v>
      </c>
      <c r="I12" vm="315">
        <f t="shared" ca="1" si="2"/>
        <v>415</v>
      </c>
      <c r="J12" s="3">
        <f t="shared" ca="1" si="19"/>
        <v>5.2048192771084391E-2</v>
      </c>
      <c r="L12" vm="316">
        <f t="shared" ca="1" si="3"/>
        <v>141.97999999999999</v>
      </c>
      <c r="M12" s="3">
        <f t="shared" ca="1" si="20"/>
        <v>-5.1274827440484588E-2</v>
      </c>
      <c r="O12" vm="317">
        <f t="shared" ca="1" si="4"/>
        <v>225</v>
      </c>
      <c r="P12" s="3">
        <f t="shared" ca="1" si="21"/>
        <v>0.13106666666666672</v>
      </c>
      <c r="R12" vm="315">
        <f t="shared" ca="1" si="5"/>
        <v>415</v>
      </c>
      <c r="S12" s="3">
        <f t="shared" ca="1" si="22"/>
        <v>5.2048192771084391E-2</v>
      </c>
      <c r="U12" vm="318">
        <f t="shared" ca="1" si="6"/>
        <v>320.72000000000003</v>
      </c>
      <c r="V12" s="3">
        <f t="shared" ca="1" si="23"/>
        <v>0.31285856822150154</v>
      </c>
      <c r="X12" vm="319">
        <f t="shared" ca="1" si="7"/>
        <v>65.77</v>
      </c>
      <c r="Y12" s="3">
        <f t="shared" ca="1" si="24"/>
        <v>0.22472251786528816</v>
      </c>
      <c r="AA12" vm="320">
        <f t="shared" ca="1" si="8"/>
        <v>18</v>
      </c>
      <c r="AB12" s="3">
        <f t="shared" ca="1" si="25"/>
        <v>0.19555555555555554</v>
      </c>
      <c r="AD12" vm="321">
        <f t="shared" ca="1" si="9"/>
        <v>128.59</v>
      </c>
      <c r="AE12" s="3">
        <f t="shared" ca="1" si="26"/>
        <v>-3.3983980091764558E-2</v>
      </c>
      <c r="AG12" vm="322">
        <f t="shared" ca="1" si="10"/>
        <v>124.78</v>
      </c>
      <c r="AH12" s="3">
        <f t="shared" ca="1" si="27"/>
        <v>0.36808783458887645</v>
      </c>
      <c r="AJ12" vm="323">
        <f t="shared" ca="1" si="11"/>
        <v>245.31</v>
      </c>
      <c r="AK12" s="3">
        <f t="shared" ca="1" si="28"/>
        <v>-3.1429619664913817E-2</v>
      </c>
      <c r="AM12" t="str">
        <f t="shared" ca="1" si="12"/>
        <v/>
      </c>
      <c r="AN12" s="3" t="str">
        <f t="shared" ca="1" si="29"/>
        <v>n/a</v>
      </c>
      <c r="AP12" t="str">
        <f t="shared" ca="1" si="13"/>
        <v/>
      </c>
      <c r="AQ12" s="3" t="str">
        <f t="shared" ca="1" si="30"/>
        <v>n/a</v>
      </c>
      <c r="AS12" t="str">
        <f t="shared" ca="1" si="14"/>
        <v/>
      </c>
      <c r="AT12" s="3" t="str">
        <f t="shared" ca="1" si="31"/>
        <v>n/a</v>
      </c>
      <c r="AV12" vm="324">
        <f t="shared" ca="1" si="15"/>
        <v>5870.62</v>
      </c>
      <c r="AW12" s="3">
        <f t="shared" ca="1" si="32"/>
        <v>1.0259563725807577E-2</v>
      </c>
    </row>
    <row r="13" spans="1:51">
      <c r="A13" s="4">
        <f t="shared" si="16"/>
        <v>7</v>
      </c>
      <c r="B13" s="2">
        <f t="shared" si="33"/>
        <v>45586</v>
      </c>
      <c r="C13" vm="360">
        <f t="shared" ca="1" si="0"/>
        <v>220.21</v>
      </c>
      <c r="D13" s="3">
        <f t="shared" ca="1" si="17"/>
        <v>0.38890150311066712</v>
      </c>
      <c r="F13" vm="361">
        <f t="shared" ca="1" si="1"/>
        <v>148.81</v>
      </c>
      <c r="G13" s="3">
        <f t="shared" ca="1" si="18"/>
        <v>0.21100732477656076</v>
      </c>
      <c r="I13" vm="362">
        <f t="shared" ca="1" si="2"/>
        <v>418.16</v>
      </c>
      <c r="J13" s="3">
        <f t="shared" ca="1" si="19"/>
        <v>-7.5569160130094341E-3</v>
      </c>
      <c r="L13" vm="363">
        <f t="shared" ca="1" si="3"/>
        <v>138</v>
      </c>
      <c r="M13" s="3">
        <f t="shared" ca="1" si="20"/>
        <v>2.8840579710144854E-2</v>
      </c>
      <c r="O13" vm="364">
        <f t="shared" ca="1" si="4"/>
        <v>235</v>
      </c>
      <c r="P13" s="3">
        <f t="shared" ca="1" si="21"/>
        <v>-4.2553191489361701E-2</v>
      </c>
      <c r="R13" vm="362">
        <f t="shared" ca="1" si="5"/>
        <v>418.16</v>
      </c>
      <c r="S13" s="3">
        <f t="shared" ca="1" si="22"/>
        <v>-7.5569160130094341E-3</v>
      </c>
      <c r="U13" vm="365">
        <f t="shared" ca="1" si="6"/>
        <v>220.7</v>
      </c>
      <c r="V13" s="3">
        <f t="shared" ca="1" si="23"/>
        <v>0.45319438151336677</v>
      </c>
      <c r="X13" vm="366">
        <f t="shared" ca="1" si="7"/>
        <v>42.97</v>
      </c>
      <c r="Y13" s="3">
        <f t="shared" ca="1" si="24"/>
        <v>0.53060274610193148</v>
      </c>
      <c r="AA13" vm="367">
        <f t="shared" ca="1" si="8"/>
        <v>18.23</v>
      </c>
      <c r="AB13" s="3">
        <f t="shared" ca="1" si="25"/>
        <v>-1.2616566099835459E-2</v>
      </c>
      <c r="AD13" vm="368">
        <f t="shared" ca="1" si="9"/>
        <v>120.21</v>
      </c>
      <c r="AE13" s="3">
        <f t="shared" ca="1" si="26"/>
        <v>6.9711338490974217E-2</v>
      </c>
      <c r="AG13" vm="369">
        <f t="shared" ca="1" si="10"/>
        <v>80.900000000000006</v>
      </c>
      <c r="AH13" s="3">
        <f t="shared" ca="1" si="27"/>
        <v>0.54239802224969091</v>
      </c>
      <c r="AJ13" vm="370">
        <f t="shared" ca="1" si="11"/>
        <v>225.37</v>
      </c>
      <c r="AK13" s="3">
        <f t="shared" ca="1" si="28"/>
        <v>8.8476727159781679E-2</v>
      </c>
      <c r="AM13" t="str">
        <f t="shared" ca="1" si="12"/>
        <v/>
      </c>
      <c r="AN13" s="3" t="str">
        <f t="shared" ca="1" si="29"/>
        <v>n/a</v>
      </c>
      <c r="AP13" t="str">
        <f t="shared" ca="1" si="13"/>
        <v/>
      </c>
      <c r="AQ13" s="3" t="str">
        <f t="shared" ca="1" si="30"/>
        <v>n/a</v>
      </c>
      <c r="AS13" t="str">
        <f t="shared" ca="1" si="14"/>
        <v/>
      </c>
      <c r="AT13" s="3" t="str">
        <f t="shared" ca="1" si="31"/>
        <v>n/a</v>
      </c>
      <c r="AV13" vm="371">
        <f t="shared" ca="1" si="15"/>
        <v>5864.67</v>
      </c>
      <c r="AW13" s="3">
        <f t="shared" ca="1" si="32"/>
        <v>1.0145498382687888E-3</v>
      </c>
    </row>
    <row r="14" spans="1:51">
      <c r="A14" s="4">
        <f t="shared" si="16"/>
        <v>8</v>
      </c>
      <c r="B14" s="2">
        <f t="shared" si="33"/>
        <v>45556</v>
      </c>
      <c r="C14" vm="405">
        <f t="shared" ca="1" si="0"/>
        <v>170.09</v>
      </c>
      <c r="D14" s="3">
        <f t="shared" ca="1" si="17"/>
        <v>0.29466752895525899</v>
      </c>
      <c r="F14" vm="406">
        <f t="shared" ca="1" si="1"/>
        <v>133.02000000000001</v>
      </c>
      <c r="G14" s="3">
        <f t="shared" ca="1" si="18"/>
        <v>0.11870395429258751</v>
      </c>
      <c r="I14" vm="407">
        <f t="shared" ca="1" si="2"/>
        <v>435.27</v>
      </c>
      <c r="J14" s="3">
        <f t="shared" ca="1" si="19"/>
        <v>-3.9308934684218894E-2</v>
      </c>
      <c r="L14" vm="408">
        <f t="shared" ca="1" si="3"/>
        <v>116</v>
      </c>
      <c r="M14" s="3">
        <f t="shared" ca="1" si="20"/>
        <v>0.18965517241379309</v>
      </c>
      <c r="O14" vm="409">
        <f t="shared" ca="1" si="4"/>
        <v>228.2</v>
      </c>
      <c r="P14" s="3">
        <f t="shared" ca="1" si="21"/>
        <v>2.9798422436459297E-2</v>
      </c>
      <c r="R14" vm="407">
        <f t="shared" ca="1" si="5"/>
        <v>435.27</v>
      </c>
      <c r="S14" s="3">
        <f t="shared" ca="1" si="22"/>
        <v>-3.9308934684218894E-2</v>
      </c>
      <c r="U14" vm="410">
        <f t="shared" ca="1" si="6"/>
        <v>238.25</v>
      </c>
      <c r="V14" s="3">
        <f t="shared" ca="1" si="23"/>
        <v>-7.3662119622245587E-2</v>
      </c>
      <c r="X14" vm="411">
        <f t="shared" ca="1" si="7"/>
        <v>37.200000000000003</v>
      </c>
      <c r="Y14" s="3">
        <f t="shared" ca="1" si="24"/>
        <v>0.1551075268817203</v>
      </c>
      <c r="AA14" vm="412">
        <f t="shared" ca="1" si="8"/>
        <v>8.41</v>
      </c>
      <c r="AB14" s="3">
        <f t="shared" ca="1" si="25"/>
        <v>1.1676575505350772</v>
      </c>
      <c r="AD14" vm="413">
        <f t="shared" ca="1" si="9"/>
        <v>120.79</v>
      </c>
      <c r="AE14" s="3">
        <f t="shared" ca="1" si="26"/>
        <v>-4.8017219968541471E-3</v>
      </c>
      <c r="AG14" vm="414">
        <f t="shared" ca="1" si="10"/>
        <v>66.17</v>
      </c>
      <c r="AH14" s="3">
        <f t="shared" ca="1" si="27"/>
        <v>0.2226084328245429</v>
      </c>
      <c r="AJ14" vm="415">
        <f t="shared" ca="1" si="11"/>
        <v>211.09</v>
      </c>
      <c r="AK14" s="3">
        <f t="shared" ca="1" si="28"/>
        <v>6.7648870150172916E-2</v>
      </c>
      <c r="AM14" t="str">
        <f t="shared" ca="1" si="12"/>
        <v/>
      </c>
      <c r="AN14" s="3" t="str">
        <f t="shared" ca="1" si="29"/>
        <v>n/a</v>
      </c>
      <c r="AP14" t="str">
        <f t="shared" ca="1" si="13"/>
        <v/>
      </c>
      <c r="AQ14" s="3" t="str">
        <f t="shared" ca="1" si="30"/>
        <v>n/a</v>
      </c>
      <c r="AS14" t="str">
        <f t="shared" ca="1" si="14"/>
        <v/>
      </c>
      <c r="AT14" s="3" t="str">
        <f t="shared" ca="1" si="31"/>
        <v>n/a</v>
      </c>
      <c r="AV14" vm="416">
        <f t="shared" ca="1" si="15"/>
        <v>5702.55</v>
      </c>
      <c r="AW14" s="3">
        <f t="shared" ca="1" si="32"/>
        <v>2.8429386853249843E-2</v>
      </c>
    </row>
    <row r="15" spans="1:51">
      <c r="A15" s="4">
        <f t="shared" si="16"/>
        <v>9</v>
      </c>
      <c r="B15" s="2">
        <f t="shared" si="33"/>
        <v>45525</v>
      </c>
      <c r="C15" vm="464">
        <f t="shared" ca="1" si="0"/>
        <v>205.31</v>
      </c>
      <c r="D15" s="3">
        <f t="shared" ca="1" si="17"/>
        <v>-0.17154546782913643</v>
      </c>
      <c r="F15" vm="465">
        <f t="shared" ca="1" si="1"/>
        <v>120.86</v>
      </c>
      <c r="G15" s="3">
        <f t="shared" ca="1" si="18"/>
        <v>0.10061227866953509</v>
      </c>
      <c r="I15" vm="466">
        <f t="shared" ca="1" si="2"/>
        <v>418.47</v>
      </c>
      <c r="J15" s="3">
        <f t="shared" ca="1" si="19"/>
        <v>4.0146247042798656E-2</v>
      </c>
      <c r="L15" vm="467">
        <f t="shared" ca="1" si="3"/>
        <v>124.58</v>
      </c>
      <c r="M15" s="3">
        <f t="shared" ca="1" si="20"/>
        <v>-6.8871407930646958E-2</v>
      </c>
      <c r="O15" vm="468">
        <f t="shared" ca="1" si="4"/>
        <v>226.05</v>
      </c>
      <c r="P15" s="3">
        <f t="shared" ca="1" si="21"/>
        <v>9.5111700951116002E-3</v>
      </c>
      <c r="R15" vm="466">
        <f t="shared" ca="1" si="5"/>
        <v>418.47</v>
      </c>
      <c r="S15" s="3">
        <f t="shared" ca="1" si="22"/>
        <v>4.0146247042798656E-2</v>
      </c>
      <c r="U15" vm="469">
        <f t="shared" ca="1" si="6"/>
        <v>216.12</v>
      </c>
      <c r="V15" s="3">
        <f t="shared" ca="1" si="23"/>
        <v>0.10239681658337958</v>
      </c>
      <c r="X15" vm="470">
        <f t="shared" ca="1" si="7"/>
        <v>32.08</v>
      </c>
      <c r="Y15" s="3">
        <f t="shared" ca="1" si="24"/>
        <v>0.15960099750623458</v>
      </c>
      <c r="AA15" vm="471">
        <f t="shared" ca="1" si="8"/>
        <v>7.51</v>
      </c>
      <c r="AB15" s="3">
        <f t="shared" ca="1" si="25"/>
        <v>0.11984021304926769</v>
      </c>
      <c r="AD15" vm="472">
        <f t="shared" ca="1" si="9"/>
        <v>118.06</v>
      </c>
      <c r="AE15" s="3">
        <f t="shared" ca="1" si="26"/>
        <v>2.3123835337963781E-2</v>
      </c>
      <c r="AG15" vm="473">
        <f t="shared" ca="1" si="10"/>
        <v>54.92</v>
      </c>
      <c r="AH15" s="3">
        <f t="shared" ca="1" si="27"/>
        <v>0.20484340859431902</v>
      </c>
      <c r="AJ15" vm="474">
        <f t="shared" ca="1" si="11"/>
        <v>213.97</v>
      </c>
      <c r="AK15" s="3">
        <f t="shared" ca="1" si="28"/>
        <v>-1.3459830817404287E-2</v>
      </c>
      <c r="AM15" t="str">
        <f t="shared" ca="1" si="12"/>
        <v/>
      </c>
      <c r="AN15" s="3" t="str">
        <f t="shared" ca="1" si="29"/>
        <v>n/a</v>
      </c>
      <c r="AP15" t="str">
        <f t="shared" ca="1" si="13"/>
        <v/>
      </c>
      <c r="AQ15" s="3" t="str">
        <f t="shared" ca="1" si="30"/>
        <v>n/a</v>
      </c>
      <c r="AS15" t="str">
        <f t="shared" ca="1" si="14"/>
        <v/>
      </c>
      <c r="AT15" s="3" t="str">
        <f t="shared" ca="1" si="31"/>
        <v>n/a</v>
      </c>
      <c r="AV15" vm="475">
        <f t="shared" ca="1" si="15"/>
        <v>5554.25</v>
      </c>
      <c r="AW15" s="3">
        <f t="shared" ca="1" si="32"/>
        <v>2.6700274564522695E-2</v>
      </c>
    </row>
    <row r="16" spans="1:51">
      <c r="A16" s="4">
        <f t="shared" si="16"/>
        <v>10</v>
      </c>
      <c r="B16" s="2">
        <f t="shared" si="33"/>
        <v>45494</v>
      </c>
      <c r="C16" vm="512">
        <f t="shared" ca="1" si="0"/>
        <v>257.79000000000002</v>
      </c>
      <c r="D16" s="3">
        <f t="shared" ca="1" si="17"/>
        <v>-0.20357655455991316</v>
      </c>
      <c r="F16" vm="513">
        <f t="shared" ca="1" si="1"/>
        <v>120.65</v>
      </c>
      <c r="G16" s="3">
        <f t="shared" ca="1" si="18"/>
        <v>1.740571902196384E-3</v>
      </c>
      <c r="I16" vm="514">
        <f t="shared" ca="1" si="2"/>
        <v>437.11</v>
      </c>
      <c r="J16" s="3">
        <f t="shared" ca="1" si="19"/>
        <v>-4.2643728123355644E-2</v>
      </c>
      <c r="L16" vm="515">
        <f t="shared" ca="1" si="3"/>
        <v>117.93</v>
      </c>
      <c r="M16" s="3">
        <f t="shared" ca="1" si="20"/>
        <v>5.6389383532604011E-2</v>
      </c>
      <c r="O16" vm="516">
        <f t="shared" ca="1" si="4"/>
        <v>224.31</v>
      </c>
      <c r="P16" s="3">
        <f t="shared" ca="1" si="21"/>
        <v>7.7571218403103253E-3</v>
      </c>
      <c r="R16" vm="514">
        <f t="shared" ca="1" si="5"/>
        <v>437.11</v>
      </c>
      <c r="S16" s="3">
        <f t="shared" ca="1" si="22"/>
        <v>-4.2643728123355644E-2</v>
      </c>
      <c r="U16" vm="517">
        <f t="shared" ca="1" si="6"/>
        <v>239.2</v>
      </c>
      <c r="V16" s="3">
        <f t="shared" ca="1" si="23"/>
        <v>-9.6488294314381204E-2</v>
      </c>
      <c r="X16" vm="518">
        <f t="shared" ca="1" si="7"/>
        <v>28.58</v>
      </c>
      <c r="Y16" s="3">
        <f t="shared" ca="1" si="24"/>
        <v>0.1224632610216935</v>
      </c>
      <c r="AA16" vm="519">
        <f t="shared" ca="1" si="8"/>
        <v>8.61</v>
      </c>
      <c r="AB16" s="3">
        <f t="shared" ca="1" si="25"/>
        <v>-0.12775842044134725</v>
      </c>
      <c r="AD16" vm="520">
        <f t="shared" ca="1" si="9"/>
        <v>107.12</v>
      </c>
      <c r="AE16" s="3">
        <f t="shared" ca="1" si="26"/>
        <v>0.10212845407020162</v>
      </c>
      <c r="AG16" vm="521">
        <f t="shared" ca="1" si="10"/>
        <v>64.7</v>
      </c>
      <c r="AH16" s="3">
        <f t="shared" ca="1" si="27"/>
        <v>-0.15115919629057187</v>
      </c>
      <c r="AJ16" vm="522">
        <f t="shared" ca="1" si="11"/>
        <v>209.78</v>
      </c>
      <c r="AK16" s="3">
        <f t="shared" ca="1" si="28"/>
        <v>1.9973305367527876E-2</v>
      </c>
      <c r="AM16" t="str">
        <f t="shared" ca="1" si="12"/>
        <v/>
      </c>
      <c r="AN16" s="3" t="str">
        <f t="shared" ca="1" si="29"/>
        <v>n/a</v>
      </c>
      <c r="AP16" t="str">
        <f t="shared" ca="1" si="13"/>
        <v/>
      </c>
      <c r="AQ16" s="3" t="str">
        <f t="shared" ca="1" si="30"/>
        <v>n/a</v>
      </c>
      <c r="AS16" t="str">
        <f t="shared" ca="1" si="14"/>
        <v/>
      </c>
      <c r="AT16" s="3" t="str">
        <f t="shared" ca="1" si="31"/>
        <v>n/a</v>
      </c>
      <c r="AV16" vm="523">
        <f t="shared" ca="1" si="15"/>
        <v>5505</v>
      </c>
      <c r="AW16" s="3">
        <f t="shared" ca="1" si="32"/>
        <v>8.9464123524069031E-3</v>
      </c>
    </row>
    <row r="17" spans="1:49">
      <c r="A17" s="4">
        <f t="shared" si="16"/>
        <v>11</v>
      </c>
      <c r="B17" s="2">
        <f t="shared" si="33"/>
        <v>45464</v>
      </c>
      <c r="C17" vm="559">
        <f t="shared" ca="1" si="0"/>
        <v>225.86</v>
      </c>
      <c r="D17" s="3">
        <f t="shared" ca="1" si="17"/>
        <v>0.14137076064818915</v>
      </c>
      <c r="F17" vm="560">
        <f t="shared" ca="1" si="1"/>
        <v>120.18</v>
      </c>
      <c r="G17" s="3">
        <f t="shared" ca="1" si="18"/>
        <v>3.9108004659677053E-3</v>
      </c>
      <c r="I17" vm="561">
        <f t="shared" ca="1" si="2"/>
        <v>449.78</v>
      </c>
      <c r="J17" s="3">
        <f t="shared" ca="1" si="19"/>
        <v>-2.8169327226644048E-2</v>
      </c>
      <c r="L17" vm="562">
        <f t="shared" ca="1" si="3"/>
        <v>126.57</v>
      </c>
      <c r="M17" s="3">
        <f t="shared" ca="1" si="20"/>
        <v>-6.82626214742829E-2</v>
      </c>
      <c r="O17" vm="563">
        <f t="shared" ca="1" si="4"/>
        <v>207.49</v>
      </c>
      <c r="P17" s="3">
        <f t="shared" ca="1" si="21"/>
        <v>8.1064147669767175E-2</v>
      </c>
      <c r="R17" vm="561">
        <f t="shared" ca="1" si="5"/>
        <v>449.78</v>
      </c>
      <c r="S17" s="3">
        <f t="shared" ca="1" si="22"/>
        <v>-2.8169327226644048E-2</v>
      </c>
      <c r="U17" vm="564">
        <f t="shared" ca="1" si="6"/>
        <v>183.01</v>
      </c>
      <c r="V17" s="3">
        <f t="shared" ca="1" si="23"/>
        <v>0.30703240260095077</v>
      </c>
      <c r="X17" vm="565">
        <f t="shared" ca="1" si="7"/>
        <v>23.84</v>
      </c>
      <c r="Y17" s="3">
        <f t="shared" ca="1" si="24"/>
        <v>0.19882550335570465</v>
      </c>
      <c r="AA17" vm="566">
        <f t="shared" ca="1" si="8"/>
        <v>9.02</v>
      </c>
      <c r="AB17" s="3">
        <f t="shared" ca="1" si="25"/>
        <v>-4.545454545454547E-2</v>
      </c>
      <c r="AD17" vm="567">
        <f t="shared" ca="1" si="9"/>
        <v>99.92</v>
      </c>
      <c r="AE17" s="3">
        <f t="shared" ca="1" si="26"/>
        <v>7.2057646116893539E-2</v>
      </c>
      <c r="AG17" vm="568">
        <f t="shared" ca="1" si="10"/>
        <v>57.3</v>
      </c>
      <c r="AH17" s="3">
        <f t="shared" ca="1" si="27"/>
        <v>0.12914485165794076</v>
      </c>
      <c r="AJ17" vm="569">
        <f t="shared" ca="1" si="11"/>
        <v>196.3</v>
      </c>
      <c r="AK17" s="3">
        <f t="shared" ca="1" si="28"/>
        <v>6.8670402445236825E-2</v>
      </c>
      <c r="AM17" t="str">
        <f t="shared" ca="1" si="12"/>
        <v/>
      </c>
      <c r="AN17" s="3" t="str">
        <f t="shared" ca="1" si="29"/>
        <v>n/a</v>
      </c>
      <c r="AP17" t="str">
        <f t="shared" ca="1" si="13"/>
        <v/>
      </c>
      <c r="AQ17" s="3" t="str">
        <f t="shared" ca="1" si="30"/>
        <v>n/a</v>
      </c>
      <c r="AS17" t="str">
        <f t="shared" ca="1" si="14"/>
        <v/>
      </c>
      <c r="AT17" s="3" t="str">
        <f t="shared" ca="1" si="31"/>
        <v>n/a</v>
      </c>
      <c r="AV17" vm="570">
        <f t="shared" ca="1" si="15"/>
        <v>5464.62</v>
      </c>
      <c r="AW17" s="3">
        <f t="shared" ca="1" si="32"/>
        <v>7.3893518671014841E-3</v>
      </c>
    </row>
    <row r="18" spans="1:49">
      <c r="A18" s="4">
        <f t="shared" si="16"/>
        <v>12</v>
      </c>
      <c r="B18" s="2">
        <f t="shared" si="33"/>
        <v>45433</v>
      </c>
      <c r="C18" vm="619">
        <f t="shared" ca="1" si="0"/>
        <v>207.6</v>
      </c>
      <c r="D18" s="3">
        <f t="shared" ca="1" si="17"/>
        <v>8.7957610789980822E-2</v>
      </c>
      <c r="F18" vm="620">
        <f t="shared" ca="1" si="1"/>
        <v>123.82</v>
      </c>
      <c r="G18" s="3">
        <f t="shared" ca="1" si="18"/>
        <v>-2.939751251817143E-2</v>
      </c>
      <c r="I18" vm="621">
        <f t="shared" ca="1" si="2"/>
        <v>420.21</v>
      </c>
      <c r="J18" s="3">
        <f t="shared" ca="1" si="19"/>
        <v>7.0369577116203785E-2</v>
      </c>
      <c r="L18" vm="622">
        <f t="shared" ca="1" si="3"/>
        <v>92.478999999999999</v>
      </c>
      <c r="M18" s="3">
        <f t="shared" ca="1" si="20"/>
        <v>0.36863504146887394</v>
      </c>
      <c r="O18" vm="623">
        <f t="shared" ca="1" si="4"/>
        <v>189.87</v>
      </c>
      <c r="P18" s="3">
        <f t="shared" ca="1" si="21"/>
        <v>9.2800337072733996E-2</v>
      </c>
      <c r="R18" vm="621">
        <f t="shared" ca="1" si="5"/>
        <v>420.21</v>
      </c>
      <c r="S18" s="3">
        <f t="shared" ca="1" si="22"/>
        <v>7.0369577116203785E-2</v>
      </c>
      <c r="U18" vm="624">
        <f t="shared" ca="1" si="6"/>
        <v>177.46</v>
      </c>
      <c r="V18" s="3">
        <f t="shared" ca="1" si="23"/>
        <v>3.1274653443029321E-2</v>
      </c>
      <c r="X18" vm="625">
        <f t="shared" ca="1" si="7"/>
        <v>21.76</v>
      </c>
      <c r="Y18" s="3">
        <f t="shared" ca="1" si="24"/>
        <v>9.5588235294117557E-2</v>
      </c>
      <c r="AA18" vm="626">
        <f t="shared" ca="1" si="8"/>
        <v>9.01</v>
      </c>
      <c r="AB18" s="3">
        <f t="shared" ca="1" si="25"/>
        <v>1.1098779134294991E-3</v>
      </c>
      <c r="AD18" vm="627">
        <f t="shared" ca="1" si="9"/>
        <v>99.83</v>
      </c>
      <c r="AE18" s="3">
        <f t="shared" ca="1" si="26"/>
        <v>9.0153260542926382E-4</v>
      </c>
      <c r="AG18" vm="628">
        <f t="shared" ca="1" si="10"/>
        <v>62.04</v>
      </c>
      <c r="AH18" s="3">
        <f t="shared" ca="1" si="27"/>
        <v>-7.6402321083172187E-2</v>
      </c>
      <c r="AJ18" vm="545">
        <f t="shared" ca="1" si="11"/>
        <v>204.79</v>
      </c>
      <c r="AK18" s="3">
        <f t="shared" ca="1" si="28"/>
        <v>-4.1457102397577911E-2</v>
      </c>
      <c r="AM18" t="str">
        <f t="shared" ca="1" si="12"/>
        <v/>
      </c>
      <c r="AN18" s="3" t="str">
        <f t="shared" ca="1" si="29"/>
        <v>n/a</v>
      </c>
      <c r="AP18" t="str">
        <f t="shared" ca="1" si="13"/>
        <v/>
      </c>
      <c r="AQ18" s="3" t="str">
        <f t="shared" ca="1" si="30"/>
        <v>n/a</v>
      </c>
      <c r="AS18" t="str">
        <f t="shared" ca="1" si="14"/>
        <v/>
      </c>
      <c r="AT18" s="3" t="str">
        <f t="shared" ca="1" si="31"/>
        <v>n/a</v>
      </c>
      <c r="AV18" vm="629">
        <f t="shared" ca="1" si="15"/>
        <v>5303.27</v>
      </c>
      <c r="AW18" s="3">
        <f t="shared" ca="1" si="32"/>
        <v>3.0424624806958619E-2</v>
      </c>
    </row>
    <row r="19" spans="1:49">
      <c r="A19" s="4">
        <f t="shared" si="16"/>
        <v>13</v>
      </c>
      <c r="B19" s="2">
        <f t="shared" si="33"/>
        <v>45403</v>
      </c>
      <c r="C19" vm="666">
        <f t="shared" ca="1" si="0"/>
        <v>211.01</v>
      </c>
      <c r="D19" s="3">
        <f t="shared" ca="1" si="17"/>
        <v>-1.6160371546372194E-2</v>
      </c>
      <c r="F19" vm="667">
        <f t="shared" ca="1" si="1"/>
        <v>111.55</v>
      </c>
      <c r="G19" s="3">
        <f t="shared" ca="1" si="18"/>
        <v>0.10999551770506497</v>
      </c>
      <c r="I19" vm="668">
        <f t="shared" ca="1" si="2"/>
        <v>399.12</v>
      </c>
      <c r="J19" s="3">
        <f t="shared" ca="1" si="19"/>
        <v>5.2841250751653572E-2</v>
      </c>
      <c r="L19" vm="669">
        <f t="shared" ca="1" si="3"/>
        <v>76.2</v>
      </c>
      <c r="M19" s="3">
        <f t="shared" ca="1" si="20"/>
        <v>0.21363517060367448</v>
      </c>
      <c r="O19" vm="670">
        <f t="shared" ca="1" si="4"/>
        <v>165</v>
      </c>
      <c r="P19" s="3">
        <f t="shared" ca="1" si="21"/>
        <v>0.15072727272727277</v>
      </c>
      <c r="R19" vm="668">
        <f t="shared" ca="1" si="5"/>
        <v>399.12</v>
      </c>
      <c r="S19" s="3">
        <f t="shared" ca="1" si="22"/>
        <v>5.2841250751653572E-2</v>
      </c>
      <c r="U19" vm="671">
        <f t="shared" ca="1" si="6"/>
        <v>147.05000000000001</v>
      </c>
      <c r="V19" s="3">
        <f t="shared" ca="1" si="23"/>
        <v>0.20680040802448144</v>
      </c>
      <c r="X19" vm="672">
        <f t="shared" ca="1" si="7"/>
        <v>20.47</v>
      </c>
      <c r="Y19" s="3">
        <f t="shared" ca="1" si="24"/>
        <v>6.3019052271617138E-2</v>
      </c>
      <c r="AA19" vm="673">
        <f t="shared" ca="1" si="8"/>
        <v>12.5</v>
      </c>
      <c r="AB19" s="3">
        <f t="shared" ca="1" si="25"/>
        <v>-0.2792</v>
      </c>
      <c r="AD19" vm="674">
        <f t="shared" ca="1" si="9"/>
        <v>93.77</v>
      </c>
      <c r="AE19" s="3">
        <f t="shared" ca="1" si="26"/>
        <v>6.4626213074544123E-2</v>
      </c>
      <c r="AG19" vm="675">
        <f t="shared" ca="1" si="10"/>
        <v>40.880000000000003</v>
      </c>
      <c r="AH19" s="3">
        <f t="shared" ca="1" si="27"/>
        <v>0.51761252446183936</v>
      </c>
      <c r="AJ19" vm="676">
        <f t="shared" ca="1" si="11"/>
        <v>185.8</v>
      </c>
      <c r="AK19" s="3">
        <f t="shared" ca="1" si="28"/>
        <v>0.10220667384284166</v>
      </c>
      <c r="AM19" t="str">
        <f t="shared" ca="1" si="12"/>
        <v/>
      </c>
      <c r="AN19" s="3" t="str">
        <f t="shared" ca="1" si="29"/>
        <v>n/a</v>
      </c>
      <c r="AP19" t="str">
        <f t="shared" ca="1" si="13"/>
        <v/>
      </c>
      <c r="AQ19" s="3" t="str">
        <f t="shared" ca="1" si="30"/>
        <v>n/a</v>
      </c>
      <c r="AS19" t="str">
        <f t="shared" ca="1" si="14"/>
        <v/>
      </c>
      <c r="AT19" s="3" t="str">
        <f t="shared" ca="1" si="31"/>
        <v>n/a</v>
      </c>
      <c r="AV19" vm="677">
        <f t="shared" ca="1" si="15"/>
        <v>4967.2299999999996</v>
      </c>
      <c r="AW19" s="3">
        <f t="shared" ca="1" si="32"/>
        <v>6.7651387191654283E-2</v>
      </c>
    </row>
    <row r="20" spans="1:49">
      <c r="A20" s="4">
        <f t="shared" si="16"/>
        <v>14</v>
      </c>
      <c r="B20" s="2">
        <f t="shared" si="33"/>
        <v>45372</v>
      </c>
      <c r="C20" vm="726">
        <f t="shared" ca="1" si="0"/>
        <v>242.36</v>
      </c>
      <c r="D20" s="3">
        <f t="shared" ca="1" si="17"/>
        <v>-0.12935302855256653</v>
      </c>
      <c r="F20" vm="727">
        <f t="shared" ca="1" si="1"/>
        <v>107.44</v>
      </c>
      <c r="G20" s="3">
        <f t="shared" ca="1" si="18"/>
        <v>3.8253909158600143E-2</v>
      </c>
      <c r="I20" vm="728">
        <f t="shared" ca="1" si="2"/>
        <v>416.42</v>
      </c>
      <c r="J20" s="3">
        <f t="shared" ca="1" si="19"/>
        <v>-4.1544594399884754E-2</v>
      </c>
      <c r="L20" vm="729">
        <f t="shared" ca="1" si="3"/>
        <v>87.836500000000001</v>
      </c>
      <c r="M20" s="3">
        <f t="shared" ca="1" si="20"/>
        <v>-0.13247909468159588</v>
      </c>
      <c r="O20" vm="730">
        <f t="shared" ca="1" si="4"/>
        <v>172.62</v>
      </c>
      <c r="P20" s="3">
        <f t="shared" ca="1" si="21"/>
        <v>-4.4143204727146355E-2</v>
      </c>
      <c r="R20" vm="728">
        <f t="shared" ca="1" si="5"/>
        <v>416.42</v>
      </c>
      <c r="S20" s="3">
        <f t="shared" ca="1" si="22"/>
        <v>-4.1544594399884754E-2</v>
      </c>
      <c r="U20" vm="731">
        <f t="shared" ca="1" si="6"/>
        <v>163.57</v>
      </c>
      <c r="V20" s="3">
        <f t="shared" ca="1" si="23"/>
        <v>-0.10099651525340822</v>
      </c>
      <c r="X20" vm="732">
        <f t="shared" ca="1" si="7"/>
        <v>23.49</v>
      </c>
      <c r="Y20" s="3">
        <f t="shared" ca="1" si="24"/>
        <v>-0.12856534695615154</v>
      </c>
      <c r="AA20" vm="733">
        <f t="shared" ca="1" si="8"/>
        <v>10.74</v>
      </c>
      <c r="AB20" s="3">
        <f t="shared" ca="1" si="25"/>
        <v>0.16387337057728116</v>
      </c>
      <c r="AD20" vm="734">
        <f t="shared" ca="1" si="9"/>
        <v>94.27</v>
      </c>
      <c r="AE20" s="3">
        <f t="shared" ca="1" si="26"/>
        <v>-5.3039142887450945E-3</v>
      </c>
      <c r="AG20" t="str">
        <f t="shared" ca="1" si="10"/>
        <v/>
      </c>
      <c r="AH20" s="3" t="str">
        <f t="shared" ca="1" si="27"/>
        <v>n/a</v>
      </c>
      <c r="AJ20" vm="735">
        <f t="shared" ca="1" si="11"/>
        <v>190.3</v>
      </c>
      <c r="AK20" s="3">
        <f t="shared" ca="1" si="28"/>
        <v>-2.3646873357856014E-2</v>
      </c>
      <c r="AM20" t="str">
        <f t="shared" ca="1" si="12"/>
        <v/>
      </c>
      <c r="AN20" s="3" t="str">
        <f t="shared" ca="1" si="29"/>
        <v>n/a</v>
      </c>
      <c r="AP20" t="str">
        <f t="shared" ca="1" si="13"/>
        <v/>
      </c>
      <c r="AQ20" s="3" t="str">
        <f t="shared" ca="1" si="30"/>
        <v>n/a</v>
      </c>
      <c r="AS20" t="str">
        <f t="shared" ca="1" si="14"/>
        <v/>
      </c>
      <c r="AT20" s="3" t="str">
        <f t="shared" ca="1" si="31"/>
        <v>n/a</v>
      </c>
      <c r="AV20" vm="736">
        <f t="shared" ca="1" si="15"/>
        <v>5117.09</v>
      </c>
      <c r="AW20" s="3">
        <f t="shared" ca="1" si="32"/>
        <v>-2.9286176322871119E-2</v>
      </c>
    </row>
    <row r="21" spans="1:49">
      <c r="A21" s="4">
        <f t="shared" si="16"/>
        <v>15</v>
      </c>
      <c r="B21" s="2">
        <f t="shared" si="33"/>
        <v>45343</v>
      </c>
      <c r="C21" vm="770">
        <f t="shared" ca="1" si="0"/>
        <v>180.31</v>
      </c>
      <c r="D21" s="3">
        <f t="shared" ca="1" si="17"/>
        <v>0.34412955465587053</v>
      </c>
      <c r="F21" vm="771">
        <f t="shared" ca="1" si="1"/>
        <v>104.53</v>
      </c>
      <c r="G21" s="3">
        <f t="shared" ca="1" si="18"/>
        <v>2.7838897924040911E-2</v>
      </c>
      <c r="I21" vm="772">
        <f t="shared" ca="1" si="2"/>
        <v>404.06</v>
      </c>
      <c r="J21" s="3">
        <f t="shared" ca="1" si="19"/>
        <v>3.0589516408454222E-2</v>
      </c>
      <c r="L21" vm="773">
        <f t="shared" ca="1" si="3"/>
        <v>72.613</v>
      </c>
      <c r="M21" s="3">
        <f t="shared" ca="1" si="20"/>
        <v>0.20965254155591975</v>
      </c>
      <c r="O21" vm="774">
        <f t="shared" ca="1" si="4"/>
        <v>182.31</v>
      </c>
      <c r="P21" s="3">
        <f t="shared" ca="1" si="21"/>
        <v>-5.3151225933848925E-2</v>
      </c>
      <c r="R21" vm="772">
        <f t="shared" ca="1" si="5"/>
        <v>404.06</v>
      </c>
      <c r="S21" s="3">
        <f t="shared" ca="1" si="22"/>
        <v>3.0589516408454222E-2</v>
      </c>
      <c r="U21" vm="593">
        <f t="shared" ca="1" si="6"/>
        <v>199.95</v>
      </c>
      <c r="V21" s="3">
        <f t="shared" ca="1" si="23"/>
        <v>-0.18194548637159288</v>
      </c>
      <c r="X21" vm="775">
        <f t="shared" ca="1" si="7"/>
        <v>24.44</v>
      </c>
      <c r="Y21" s="3">
        <f t="shared" ca="1" si="24"/>
        <v>-3.8870703764320898E-2</v>
      </c>
      <c r="AA21" vm="755">
        <f t="shared" ca="1" si="8"/>
        <v>10.63</v>
      </c>
      <c r="AB21" s="3">
        <f t="shared" ca="1" si="25"/>
        <v>1.0348071495766643E-2</v>
      </c>
      <c r="AD21" vm="776">
        <f t="shared" ca="1" si="9"/>
        <v>89.65</v>
      </c>
      <c r="AE21" s="3">
        <f t="shared" ca="1" si="26"/>
        <v>5.1533742331288233E-2</v>
      </c>
      <c r="AG21" t="str">
        <f t="shared" ca="1" si="10"/>
        <v/>
      </c>
      <c r="AH21" s="3" t="str">
        <f t="shared" ca="1" si="27"/>
        <v>n/a</v>
      </c>
      <c r="AJ21" vm="777">
        <f t="shared" ca="1" si="11"/>
        <v>179.03</v>
      </c>
      <c r="AK21" s="3">
        <f t="shared" ca="1" si="28"/>
        <v>6.295034351784623E-2</v>
      </c>
      <c r="AM21" t="str">
        <f t="shared" ca="1" si="12"/>
        <v/>
      </c>
      <c r="AN21" s="3" t="str">
        <f t="shared" ca="1" si="29"/>
        <v>n/a</v>
      </c>
      <c r="AP21" t="str">
        <f t="shared" ca="1" si="13"/>
        <v/>
      </c>
      <c r="AQ21" s="3" t="str">
        <f t="shared" ca="1" si="30"/>
        <v>n/a</v>
      </c>
      <c r="AS21" t="str">
        <f t="shared" ca="1" si="14"/>
        <v/>
      </c>
      <c r="AT21" s="3" t="str">
        <f t="shared" ca="1" si="31"/>
        <v>n/a</v>
      </c>
      <c r="AV21" vm="778">
        <f t="shared" ca="1" si="15"/>
        <v>5005.57</v>
      </c>
      <c r="AW21" s="3">
        <f t="shared" ca="1" si="32"/>
        <v>2.2279180992374584E-2</v>
      </c>
    </row>
    <row r="22" spans="1:49">
      <c r="A22" s="4">
        <f t="shared" si="16"/>
        <v>16</v>
      </c>
      <c r="B22" s="2">
        <f t="shared" si="33"/>
        <v>45312</v>
      </c>
      <c r="C22" vm="810">
        <f t="shared" ca="1" si="0"/>
        <v>124.75</v>
      </c>
      <c r="D22" s="3">
        <f t="shared" ca="1" si="17"/>
        <v>0.44537074148296596</v>
      </c>
      <c r="F22" vm="811">
        <f t="shared" ca="1" si="1"/>
        <v>89.79</v>
      </c>
      <c r="G22" s="3">
        <f t="shared" ca="1" si="18"/>
        <v>0.16416081969038862</v>
      </c>
      <c r="I22" vm="812">
        <f t="shared" ca="1" si="2"/>
        <v>398.67</v>
      </c>
      <c r="J22" s="3">
        <f t="shared" ca="1" si="19"/>
        <v>1.3519953846539709E-2</v>
      </c>
      <c r="L22" vm="813">
        <f t="shared" ca="1" si="3"/>
        <v>59.491</v>
      </c>
      <c r="M22" s="3">
        <f t="shared" ca="1" si="20"/>
        <v>0.22057117883377317</v>
      </c>
      <c r="O22" vm="814">
        <f t="shared" ca="1" si="4"/>
        <v>191.56</v>
      </c>
      <c r="P22" s="3">
        <f t="shared" ca="1" si="21"/>
        <v>-4.8287742743787845E-2</v>
      </c>
      <c r="R22" vm="812">
        <f t="shared" ca="1" si="5"/>
        <v>398.67</v>
      </c>
      <c r="S22" s="3">
        <f t="shared" ca="1" si="22"/>
        <v>1.3519953846539709E-2</v>
      </c>
      <c r="U22" vm="815">
        <f t="shared" ca="1" si="6"/>
        <v>212.19</v>
      </c>
      <c r="V22" s="3">
        <f t="shared" ca="1" si="23"/>
        <v>-5.7684150996748243E-2</v>
      </c>
      <c r="X22" vm="816">
        <f t="shared" ca="1" si="7"/>
        <v>16.78</v>
      </c>
      <c r="Y22" s="3">
        <f t="shared" ca="1" si="24"/>
        <v>0.45649582836710367</v>
      </c>
      <c r="AA22" vm="755">
        <f t="shared" ca="1" si="8"/>
        <v>10.63</v>
      </c>
      <c r="AB22" s="3">
        <f t="shared" ca="1" si="25"/>
        <v>0</v>
      </c>
      <c r="AD22" vm="817">
        <f t="shared" ca="1" si="9"/>
        <v>92.32</v>
      </c>
      <c r="AE22" s="3">
        <f t="shared" ca="1" si="26"/>
        <v>-2.8921143847486869E-2</v>
      </c>
      <c r="AG22" t="str">
        <f t="shared" ca="1" si="10"/>
        <v/>
      </c>
      <c r="AH22" s="3" t="str">
        <f t="shared" ca="1" si="27"/>
        <v>n/a</v>
      </c>
      <c r="AJ22" vm="818">
        <f t="shared" ca="1" si="11"/>
        <v>170.31</v>
      </c>
      <c r="AK22" s="3">
        <f t="shared" ca="1" si="28"/>
        <v>5.1200751570665247E-2</v>
      </c>
      <c r="AM22" t="str">
        <f t="shared" ca="1" si="12"/>
        <v/>
      </c>
      <c r="AN22" s="3" t="str">
        <f t="shared" ca="1" si="29"/>
        <v>n/a</v>
      </c>
      <c r="AP22" t="str">
        <f t="shared" ca="1" si="13"/>
        <v/>
      </c>
      <c r="AQ22" s="3" t="str">
        <f t="shared" ca="1" si="30"/>
        <v>n/a</v>
      </c>
      <c r="AS22" t="str">
        <f t="shared" ca="1" si="14"/>
        <v/>
      </c>
      <c r="AT22" s="3" t="str">
        <f t="shared" ca="1" si="31"/>
        <v>n/a</v>
      </c>
      <c r="AV22" vm="819">
        <f t="shared" ca="1" si="15"/>
        <v>4839.8100000000004</v>
      </c>
      <c r="AW22" s="3">
        <f t="shared" ca="1" si="32"/>
        <v>3.4249278380762735E-2</v>
      </c>
    </row>
    <row r="23" spans="1:49">
      <c r="A23" s="4">
        <f t="shared" si="16"/>
        <v>17</v>
      </c>
      <c r="B23" s="2">
        <f t="shared" si="33"/>
        <v>45281</v>
      </c>
      <c r="C23" vm="863">
        <f t="shared" ca="1" si="0"/>
        <v>147.9</v>
      </c>
      <c r="D23" s="3">
        <f t="shared" ca="1" si="17"/>
        <v>-0.15652467883705209</v>
      </c>
      <c r="F23" vm="864">
        <f t="shared" ca="1" si="1"/>
        <v>79.790000000000006</v>
      </c>
      <c r="G23" s="3">
        <f t="shared" ca="1" si="18"/>
        <v>0.12532898859506203</v>
      </c>
      <c r="I23" vm="865">
        <f t="shared" ca="1" si="2"/>
        <v>370.73</v>
      </c>
      <c r="J23" s="3">
        <f t="shared" ca="1" si="19"/>
        <v>7.5364820759042953E-2</v>
      </c>
      <c r="L23" vm="866">
        <f t="shared" ca="1" si="3"/>
        <v>48.89</v>
      </c>
      <c r="M23" s="3">
        <f t="shared" ca="1" si="20"/>
        <v>0.21683370832481078</v>
      </c>
      <c r="O23" vm="867">
        <f t="shared" ca="1" si="4"/>
        <v>197.57</v>
      </c>
      <c r="P23" s="3">
        <f t="shared" ca="1" si="21"/>
        <v>-3.0419598117123001E-2</v>
      </c>
      <c r="R23" vm="865">
        <f t="shared" ca="1" si="5"/>
        <v>370.73</v>
      </c>
      <c r="S23" s="3">
        <f t="shared" ca="1" si="22"/>
        <v>7.5364820759042953E-2</v>
      </c>
      <c r="U23" vm="868">
        <f t="shared" ca="1" si="6"/>
        <v>253.5</v>
      </c>
      <c r="V23" s="3">
        <f t="shared" ca="1" si="23"/>
        <v>-0.16295857988165682</v>
      </c>
      <c r="X23" vm="869">
        <f t="shared" ca="1" si="7"/>
        <v>18.2</v>
      </c>
      <c r="Y23" s="3">
        <f t="shared" ca="1" si="24"/>
        <v>-7.8021978021977925E-2</v>
      </c>
      <c r="AA23" vm="870">
        <f t="shared" ca="1" si="8"/>
        <v>10.38</v>
      </c>
      <c r="AB23" s="3">
        <f t="shared" ca="1" si="25"/>
        <v>2.4084778420038533E-2</v>
      </c>
      <c r="AD23" vm="871">
        <f t="shared" ca="1" si="9"/>
        <v>94.46</v>
      </c>
      <c r="AE23" s="3">
        <f t="shared" ca="1" si="26"/>
        <v>-2.2655092102477247E-2</v>
      </c>
      <c r="AG23" t="str">
        <f t="shared" ca="1" si="10"/>
        <v/>
      </c>
      <c r="AH23" s="3" t="str">
        <f t="shared" ca="1" si="27"/>
        <v>n/a</v>
      </c>
      <c r="AJ23" vm="872">
        <f t="shared" ca="1" si="11"/>
        <v>165.23</v>
      </c>
      <c r="AK23" s="3">
        <f t="shared" ca="1" si="28"/>
        <v>3.0745022090419492E-2</v>
      </c>
      <c r="AM23" t="str">
        <f t="shared" ca="1" si="12"/>
        <v/>
      </c>
      <c r="AN23" s="3" t="str">
        <f t="shared" ca="1" si="29"/>
        <v>n/a</v>
      </c>
      <c r="AP23" t="str">
        <f t="shared" ca="1" si="13"/>
        <v/>
      </c>
      <c r="AQ23" s="3" t="str">
        <f t="shared" ca="1" si="30"/>
        <v>n/a</v>
      </c>
      <c r="AS23" t="str">
        <f t="shared" ca="1" si="14"/>
        <v/>
      </c>
      <c r="AT23" s="3" t="str">
        <f t="shared" ca="1" si="31"/>
        <v>n/a</v>
      </c>
      <c r="AV23" vm="873">
        <f t="shared" ca="1" si="15"/>
        <v>4719.1899999999996</v>
      </c>
      <c r="AW23" s="3">
        <f t="shared" ca="1" si="32"/>
        <v>2.5559471010915179E-2</v>
      </c>
    </row>
    <row r="24" spans="1:49">
      <c r="A24" s="4">
        <f t="shared" si="16"/>
        <v>18</v>
      </c>
      <c r="B24" s="2">
        <f t="shared" si="33"/>
        <v>45251</v>
      </c>
      <c r="C24" vm="906">
        <f t="shared" ca="1" si="0"/>
        <v>99.05</v>
      </c>
      <c r="D24" s="3">
        <f t="shared" ca="1" si="17"/>
        <v>0.49318525996971235</v>
      </c>
      <c r="F24" vm="907">
        <f t="shared" ca="1" si="1"/>
        <v>79.19</v>
      </c>
      <c r="G24" s="3">
        <f t="shared" ca="1" si="18"/>
        <v>7.5767142315950062E-3</v>
      </c>
      <c r="I24" vm="908">
        <f t="shared" ca="1" si="2"/>
        <v>369.85</v>
      </c>
      <c r="J24" s="3">
        <f t="shared" ca="1" si="19"/>
        <v>2.3793429768825076E-3</v>
      </c>
      <c r="L24" vm="909">
        <f t="shared" ca="1" si="3"/>
        <v>49.298000000000002</v>
      </c>
      <c r="M24" s="3">
        <f t="shared" ca="1" si="20"/>
        <v>-8.2761978173556995E-3</v>
      </c>
      <c r="O24" vm="910">
        <f t="shared" ca="1" si="4"/>
        <v>189.69</v>
      </c>
      <c r="P24" s="3">
        <f t="shared" ca="1" si="21"/>
        <v>4.1541462385998186E-2</v>
      </c>
      <c r="R24" vm="908">
        <f t="shared" ca="1" si="5"/>
        <v>369.85</v>
      </c>
      <c r="S24" s="3">
        <f t="shared" ca="1" si="22"/>
        <v>2.3793429768825076E-3</v>
      </c>
      <c r="U24" vm="911">
        <f t="shared" ca="1" si="6"/>
        <v>234.3</v>
      </c>
      <c r="V24" s="3">
        <f t="shared" ca="1" si="23"/>
        <v>8.1946222791293155E-2</v>
      </c>
      <c r="X24" vm="912">
        <f t="shared" ca="1" si="7"/>
        <v>20.49</v>
      </c>
      <c r="Y24" s="3">
        <f t="shared" ca="1" si="24"/>
        <v>-0.11176183504148361</v>
      </c>
      <c r="AA24" vm="913">
        <f t="shared" ca="1" si="8"/>
        <v>10.31</v>
      </c>
      <c r="AB24" s="3">
        <f t="shared" ca="1" si="25"/>
        <v>6.7895247332686983E-3</v>
      </c>
      <c r="AD24" vm="914">
        <f t="shared" ca="1" si="9"/>
        <v>91.95</v>
      </c>
      <c r="AE24" s="3">
        <f t="shared" ca="1" si="26"/>
        <v>2.7297444263186414E-2</v>
      </c>
      <c r="AG24" t="str">
        <f t="shared" ca="1" si="10"/>
        <v/>
      </c>
      <c r="AH24" s="3" t="str">
        <f t="shared" ca="1" si="27"/>
        <v>n/a</v>
      </c>
      <c r="AJ24" vm="915">
        <f t="shared" ca="1" si="11"/>
        <v>152.82</v>
      </c>
      <c r="AK24" s="3">
        <f t="shared" ca="1" si="28"/>
        <v>8.120664834445751E-2</v>
      </c>
      <c r="AM24" t="str">
        <f t="shared" ca="1" si="12"/>
        <v/>
      </c>
      <c r="AN24" s="3" t="str">
        <f t="shared" ca="1" si="29"/>
        <v>n/a</v>
      </c>
      <c r="AP24" t="str">
        <f t="shared" ca="1" si="13"/>
        <v/>
      </c>
      <c r="AQ24" s="3" t="str">
        <f t="shared" ca="1" si="30"/>
        <v>n/a</v>
      </c>
      <c r="AS24" t="str">
        <f t="shared" ca="1" si="14"/>
        <v/>
      </c>
      <c r="AT24" s="3" t="str">
        <f t="shared" ca="1" si="31"/>
        <v>n/a</v>
      </c>
      <c r="AV24" vm="916">
        <f t="shared" ca="1" si="15"/>
        <v>4514.0200000000004</v>
      </c>
      <c r="AW24" s="3">
        <f t="shared" ca="1" si="32"/>
        <v>4.5451725956021274E-2</v>
      </c>
    </row>
    <row r="25" spans="1:49">
      <c r="A25" s="4">
        <f t="shared" si="16"/>
        <v>19</v>
      </c>
      <c r="B25" s="2">
        <f t="shared" si="33"/>
        <v>45220</v>
      </c>
      <c r="C25" vm="949">
        <f t="shared" ca="1" si="0"/>
        <v>74.66</v>
      </c>
      <c r="D25" s="3">
        <f t="shared" ca="1" si="17"/>
        <v>0.32668095365657651</v>
      </c>
      <c r="F25" vm="950">
        <f t="shared" ca="1" si="1"/>
        <v>80.19</v>
      </c>
      <c r="G25" s="3">
        <f t="shared" ca="1" si="18"/>
        <v>-1.2470382840753212E-2</v>
      </c>
      <c r="I25" vm="951">
        <f t="shared" ca="1" si="2"/>
        <v>326.67</v>
      </c>
      <c r="J25" s="3">
        <f t="shared" ca="1" si="19"/>
        <v>0.13218232467015645</v>
      </c>
      <c r="L25" vm="952">
        <f t="shared" ca="1" si="3"/>
        <v>41.387</v>
      </c>
      <c r="M25" s="3">
        <f t="shared" ca="1" si="20"/>
        <v>0.19114697851982509</v>
      </c>
      <c r="O25" vm="953">
        <f t="shared" ca="1" si="4"/>
        <v>172.88</v>
      </c>
      <c r="P25" s="3">
        <f t="shared" ca="1" si="21"/>
        <v>9.7235076353540048E-2</v>
      </c>
      <c r="R25" vm="951">
        <f t="shared" ca="1" si="5"/>
        <v>326.67</v>
      </c>
      <c r="S25" s="3">
        <f t="shared" ca="1" si="22"/>
        <v>0.13218232467015645</v>
      </c>
      <c r="U25" vm="954">
        <f t="shared" ca="1" si="6"/>
        <v>211.99</v>
      </c>
      <c r="V25" s="3">
        <f t="shared" ca="1" si="23"/>
        <v>0.10524081324590784</v>
      </c>
      <c r="X25" vm="955">
        <f t="shared" ca="1" si="7"/>
        <v>16.11</v>
      </c>
      <c r="Y25" s="3">
        <f t="shared" ca="1" si="24"/>
        <v>0.27188081936685282</v>
      </c>
      <c r="AA25" vm="956">
        <f t="shared" ca="1" si="8"/>
        <v>10.32</v>
      </c>
      <c r="AB25" s="3">
        <f t="shared" ca="1" si="25"/>
        <v>-9.6899224806199478E-4</v>
      </c>
      <c r="AD25" vm="957">
        <f t="shared" ca="1" si="9"/>
        <v>92.56</v>
      </c>
      <c r="AE25" s="3">
        <f t="shared" ca="1" si="26"/>
        <v>-6.5903197925669772E-3</v>
      </c>
      <c r="AG25" t="str">
        <f t="shared" ca="1" si="10"/>
        <v/>
      </c>
      <c r="AH25" s="3" t="str">
        <f t="shared" ca="1" si="27"/>
        <v>n/a</v>
      </c>
      <c r="AJ25" vm="958">
        <f t="shared" ca="1" si="11"/>
        <v>142.94999999999999</v>
      </c>
      <c r="AK25" s="3">
        <f t="shared" ca="1" si="28"/>
        <v>6.9045120671563515E-2</v>
      </c>
      <c r="AM25" t="str">
        <f t="shared" ca="1" si="12"/>
        <v/>
      </c>
      <c r="AN25" s="3" t="str">
        <f t="shared" ca="1" si="29"/>
        <v>n/a</v>
      </c>
      <c r="AP25" t="str">
        <f t="shared" ca="1" si="13"/>
        <v/>
      </c>
      <c r="AQ25" s="3" t="str">
        <f t="shared" ca="1" si="30"/>
        <v>n/a</v>
      </c>
      <c r="AS25" t="str">
        <f t="shared" ca="1" si="14"/>
        <v/>
      </c>
      <c r="AT25" s="3" t="str">
        <f t="shared" ca="1" si="31"/>
        <v>n/a</v>
      </c>
      <c r="AV25" vm="959">
        <f t="shared" ca="1" si="15"/>
        <v>4224.16</v>
      </c>
      <c r="AW25" s="3">
        <f t="shared" ca="1" si="32"/>
        <v>6.8619559865156762E-2</v>
      </c>
    </row>
    <row r="26" spans="1:49">
      <c r="A26" s="4">
        <f t="shared" si="16"/>
        <v>20</v>
      </c>
      <c r="B26" s="2">
        <f t="shared" si="33"/>
        <v>45190</v>
      </c>
      <c r="C26" vm="1000">
        <f t="shared" ca="1" si="0"/>
        <v>82.15</v>
      </c>
      <c r="D26" s="3">
        <f t="shared" ca="1" si="17"/>
        <v>-9.1174680462568575E-2</v>
      </c>
      <c r="F26" vm="801">
        <f t="shared" ca="1" si="1"/>
        <v>91.74</v>
      </c>
      <c r="G26" s="3">
        <f t="shared" ca="1" si="18"/>
        <v>-0.12589928057553953</v>
      </c>
      <c r="I26" vm="1001">
        <f t="shared" ca="1" si="2"/>
        <v>330.22</v>
      </c>
      <c r="J26" s="3">
        <f t="shared" ca="1" si="19"/>
        <v>-1.0750408818363548E-2</v>
      </c>
      <c r="L26" vm="1002">
        <f t="shared" ca="1" si="3"/>
        <v>43.9</v>
      </c>
      <c r="M26" s="3">
        <f t="shared" ca="1" si="20"/>
        <v>-5.7243735763097908E-2</v>
      </c>
      <c r="O26" vm="788">
        <f t="shared" ca="1" si="4"/>
        <v>175.01</v>
      </c>
      <c r="P26" s="3">
        <f t="shared" ca="1" si="21"/>
        <v>-1.2170733100965633E-2</v>
      </c>
      <c r="R26" vm="1001">
        <f t="shared" ca="1" si="5"/>
        <v>330.22</v>
      </c>
      <c r="S26" s="3">
        <f t="shared" ca="1" si="22"/>
        <v>-1.0750408818363548E-2</v>
      </c>
      <c r="U26" vm="1003">
        <f t="shared" ca="1" si="6"/>
        <v>274.39</v>
      </c>
      <c r="V26" s="3">
        <f t="shared" ca="1" si="23"/>
        <v>-0.22741353547869814</v>
      </c>
      <c r="X26" vm="1004">
        <f t="shared" ca="1" si="7"/>
        <v>15.33</v>
      </c>
      <c r="Y26" s="3">
        <f t="shared" ca="1" si="24"/>
        <v>5.0880626223091932E-2</v>
      </c>
      <c r="AA26" vm="1005">
        <f t="shared" ca="1" si="8"/>
        <v>10.33</v>
      </c>
      <c r="AB26" s="3">
        <f t="shared" ca="1" si="25"/>
        <v>-9.6805421103579733E-4</v>
      </c>
      <c r="AD26" vm="1006">
        <f t="shared" ca="1" si="9"/>
        <v>95.79</v>
      </c>
      <c r="AE26" s="3">
        <f t="shared" ca="1" si="26"/>
        <v>-3.3719594947280551E-2</v>
      </c>
      <c r="AG26" t="str">
        <f t="shared" ca="1" si="10"/>
        <v/>
      </c>
      <c r="AH26" s="3" t="str">
        <f t="shared" ca="1" si="27"/>
        <v>n/a</v>
      </c>
      <c r="AJ26" vm="361">
        <f t="shared" ca="1" si="11"/>
        <v>148.81</v>
      </c>
      <c r="AK26" s="3">
        <f t="shared" ca="1" si="28"/>
        <v>-3.9379073986963331E-2</v>
      </c>
      <c r="AM26" t="str">
        <f t="shared" ca="1" si="12"/>
        <v/>
      </c>
      <c r="AN26" s="3" t="str">
        <f t="shared" ca="1" si="29"/>
        <v>n/a</v>
      </c>
      <c r="AP26" t="str">
        <f t="shared" ca="1" si="13"/>
        <v/>
      </c>
      <c r="AQ26" s="3" t="str">
        <f t="shared" ca="1" si="30"/>
        <v>n/a</v>
      </c>
      <c r="AS26" t="str">
        <f t="shared" ca="1" si="14"/>
        <v/>
      </c>
      <c r="AT26" s="3" t="str">
        <f t="shared" ca="1" si="31"/>
        <v>n/a</v>
      </c>
      <c r="AV26" vm="1007">
        <f t="shared" ca="1" si="15"/>
        <v>4450.32</v>
      </c>
      <c r="AW26" s="3">
        <f t="shared" ca="1" si="32"/>
        <v>-5.0818817523234257E-2</v>
      </c>
    </row>
    <row r="27" spans="1:49">
      <c r="A27" s="4">
        <f t="shared" si="16"/>
        <v>21</v>
      </c>
      <c r="B27" s="2">
        <f t="shared" si="33"/>
        <v>45159</v>
      </c>
      <c r="C27" vm="1036">
        <f t="shared" ca="1" si="0"/>
        <v>73.19</v>
      </c>
      <c r="D27" s="3">
        <f t="shared" ca="1" si="17"/>
        <v>0.12242109577811187</v>
      </c>
      <c r="F27" vm="935">
        <f t="shared" ca="1" si="1"/>
        <v>91.52</v>
      </c>
      <c r="G27" s="3">
        <f t="shared" ca="1" si="18"/>
        <v>2.4038461538461414E-3</v>
      </c>
      <c r="I27" vm="1037">
        <f t="shared" ca="1" si="2"/>
        <v>316.48</v>
      </c>
      <c r="J27" s="3">
        <f t="shared" ca="1" si="19"/>
        <v>4.3415065722952506E-2</v>
      </c>
      <c r="L27" vm="1038">
        <f t="shared" ca="1" si="3"/>
        <v>43.298999999999999</v>
      </c>
      <c r="M27" s="3">
        <f t="shared" ca="1" si="20"/>
        <v>1.3880228180789374E-2</v>
      </c>
      <c r="O27" vm="1039">
        <f t="shared" ca="1" si="4"/>
        <v>174.49</v>
      </c>
      <c r="P27" s="3">
        <f t="shared" ca="1" si="21"/>
        <v>2.9801134735513886E-3</v>
      </c>
      <c r="R27" vm="1037">
        <f t="shared" ca="1" si="5"/>
        <v>316.48</v>
      </c>
      <c r="S27" s="3">
        <f t="shared" ca="1" si="22"/>
        <v>4.3415065722952506E-2</v>
      </c>
      <c r="U27" vm="1040">
        <f t="shared" ca="1" si="6"/>
        <v>215.49</v>
      </c>
      <c r="V27" s="3">
        <f t="shared" ca="1" si="23"/>
        <v>0.27333054898139114</v>
      </c>
      <c r="X27" vm="1041">
        <f t="shared" ca="1" si="7"/>
        <v>14.4</v>
      </c>
      <c r="Y27" s="3">
        <f t="shared" ca="1" si="24"/>
        <v>6.4583333333333312E-2</v>
      </c>
      <c r="AA27" vm="1005">
        <f t="shared" ca="1" si="8"/>
        <v>10.33</v>
      </c>
      <c r="AB27" s="3">
        <f t="shared" ca="1" si="25"/>
        <v>0</v>
      </c>
      <c r="AD27" vm="1042">
        <f t="shared" ca="1" si="9"/>
        <v>94.36</v>
      </c>
      <c r="AE27" s="3">
        <f t="shared" ca="1" si="26"/>
        <v>1.5154726579058996E-2</v>
      </c>
      <c r="AG27" t="str">
        <f t="shared" ca="1" si="10"/>
        <v/>
      </c>
      <c r="AH27" s="3" t="str">
        <f t="shared" ca="1" si="27"/>
        <v>n/a</v>
      </c>
      <c r="AJ27" vm="1043">
        <f t="shared" ca="1" si="11"/>
        <v>148.97</v>
      </c>
      <c r="AK27" s="3">
        <f t="shared" ca="1" si="28"/>
        <v>-1.0740417533731395E-3</v>
      </c>
      <c r="AM27" t="str">
        <f t="shared" ca="1" si="12"/>
        <v/>
      </c>
      <c r="AN27" s="3" t="str">
        <f t="shared" ca="1" si="29"/>
        <v>n/a</v>
      </c>
      <c r="AP27" t="str">
        <f t="shared" ca="1" si="13"/>
        <v/>
      </c>
      <c r="AQ27" s="3" t="str">
        <f t="shared" ca="1" si="30"/>
        <v>n/a</v>
      </c>
      <c r="AS27" t="str">
        <f t="shared" ca="1" si="14"/>
        <v/>
      </c>
      <c r="AT27" s="3" t="str">
        <f t="shared" ca="1" si="31"/>
        <v>n/a</v>
      </c>
      <c r="AV27" vm="1044">
        <f t="shared" ca="1" si="15"/>
        <v>4369.71</v>
      </c>
      <c r="AW27" s="3">
        <f t="shared" ca="1" si="32"/>
        <v>1.8447448457677894E-2</v>
      </c>
    </row>
    <row r="28" spans="1:49">
      <c r="A28" s="4">
        <f t="shared" si="16"/>
        <v>22</v>
      </c>
      <c r="B28" s="2">
        <f t="shared" si="33"/>
        <v>45128</v>
      </c>
      <c r="C28" vm="1072">
        <f t="shared" ca="1" si="0"/>
        <v>100.82</v>
      </c>
      <c r="D28" s="3">
        <f t="shared" ca="1" si="17"/>
        <v>-0.27405276730807376</v>
      </c>
      <c r="F28" vm="1073">
        <f t="shared" ca="1" si="1"/>
        <v>83.45</v>
      </c>
      <c r="G28" s="3">
        <f t="shared" ca="1" si="18"/>
        <v>9.6704613541042456E-2</v>
      </c>
      <c r="I28" vm="1074">
        <f t="shared" ca="1" si="2"/>
        <v>343.77</v>
      </c>
      <c r="J28" s="3">
        <f t="shared" ca="1" si="19"/>
        <v>-7.9384472176164192E-2</v>
      </c>
      <c r="L28" vm="1075">
        <f t="shared" ca="1" si="3"/>
        <v>44.308999999999997</v>
      </c>
      <c r="M28" s="3">
        <f t="shared" ca="1" si="20"/>
        <v>-2.2794466135548041E-2</v>
      </c>
      <c r="O28" vm="1076">
        <f t="shared" ca="1" si="4"/>
        <v>191.94</v>
      </c>
      <c r="P28" s="3">
        <f t="shared" ca="1" si="21"/>
        <v>-9.091382723767838E-2</v>
      </c>
      <c r="R28" vm="1074">
        <f t="shared" ca="1" si="5"/>
        <v>343.77</v>
      </c>
      <c r="S28" s="3">
        <f t="shared" ca="1" si="22"/>
        <v>-7.9384472176164192E-2</v>
      </c>
      <c r="U28" vm="1077">
        <f t="shared" ca="1" si="6"/>
        <v>260.02</v>
      </c>
      <c r="V28" s="3">
        <f t="shared" ca="1" si="23"/>
        <v>-0.17125605722636711</v>
      </c>
      <c r="X28" vm="1078">
        <f t="shared" ca="1" si="7"/>
        <v>16.43</v>
      </c>
      <c r="Y28" s="3">
        <f t="shared" ca="1" si="24"/>
        <v>-0.12355447352404135</v>
      </c>
      <c r="AA28" vm="881">
        <f t="shared" ca="1" si="8"/>
        <v>10.36</v>
      </c>
      <c r="AB28" s="3">
        <f t="shared" ca="1" si="25"/>
        <v>-2.895752895752834E-3</v>
      </c>
      <c r="AD28" vm="1079">
        <f t="shared" ca="1" si="9"/>
        <v>97.52</v>
      </c>
      <c r="AE28" s="3">
        <f t="shared" ca="1" si="26"/>
        <v>-3.2403609515996683E-2</v>
      </c>
      <c r="AG28" t="str">
        <f t="shared" ca="1" si="10"/>
        <v/>
      </c>
      <c r="AH28" s="3" t="str">
        <f t="shared" ca="1" si="27"/>
        <v>n/a</v>
      </c>
      <c r="AJ28" vm="1080">
        <f t="shared" ca="1" si="11"/>
        <v>154.94999999999999</v>
      </c>
      <c r="AK28" s="3">
        <f t="shared" ca="1" si="28"/>
        <v>-3.8593094546627883E-2</v>
      </c>
      <c r="AM28" t="str">
        <f t="shared" ca="1" si="12"/>
        <v/>
      </c>
      <c r="AN28" s="3" t="str">
        <f t="shared" ca="1" si="29"/>
        <v>n/a</v>
      </c>
      <c r="AP28" t="str">
        <f t="shared" ca="1" si="13"/>
        <v/>
      </c>
      <c r="AQ28" s="3" t="str">
        <f t="shared" ca="1" si="30"/>
        <v>n/a</v>
      </c>
      <c r="AS28" t="str">
        <f t="shared" ca="1" si="14"/>
        <v/>
      </c>
      <c r="AT28" s="3" t="str">
        <f t="shared" ca="1" si="31"/>
        <v>n/a</v>
      </c>
      <c r="AV28" vm="1081">
        <f t="shared" ca="1" si="15"/>
        <v>4536.34</v>
      </c>
      <c r="AW28" s="3">
        <f t="shared" ca="1" si="32"/>
        <v>-3.6732255518766251E-2</v>
      </c>
    </row>
    <row r="29" spans="1:49">
      <c r="A29" s="4">
        <f t="shared" si="16"/>
        <v>23</v>
      </c>
      <c r="B29" s="2">
        <f t="shared" si="33"/>
        <v>45098</v>
      </c>
      <c r="C29" vm="1124">
        <f t="shared" ca="1" si="0"/>
        <v>55.59</v>
      </c>
      <c r="D29" s="3">
        <f t="shared" ca="1" si="17"/>
        <v>0.81363554596150367</v>
      </c>
      <c r="F29" vm="1125">
        <f t="shared" ca="1" si="1"/>
        <v>80.28</v>
      </c>
      <c r="G29" s="3">
        <f t="shared" ca="1" si="18"/>
        <v>3.9486796213253635E-2</v>
      </c>
      <c r="I29" vm="1126">
        <f t="shared" ca="1" si="2"/>
        <v>342.33</v>
      </c>
      <c r="J29" s="3">
        <f t="shared" ca="1" si="19"/>
        <v>4.2064674436946741E-3</v>
      </c>
      <c r="L29" vm="1127">
        <f t="shared" ca="1" si="3"/>
        <v>42.692</v>
      </c>
      <c r="M29" s="3">
        <f t="shared" ca="1" si="20"/>
        <v>3.7875948655485742E-2</v>
      </c>
      <c r="O29" vm="1128">
        <f t="shared" ca="1" si="4"/>
        <v>184.92</v>
      </c>
      <c r="P29" s="3">
        <f t="shared" ca="1" si="21"/>
        <v>3.7962362102530879E-2</v>
      </c>
      <c r="R29" vm="1126">
        <f t="shared" ca="1" si="5"/>
        <v>342.33</v>
      </c>
      <c r="S29" s="3">
        <f t="shared" ca="1" si="22"/>
        <v>4.2064674436946741E-3</v>
      </c>
      <c r="U29" vm="1129">
        <f t="shared" ca="1" si="6"/>
        <v>260.54000000000002</v>
      </c>
      <c r="V29" s="3">
        <f t="shared" ca="1" si="23"/>
        <v>-1.995854763184304E-3</v>
      </c>
      <c r="X29" vm="1130">
        <f t="shared" ca="1" si="7"/>
        <v>16.3</v>
      </c>
      <c r="Y29" s="3">
        <f t="shared" ca="1" si="24"/>
        <v>7.9754601226993248E-3</v>
      </c>
      <c r="AA29" vm="1131">
        <f t="shared" ca="1" si="8"/>
        <v>10.605</v>
      </c>
      <c r="AB29" s="3">
        <f t="shared" ca="1" si="25"/>
        <v>-2.3102310231023195E-2</v>
      </c>
      <c r="AD29" vm="1132">
        <f t="shared" ca="1" si="9"/>
        <v>94.89</v>
      </c>
      <c r="AE29" s="3">
        <f t="shared" ca="1" si="26"/>
        <v>2.7716303087785808E-2</v>
      </c>
      <c r="AG29" t="str">
        <f t="shared" ca="1" si="10"/>
        <v/>
      </c>
      <c r="AH29" s="3" t="str">
        <f t="shared" ca="1" si="27"/>
        <v>n/a</v>
      </c>
      <c r="AJ29" vm="1133">
        <f t="shared" ca="1" si="11"/>
        <v>143.26</v>
      </c>
      <c r="AK29" s="3">
        <f t="shared" ca="1" si="28"/>
        <v>8.1599888314951824E-2</v>
      </c>
      <c r="AM29" t="str">
        <f t="shared" ca="1" si="12"/>
        <v/>
      </c>
      <c r="AN29" s="3" t="str">
        <f t="shared" ca="1" si="29"/>
        <v>n/a</v>
      </c>
      <c r="AP29" t="str">
        <f t="shared" ca="1" si="13"/>
        <v/>
      </c>
      <c r="AQ29" s="3" t="str">
        <f t="shared" ca="1" si="30"/>
        <v>n/a</v>
      </c>
      <c r="AS29" t="str">
        <f t="shared" ca="1" si="14"/>
        <v/>
      </c>
      <c r="AT29" s="3" t="str">
        <f t="shared" ca="1" si="31"/>
        <v>n/a</v>
      </c>
      <c r="AV29" vm="1134">
        <f t="shared" ca="1" si="15"/>
        <v>4409.59</v>
      </c>
      <c r="AW29" s="3">
        <f t="shared" ca="1" si="32"/>
        <v>2.8744168959018865E-2</v>
      </c>
    </row>
    <row r="30" spans="1:49">
      <c r="A30" s="4">
        <f t="shared" si="16"/>
        <v>24</v>
      </c>
      <c r="B30" s="2">
        <f t="shared" si="33"/>
        <v>45067</v>
      </c>
      <c r="C30" vm="1167">
        <f t="shared" ca="1" si="0"/>
        <v>56.78</v>
      </c>
      <c r="D30" s="3">
        <f t="shared" ca="1" si="17"/>
        <v>-2.095808383233529E-2</v>
      </c>
      <c r="F30" vm="1168">
        <f t="shared" ca="1" si="1"/>
        <v>75.42</v>
      </c>
      <c r="G30" s="3">
        <f t="shared" ca="1" si="18"/>
        <v>6.4439140811455839E-2</v>
      </c>
      <c r="I30" vm="1169">
        <f t="shared" ca="1" si="2"/>
        <v>318.33999999999997</v>
      </c>
      <c r="J30" s="3">
        <f t="shared" ca="1" si="19"/>
        <v>7.5359678331343882E-2</v>
      </c>
      <c r="L30" vm="1170">
        <f t="shared" ca="1" si="3"/>
        <v>31.263999999999999</v>
      </c>
      <c r="M30" s="3">
        <f t="shared" ca="1" si="20"/>
        <v>0.36553224155578307</v>
      </c>
      <c r="O30" vm="1171">
        <f t="shared" ca="1" si="4"/>
        <v>175.16</v>
      </c>
      <c r="P30" s="3">
        <f t="shared" ca="1" si="21"/>
        <v>5.5720484128796481E-2</v>
      </c>
      <c r="R30" vm="1169">
        <f t="shared" ca="1" si="5"/>
        <v>318.33999999999997</v>
      </c>
      <c r="S30" s="3">
        <f t="shared" ca="1" si="22"/>
        <v>7.5359678331343882E-2</v>
      </c>
      <c r="U30" vm="1172">
        <f t="shared" ca="1" si="6"/>
        <v>180.14</v>
      </c>
      <c r="V30" s="3">
        <f t="shared" ca="1" si="23"/>
        <v>0.44631952925502411</v>
      </c>
      <c r="X30" vm="1173">
        <f t="shared" ca="1" si="7"/>
        <v>11.71</v>
      </c>
      <c r="Y30" s="3">
        <f t="shared" ca="1" si="24"/>
        <v>0.39197267292912036</v>
      </c>
      <c r="AA30" vm="1174">
        <f t="shared" ca="1" si="8"/>
        <v>10.57</v>
      </c>
      <c r="AB30" s="3">
        <f t="shared" ca="1" si="25"/>
        <v>3.3112582781457088E-3</v>
      </c>
      <c r="AD30" vm="1175">
        <f t="shared" ca="1" si="9"/>
        <v>93.19</v>
      </c>
      <c r="AE30" s="3">
        <f t="shared" ca="1" si="26"/>
        <v>1.8242300676038232E-2</v>
      </c>
      <c r="AG30" t="str">
        <f t="shared" ca="1" si="10"/>
        <v/>
      </c>
      <c r="AH30" s="3" t="str">
        <f t="shared" ca="1" si="27"/>
        <v>n/a</v>
      </c>
      <c r="AJ30" vm="1176">
        <f t="shared" ca="1" si="11"/>
        <v>139.18</v>
      </c>
      <c r="AK30" s="3">
        <f t="shared" ca="1" si="28"/>
        <v>2.9314556689179365E-2</v>
      </c>
      <c r="AM30" t="str">
        <f t="shared" ca="1" si="12"/>
        <v/>
      </c>
      <c r="AN30" s="3" t="str">
        <f t="shared" ca="1" si="29"/>
        <v>n/a</v>
      </c>
      <c r="AP30" t="str">
        <f t="shared" ca="1" si="13"/>
        <v/>
      </c>
      <c r="AQ30" s="3" t="str">
        <f t="shared" ca="1" si="30"/>
        <v>n/a</v>
      </c>
      <c r="AS30" t="str">
        <f t="shared" ca="1" si="14"/>
        <v/>
      </c>
      <c r="AT30" s="3" t="str">
        <f t="shared" ca="1" si="31"/>
        <v>n/a</v>
      </c>
      <c r="AV30" vm="1177">
        <f t="shared" ca="1" si="15"/>
        <v>4191.9799999999996</v>
      </c>
      <c r="AW30" s="3">
        <f t="shared" ca="1" si="32"/>
        <v>5.1911030109876626E-2</v>
      </c>
    </row>
    <row r="31" spans="1:49">
      <c r="A31" s="4">
        <f t="shared" si="16"/>
        <v>25</v>
      </c>
      <c r="B31" s="2">
        <f t="shared" si="33"/>
        <v>45037</v>
      </c>
      <c r="C31" vm="1178">
        <f t="shared" ca="1" si="0"/>
        <v>59.04</v>
      </c>
      <c r="D31" s="3">
        <f t="shared" ca="1" si="17"/>
        <v>-3.8279132791327879E-2</v>
      </c>
      <c r="F31" vm="1179">
        <f t="shared" ca="1" si="1"/>
        <v>81.13</v>
      </c>
      <c r="G31" s="3">
        <f t="shared" ca="1" si="18"/>
        <v>-7.0380870208307578E-2</v>
      </c>
      <c r="I31" vm="1180">
        <f t="shared" ca="1" si="2"/>
        <v>285.76</v>
      </c>
      <c r="J31" s="3">
        <f t="shared" ca="1" si="19"/>
        <v>0.11401175811870096</v>
      </c>
      <c r="L31" vm="1181">
        <f t="shared" ca="1" si="3"/>
        <v>27.119</v>
      </c>
      <c r="M31" s="3">
        <f t="shared" ca="1" si="20"/>
        <v>0.15284486891109553</v>
      </c>
      <c r="O31" vm="1182">
        <f t="shared" ca="1" si="4"/>
        <v>165.02</v>
      </c>
      <c r="P31" s="3">
        <f t="shared" ca="1" si="21"/>
        <v>6.1447097321536699E-2</v>
      </c>
      <c r="R31" vm="1180">
        <f t="shared" ca="1" si="5"/>
        <v>285.76</v>
      </c>
      <c r="S31" s="3">
        <f t="shared" ca="1" si="22"/>
        <v>0.11401175811870096</v>
      </c>
      <c r="U31" vm="1183">
        <f t="shared" ca="1" si="6"/>
        <v>165.08</v>
      </c>
      <c r="V31" s="3">
        <f t="shared" ca="1" si="23"/>
        <v>9.1228495275018001E-2</v>
      </c>
      <c r="X31" vm="1184">
        <f t="shared" ca="1" si="7"/>
        <v>8.18</v>
      </c>
      <c r="Y31" s="3">
        <f t="shared" ca="1" si="24"/>
        <v>0.43154034229828864</v>
      </c>
      <c r="AA31" vm="1185">
        <f t="shared" ca="1" si="8"/>
        <v>10.27</v>
      </c>
      <c r="AB31" s="3">
        <f t="shared" ca="1" si="25"/>
        <v>2.9211295034079914E-2</v>
      </c>
      <c r="AD31" vm="1186">
        <f t="shared" ca="1" si="9"/>
        <v>97.77</v>
      </c>
      <c r="AE31" s="3">
        <f t="shared" ca="1" si="26"/>
        <v>-4.68446353687225E-2</v>
      </c>
      <c r="AG31" t="str">
        <f t="shared" ca="1" si="10"/>
        <v/>
      </c>
      <c r="AH31" s="3" t="str">
        <f t="shared" ca="1" si="27"/>
        <v>n/a</v>
      </c>
      <c r="AJ31" vm="1187">
        <f t="shared" ca="1" si="11"/>
        <v>140.54</v>
      </c>
      <c r="AK31" s="3">
        <f t="shared" ca="1" si="28"/>
        <v>-9.6769602960010345E-3</v>
      </c>
      <c r="AM31" t="str">
        <f t="shared" ca="1" si="12"/>
        <v/>
      </c>
      <c r="AN31" s="3" t="str">
        <f t="shared" ca="1" si="29"/>
        <v>n/a</v>
      </c>
      <c r="AP31" t="str">
        <f t="shared" ca="1" si="13"/>
        <v/>
      </c>
      <c r="AQ31" s="3" t="str">
        <f t="shared" ca="1" si="30"/>
        <v>n/a</v>
      </c>
      <c r="AS31" t="str">
        <f t="shared" ca="1" si="14"/>
        <v/>
      </c>
      <c r="AT31" s="3" t="str">
        <f t="shared" ca="1" si="31"/>
        <v>n/a</v>
      </c>
      <c r="AV31" vm="1188">
        <f t="shared" ca="1" si="15"/>
        <v>4133.5200000000004</v>
      </c>
      <c r="AW31" s="3">
        <f t="shared" ca="1" si="32"/>
        <v>1.414290967504672E-2</v>
      </c>
    </row>
    <row r="32" spans="1:49">
      <c r="A32" s="4">
        <f t="shared" si="16"/>
        <v>26</v>
      </c>
      <c r="B32" s="2">
        <f t="shared" si="33"/>
        <v>45006</v>
      </c>
      <c r="C32" vm="1189">
        <f t="shared" ca="1" si="0"/>
        <v>74.98</v>
      </c>
      <c r="D32" s="3">
        <f t="shared" ca="1" si="17"/>
        <v>-0.21259002400640176</v>
      </c>
      <c r="F32" vm="1190">
        <f t="shared" ca="1" si="1"/>
        <v>75.790000000000006</v>
      </c>
      <c r="G32" s="3">
        <f t="shared" ca="1" si="18"/>
        <v>7.0457844042749559E-2</v>
      </c>
      <c r="I32" vm="1191">
        <f t="shared" ca="1" si="2"/>
        <v>279.43</v>
      </c>
      <c r="J32" s="3">
        <f t="shared" ca="1" si="19"/>
        <v>2.2653258418924183E-2</v>
      </c>
      <c r="L32" vm="1192">
        <f t="shared" ca="1" si="3"/>
        <v>25.725000000000001</v>
      </c>
      <c r="M32" s="3">
        <f t="shared" ca="1" si="20"/>
        <v>5.418853255587943E-2</v>
      </c>
      <c r="O32" vm="1193">
        <f t="shared" ca="1" si="4"/>
        <v>155</v>
      </c>
      <c r="P32" s="3">
        <f t="shared" ca="1" si="21"/>
        <v>6.4645161290322647E-2</v>
      </c>
      <c r="R32" vm="1191">
        <f t="shared" ca="1" si="5"/>
        <v>279.43</v>
      </c>
      <c r="S32" s="3">
        <f t="shared" ca="1" si="22"/>
        <v>2.2653258418924183E-2</v>
      </c>
      <c r="U32" vm="1194">
        <f t="shared" ca="1" si="6"/>
        <v>180.13</v>
      </c>
      <c r="V32" s="3">
        <f t="shared" ca="1" si="23"/>
        <v>-8.3550768889135527E-2</v>
      </c>
      <c r="X32" vm="1195">
        <f t="shared" ca="1" si="7"/>
        <v>7.88</v>
      </c>
      <c r="Y32" s="3">
        <f t="shared" ca="1" si="24"/>
        <v>3.8071065989847691E-2</v>
      </c>
      <c r="AA32" vm="1196">
        <f t="shared" ca="1" si="8"/>
        <v>10.11</v>
      </c>
      <c r="AB32" s="3">
        <f t="shared" ca="1" si="25"/>
        <v>1.5825914935707234E-2</v>
      </c>
      <c r="AD32" vm="1197">
        <f t="shared" ca="1" si="9"/>
        <v>94.79</v>
      </c>
      <c r="AE32" s="3">
        <f t="shared" ca="1" si="26"/>
        <v>3.1437915391918869E-2</v>
      </c>
      <c r="AG32" t="str">
        <f t="shared" ca="1" si="10"/>
        <v/>
      </c>
      <c r="AH32" s="3" t="str">
        <f t="shared" ca="1" si="27"/>
        <v>n/a</v>
      </c>
      <c r="AJ32" vm="436">
        <f t="shared" ca="1" si="11"/>
        <v>125.81</v>
      </c>
      <c r="AK32" s="3">
        <f t="shared" ca="1" si="28"/>
        <v>0.11708131309116913</v>
      </c>
      <c r="AM32" t="str">
        <f t="shared" ca="1" si="12"/>
        <v/>
      </c>
      <c r="AN32" s="3" t="str">
        <f t="shared" ca="1" si="29"/>
        <v>n/a</v>
      </c>
      <c r="AP32" t="str">
        <f t="shared" ca="1" si="13"/>
        <v/>
      </c>
      <c r="AQ32" s="3" t="str">
        <f t="shared" ca="1" si="30"/>
        <v>n/a</v>
      </c>
      <c r="AS32" t="str">
        <f t="shared" ca="1" si="14"/>
        <v/>
      </c>
      <c r="AT32" s="3" t="str">
        <f t="shared" ca="1" si="31"/>
        <v>n/a</v>
      </c>
      <c r="AV32" vm="1198">
        <f t="shared" ca="1" si="15"/>
        <v>3916.64</v>
      </c>
      <c r="AW32" s="3">
        <f t="shared" ca="1" si="32"/>
        <v>5.537399403570422E-2</v>
      </c>
    </row>
    <row r="33" spans="1:49">
      <c r="A33" s="4">
        <f t="shared" si="16"/>
        <v>27</v>
      </c>
      <c r="B33" s="2">
        <f t="shared" si="33"/>
        <v>44978</v>
      </c>
      <c r="C33" vm="1199">
        <f t="shared" ca="1" si="0"/>
        <v>65.2</v>
      </c>
      <c r="D33" s="3">
        <f t="shared" ca="1" si="17"/>
        <v>0.15000000000000002</v>
      </c>
      <c r="F33" vm="1200">
        <f t="shared" ca="1" si="1"/>
        <v>86.72</v>
      </c>
      <c r="G33" s="3">
        <f t="shared" ca="1" si="18"/>
        <v>-0.12603782287822871</v>
      </c>
      <c r="I33" vm="1201">
        <f t="shared" ca="1" si="2"/>
        <v>258.06</v>
      </c>
      <c r="J33" s="3">
        <f t="shared" ca="1" si="19"/>
        <v>8.2810199178485644E-2</v>
      </c>
      <c r="L33" vm="1202">
        <f t="shared" ca="1" si="3"/>
        <v>21.388000000000002</v>
      </c>
      <c r="M33" s="3">
        <f t="shared" ca="1" si="20"/>
        <v>0.20277725827566856</v>
      </c>
      <c r="O33" vm="1203">
        <f t="shared" ca="1" si="4"/>
        <v>152.55000000000001</v>
      </c>
      <c r="P33" s="3">
        <f t="shared" ca="1" si="21"/>
        <v>1.6060308095706251E-2</v>
      </c>
      <c r="R33" vm="1201">
        <f t="shared" ca="1" si="5"/>
        <v>258.06</v>
      </c>
      <c r="S33" s="3">
        <f t="shared" ca="1" si="22"/>
        <v>8.2810199178485644E-2</v>
      </c>
      <c r="U33" vm="1204">
        <f t="shared" ca="1" si="6"/>
        <v>208.31</v>
      </c>
      <c r="V33" s="3">
        <f t="shared" ca="1" si="23"/>
        <v>-0.13527915126494169</v>
      </c>
      <c r="X33" vm="507">
        <f t="shared" ca="1" si="7"/>
        <v>9.1999999999999993</v>
      </c>
      <c r="Y33" s="3">
        <f t="shared" ca="1" si="24"/>
        <v>-0.14347826086956517</v>
      </c>
      <c r="AA33" vm="1205">
        <f t="shared" ca="1" si="8"/>
        <v>10.1</v>
      </c>
      <c r="AB33" s="3">
        <f t="shared" ca="1" si="25"/>
        <v>9.9009900990096908E-4</v>
      </c>
      <c r="AD33" vm="1206">
        <f t="shared" ca="1" si="9"/>
        <v>101.82</v>
      </c>
      <c r="AE33" s="3">
        <f t="shared" ca="1" si="26"/>
        <v>-6.9043409939108111E-2</v>
      </c>
      <c r="AG33" t="str">
        <f t="shared" ca="1" si="10"/>
        <v/>
      </c>
      <c r="AH33" s="3" t="str">
        <f t="shared" ca="1" si="27"/>
        <v>n/a</v>
      </c>
      <c r="AJ33" vm="1207">
        <f t="shared" ca="1" si="11"/>
        <v>142.24</v>
      </c>
      <c r="AK33" s="3">
        <f t="shared" ca="1" si="28"/>
        <v>-0.11550899887514064</v>
      </c>
      <c r="AM33" t="str">
        <f t="shared" ca="1" si="12"/>
        <v/>
      </c>
      <c r="AN33" s="3" t="str">
        <f t="shared" ca="1" si="29"/>
        <v>n/a</v>
      </c>
      <c r="AP33" t="str">
        <f t="shared" ca="1" si="13"/>
        <v/>
      </c>
      <c r="AQ33" s="3" t="str">
        <f t="shared" ca="1" si="30"/>
        <v>n/a</v>
      </c>
      <c r="AS33" t="str">
        <f t="shared" ca="1" si="14"/>
        <v/>
      </c>
      <c r="AT33" s="3" t="str">
        <f t="shared" ca="1" si="31"/>
        <v>n/a</v>
      </c>
      <c r="AV33" vm="1208">
        <f t="shared" ca="1" si="15"/>
        <v>4079.09</v>
      </c>
      <c r="AW33" s="3">
        <f t="shared" ca="1" si="32"/>
        <v>-3.9825059020516897E-2</v>
      </c>
    </row>
    <row r="34" spans="1:49">
      <c r="A34" s="4">
        <f t="shared" si="16"/>
        <v>28</v>
      </c>
      <c r="B34" s="2">
        <f t="shared" si="33"/>
        <v>44947</v>
      </c>
      <c r="C34" vm="1209">
        <f t="shared" ca="1" si="0"/>
        <v>55.16</v>
      </c>
      <c r="D34" s="3">
        <f t="shared" ca="1" si="17"/>
        <v>0.18201595358955777</v>
      </c>
      <c r="F34" vm="1210">
        <f t="shared" ca="1" si="1"/>
        <v>78.92</v>
      </c>
      <c r="G34" s="3">
        <f t="shared" ca="1" si="18"/>
        <v>9.8834262544348669E-2</v>
      </c>
      <c r="I34" vm="1211">
        <f t="shared" ca="1" si="2"/>
        <v>240.22</v>
      </c>
      <c r="J34" s="3">
        <f t="shared" ca="1" si="19"/>
        <v>7.4265256847889455E-2</v>
      </c>
      <c r="L34" vm="1212">
        <f t="shared" ca="1" si="3"/>
        <v>17.838999999999999</v>
      </c>
      <c r="M34" s="3">
        <f t="shared" ca="1" si="20"/>
        <v>0.19894612926733579</v>
      </c>
      <c r="O34" vm="1213">
        <f t="shared" ca="1" si="4"/>
        <v>137.87</v>
      </c>
      <c r="P34" s="3">
        <f t="shared" ca="1" si="21"/>
        <v>0.10647711612388487</v>
      </c>
      <c r="R34" vm="1211">
        <f t="shared" ca="1" si="5"/>
        <v>240.22</v>
      </c>
      <c r="S34" s="3">
        <f t="shared" ca="1" si="22"/>
        <v>7.4265256847889455E-2</v>
      </c>
      <c r="U34" vm="1214">
        <f t="shared" ca="1" si="6"/>
        <v>133.41999999999999</v>
      </c>
      <c r="V34" s="3">
        <f t="shared" ca="1" si="23"/>
        <v>0.56131014840353788</v>
      </c>
      <c r="X34" vm="1215">
        <f t="shared" ca="1" si="7"/>
        <v>7.02</v>
      </c>
      <c r="Y34" s="3">
        <f t="shared" ca="1" si="24"/>
        <v>0.31054131054131051</v>
      </c>
      <c r="AA34" vm="1216">
        <f t="shared" ca="1" si="8"/>
        <v>10</v>
      </c>
      <c r="AB34" s="3">
        <f t="shared" ca="1" si="25"/>
        <v>9.9999999999999638E-3</v>
      </c>
      <c r="AD34" vm="1206">
        <f t="shared" ca="1" si="9"/>
        <v>101.82</v>
      </c>
      <c r="AE34" s="3">
        <f t="shared" ca="1" si="26"/>
        <v>0</v>
      </c>
      <c r="AG34" t="str">
        <f t="shared" ca="1" si="10"/>
        <v/>
      </c>
      <c r="AH34" s="3" t="str">
        <f t="shared" ca="1" si="27"/>
        <v>n/a</v>
      </c>
      <c r="AJ34" vm="1217">
        <f t="shared" ca="1" si="11"/>
        <v>135.08000000000001</v>
      </c>
      <c r="AK34" s="3">
        <f t="shared" ca="1" si="28"/>
        <v>5.3005626295528546E-2</v>
      </c>
      <c r="AM34" t="str">
        <f t="shared" ca="1" si="12"/>
        <v/>
      </c>
      <c r="AN34" s="3" t="str">
        <f t="shared" ca="1" si="29"/>
        <v>n/a</v>
      </c>
      <c r="AP34" t="str">
        <f t="shared" ca="1" si="13"/>
        <v/>
      </c>
      <c r="AQ34" s="3" t="str">
        <f t="shared" ca="1" si="30"/>
        <v>n/a</v>
      </c>
      <c r="AS34" t="str">
        <f t="shared" ca="1" si="14"/>
        <v/>
      </c>
      <c r="AT34" s="3" t="str">
        <f t="shared" ca="1" si="31"/>
        <v>n/a</v>
      </c>
      <c r="AV34" vm="1218">
        <f t="shared" ca="1" si="15"/>
        <v>3972.61</v>
      </c>
      <c r="AW34" s="3">
        <f t="shared" ca="1" si="32"/>
        <v>2.6803537221121634E-2</v>
      </c>
    </row>
    <row r="35" spans="1:49">
      <c r="A35" s="4">
        <f t="shared" si="16"/>
        <v>29</v>
      </c>
      <c r="B35" s="2">
        <f t="shared" si="33"/>
        <v>44916</v>
      </c>
      <c r="C35" vm="1219">
        <f t="shared" ca="1" si="0"/>
        <v>36.6</v>
      </c>
      <c r="D35" s="3">
        <f t="shared" ca="1" si="17"/>
        <v>0.5071038251366119</v>
      </c>
      <c r="F35" vm="1220">
        <f t="shared" ca="1" si="1"/>
        <v>69.489999999999995</v>
      </c>
      <c r="G35" s="3">
        <f t="shared" ca="1" si="18"/>
        <v>0.1357029788458772</v>
      </c>
      <c r="I35" vm="1221">
        <f t="shared" ca="1" si="2"/>
        <v>244.69</v>
      </c>
      <c r="J35" s="3">
        <f t="shared" ca="1" si="19"/>
        <v>-1.8268012587355425E-2</v>
      </c>
      <c r="L35" vm="1222">
        <f t="shared" ca="1" si="3"/>
        <v>16.571000000000002</v>
      </c>
      <c r="M35" s="3">
        <f t="shared" ca="1" si="20"/>
        <v>7.6519220324663392E-2</v>
      </c>
      <c r="O35" vm="1223">
        <f t="shared" ca="1" si="4"/>
        <v>134.51</v>
      </c>
      <c r="P35" s="3">
        <f t="shared" ca="1" si="21"/>
        <v>2.49795554233887E-2</v>
      </c>
      <c r="R35" vm="1221">
        <f t="shared" ca="1" si="5"/>
        <v>244.69</v>
      </c>
      <c r="S35" s="3">
        <f t="shared" ca="1" si="22"/>
        <v>-1.8268012587355425E-2</v>
      </c>
      <c r="U35" vm="1224">
        <f t="shared" ca="1" si="6"/>
        <v>150.22999999999999</v>
      </c>
      <c r="V35" s="3">
        <f t="shared" ca="1" si="23"/>
        <v>-0.11189509418891036</v>
      </c>
      <c r="X35" vm="1225">
        <f t="shared" ca="1" si="7"/>
        <v>6.9</v>
      </c>
      <c r="Y35" s="3">
        <f t="shared" ca="1" si="24"/>
        <v>1.7391304347825973E-2</v>
      </c>
      <c r="AA35" vm="1226">
        <f t="shared" ca="1" si="8"/>
        <v>9.86</v>
      </c>
      <c r="AB35" s="3">
        <f t="shared" ca="1" si="25"/>
        <v>1.4198782961460505E-2</v>
      </c>
      <c r="AD35" vm="1227">
        <f t="shared" ca="1" si="9"/>
        <v>100.28</v>
      </c>
      <c r="AE35" s="3">
        <f t="shared" ca="1" si="26"/>
        <v>1.5357000398883047E-2</v>
      </c>
      <c r="AG35" t="str">
        <f t="shared" ca="1" si="10"/>
        <v/>
      </c>
      <c r="AH35" s="3" t="str">
        <f t="shared" ca="1" si="27"/>
        <v>n/a</v>
      </c>
      <c r="AJ35" vm="1228">
        <f t="shared" ca="1" si="11"/>
        <v>129.29</v>
      </c>
      <c r="AK35" s="3">
        <f t="shared" ca="1" si="28"/>
        <v>4.478304586588306E-2</v>
      </c>
      <c r="AM35" t="str">
        <f t="shared" ca="1" si="12"/>
        <v/>
      </c>
      <c r="AN35" s="3" t="str">
        <f t="shared" ca="1" si="29"/>
        <v>n/a</v>
      </c>
      <c r="AP35" t="str">
        <f t="shared" ca="1" si="13"/>
        <v/>
      </c>
      <c r="AQ35" s="3" t="str">
        <f t="shared" ca="1" si="30"/>
        <v>n/a</v>
      </c>
      <c r="AS35" t="str">
        <f t="shared" ca="1" si="14"/>
        <v/>
      </c>
      <c r="AT35" s="3" t="str">
        <f t="shared" ca="1" si="31"/>
        <v>n/a</v>
      </c>
      <c r="AV35" vm="1229">
        <f t="shared" ca="1" si="15"/>
        <v>3852.36</v>
      </c>
      <c r="AW35" s="3">
        <f t="shared" ca="1" si="32"/>
        <v>3.1214632069692345E-2</v>
      </c>
    </row>
    <row r="36" spans="1:49">
      <c r="A36" s="4">
        <f t="shared" si="16"/>
        <v>30</v>
      </c>
      <c r="B36" s="2">
        <f t="shared" si="33"/>
        <v>44886</v>
      </c>
      <c r="C36" vm="1230">
        <f t="shared" ca="1" si="0"/>
        <v>45.26</v>
      </c>
      <c r="D36" s="3">
        <f t="shared" ca="1" si="17"/>
        <v>-0.19133893062306667</v>
      </c>
      <c r="F36" vm="1231">
        <f t="shared" ca="1" si="1"/>
        <v>75.06</v>
      </c>
      <c r="G36" s="3">
        <f t="shared" ca="1" si="18"/>
        <v>-7.4207300826005962E-2</v>
      </c>
      <c r="I36" vm="1232">
        <f t="shared" ca="1" si="2"/>
        <v>241.22</v>
      </c>
      <c r="J36" s="3">
        <f t="shared" ca="1" si="19"/>
        <v>1.4385208523339686E-2</v>
      </c>
      <c r="L36" vm="1233">
        <f t="shared" ca="1" si="3"/>
        <v>15.409000000000001</v>
      </c>
      <c r="M36" s="3">
        <f t="shared" ca="1" si="20"/>
        <v>7.5410474398079089E-2</v>
      </c>
      <c r="O36" vm="1234">
        <f t="shared" ca="1" si="4"/>
        <v>151.29</v>
      </c>
      <c r="P36" s="3">
        <f t="shared" ca="1" si="21"/>
        <v>-0.11091281644523764</v>
      </c>
      <c r="R36" vm="1232">
        <f t="shared" ca="1" si="5"/>
        <v>241.22</v>
      </c>
      <c r="S36" s="3">
        <f t="shared" ca="1" si="22"/>
        <v>1.4385208523339686E-2</v>
      </c>
      <c r="U36" vm="1235">
        <f t="shared" ca="1" si="6"/>
        <v>180.19</v>
      </c>
      <c r="V36" s="3">
        <f t="shared" ca="1" si="23"/>
        <v>-0.16626893834286036</v>
      </c>
      <c r="X36" vm="1236">
        <f t="shared" ca="1" si="7"/>
        <v>7.39</v>
      </c>
      <c r="Y36" s="3">
        <f t="shared" ca="1" si="24"/>
        <v>-6.6305818673883535E-2</v>
      </c>
      <c r="AA36" vm="1226">
        <f t="shared" ca="1" si="8"/>
        <v>9.86</v>
      </c>
      <c r="AB36" s="3">
        <f t="shared" ca="1" si="25"/>
        <v>0</v>
      </c>
      <c r="AD36" vm="1237">
        <f t="shared" ca="1" si="9"/>
        <v>96.28</v>
      </c>
      <c r="AE36" s="3">
        <f t="shared" ca="1" si="26"/>
        <v>4.1545492314083922E-2</v>
      </c>
      <c r="AG36" t="str">
        <f t="shared" ca="1" si="10"/>
        <v/>
      </c>
      <c r="AH36" s="3" t="str">
        <f t="shared" ca="1" si="27"/>
        <v>n/a</v>
      </c>
      <c r="AJ36" vm="1238">
        <f t="shared" ca="1" si="11"/>
        <v>133.84</v>
      </c>
      <c r="AK36" s="3">
        <f t="shared" ca="1" si="28"/>
        <v>-3.3995815899581672E-2</v>
      </c>
      <c r="AM36" t="str">
        <f t="shared" ca="1" si="12"/>
        <v/>
      </c>
      <c r="AN36" s="3" t="str">
        <f t="shared" ca="1" si="29"/>
        <v>n/a</v>
      </c>
      <c r="AP36" t="str">
        <f t="shared" ca="1" si="13"/>
        <v/>
      </c>
      <c r="AQ36" s="3" t="str">
        <f t="shared" ca="1" si="30"/>
        <v>n/a</v>
      </c>
      <c r="AS36" t="str">
        <f t="shared" ca="1" si="14"/>
        <v/>
      </c>
      <c r="AT36" s="3" t="str">
        <f t="shared" ca="1" si="31"/>
        <v>n/a</v>
      </c>
      <c r="AV36" vm="1239">
        <f t="shared" ca="1" si="15"/>
        <v>3965.34</v>
      </c>
      <c r="AW36" s="3">
        <f t="shared" ca="1" si="32"/>
        <v>-2.8491882158906932E-2</v>
      </c>
    </row>
    <row r="37" spans="1:49">
      <c r="A37" s="4">
        <f t="shared" si="16"/>
        <v>31</v>
      </c>
      <c r="B37" s="2">
        <f t="shared" si="33"/>
        <v>44855</v>
      </c>
      <c r="C37" vm="1240">
        <f t="shared" ca="1" si="0"/>
        <v>66.38</v>
      </c>
      <c r="D37" s="3">
        <f t="shared" ca="1" si="17"/>
        <v>-0.31816812292859292</v>
      </c>
      <c r="F37" vm="1241">
        <f t="shared" ca="1" si="1"/>
        <v>76.67</v>
      </c>
      <c r="G37" s="3">
        <f t="shared" ca="1" si="18"/>
        <v>-2.099908699621755E-2</v>
      </c>
      <c r="I37" vm="1242">
        <f t="shared" ca="1" si="2"/>
        <v>242.12</v>
      </c>
      <c r="J37" s="3">
        <f t="shared" ca="1" si="19"/>
        <v>-3.7171650421278938E-3</v>
      </c>
      <c r="L37" vm="1243">
        <f t="shared" ca="1" si="3"/>
        <v>12.465999999999999</v>
      </c>
      <c r="M37" s="3">
        <f t="shared" ca="1" si="20"/>
        <v>0.23608214343013006</v>
      </c>
      <c r="O37" vm="1244">
        <f t="shared" ca="1" si="4"/>
        <v>147.27000000000001</v>
      </c>
      <c r="P37" s="3">
        <f t="shared" ca="1" si="21"/>
        <v>2.7296801792625666E-2</v>
      </c>
      <c r="R37" vm="1242">
        <f t="shared" ca="1" si="5"/>
        <v>242.12</v>
      </c>
      <c r="S37" s="3">
        <f t="shared" ca="1" si="22"/>
        <v>-3.7171650421278938E-3</v>
      </c>
      <c r="U37" vm="1245">
        <f t="shared" ca="1" si="6"/>
        <v>214.44</v>
      </c>
      <c r="V37" s="3">
        <f t="shared" ca="1" si="23"/>
        <v>-0.15971833613131878</v>
      </c>
      <c r="X37" vm="1246">
        <f t="shared" ca="1" si="7"/>
        <v>8.2899999999999991</v>
      </c>
      <c r="Y37" s="3">
        <f t="shared" ca="1" si="24"/>
        <v>-0.10856453558504217</v>
      </c>
      <c r="AA37" vm="1247">
        <f t="shared" ca="1" si="8"/>
        <v>9.8000000000000007</v>
      </c>
      <c r="AB37" s="3">
        <f t="shared" ca="1" si="25"/>
        <v>6.1224489795917054E-3</v>
      </c>
      <c r="AD37" vm="1248">
        <f t="shared" ca="1" si="9"/>
        <v>86.51</v>
      </c>
      <c r="AE37" s="3">
        <f t="shared" ca="1" si="26"/>
        <v>0.11293492081840244</v>
      </c>
      <c r="AG37" t="str">
        <f t="shared" ca="1" si="10"/>
        <v/>
      </c>
      <c r="AH37" s="3" t="str">
        <f t="shared" ca="1" si="27"/>
        <v>n/a</v>
      </c>
      <c r="AJ37" vm="1249">
        <f t="shared" ca="1" si="11"/>
        <v>122.23</v>
      </c>
      <c r="AK37" s="3">
        <f t="shared" ca="1" si="28"/>
        <v>9.4984864599525473E-2</v>
      </c>
      <c r="AM37" t="str">
        <f t="shared" ca="1" si="12"/>
        <v/>
      </c>
      <c r="AN37" s="3" t="str">
        <f t="shared" ca="1" si="29"/>
        <v>n/a</v>
      </c>
      <c r="AP37" t="str">
        <f t="shared" ca="1" si="13"/>
        <v/>
      </c>
      <c r="AQ37" s="3" t="str">
        <f t="shared" ca="1" si="30"/>
        <v>n/a</v>
      </c>
      <c r="AS37" t="str">
        <f t="shared" ca="1" si="14"/>
        <v/>
      </c>
      <c r="AT37" s="3" t="str">
        <f t="shared" ca="1" si="31"/>
        <v>n/a</v>
      </c>
      <c r="AV37" vm="1250">
        <f t="shared" ca="1" si="15"/>
        <v>3752.75</v>
      </c>
      <c r="AW37" s="3">
        <f t="shared" ca="1" si="32"/>
        <v>5.6649123975751156E-2</v>
      </c>
    </row>
    <row r="38" spans="1:49">
      <c r="A38" s="4">
        <f t="shared" si="16"/>
        <v>32</v>
      </c>
      <c r="B38" s="2">
        <f t="shared" si="33"/>
        <v>44825</v>
      </c>
      <c r="C38" vm="1251">
        <f t="shared" ca="1" si="0"/>
        <v>74</v>
      </c>
      <c r="D38" s="3">
        <f t="shared" ca="1" si="17"/>
        <v>-0.10297297297297303</v>
      </c>
      <c r="F38" vm="1252">
        <f t="shared" ca="1" si="1"/>
        <v>67.72</v>
      </c>
      <c r="G38" s="3">
        <f t="shared" ca="1" si="18"/>
        <v>0.13216184288245722</v>
      </c>
      <c r="I38" vm="1253">
        <f t="shared" ca="1" si="2"/>
        <v>244.74</v>
      </c>
      <c r="J38" s="3">
        <f t="shared" ca="1" si="19"/>
        <v>-1.0705238211980078E-2</v>
      </c>
      <c r="L38" vm="1254">
        <f t="shared" ca="1" si="3"/>
        <v>13.198</v>
      </c>
      <c r="M38" s="3">
        <f t="shared" ca="1" si="20"/>
        <v>-5.5462948931656396E-2</v>
      </c>
      <c r="O38" vm="1255">
        <f t="shared" ca="1" si="4"/>
        <v>150.69999999999999</v>
      </c>
      <c r="P38" s="3">
        <f t="shared" ca="1" si="21"/>
        <v>-2.276045122760437E-2</v>
      </c>
      <c r="R38" vm="1253">
        <f t="shared" ca="1" si="5"/>
        <v>244.74</v>
      </c>
      <c r="S38" s="3">
        <f t="shared" ca="1" si="22"/>
        <v>-1.0705238211980078E-2</v>
      </c>
      <c r="U38" vm="1256">
        <f t="shared" ca="1" si="6"/>
        <v>303.35000000000002</v>
      </c>
      <c r="V38" s="3">
        <f t="shared" ca="1" si="23"/>
        <v>-0.29309378605571129</v>
      </c>
      <c r="X38" vm="1257">
        <f t="shared" ca="1" si="7"/>
        <v>7.78</v>
      </c>
      <c r="Y38" s="3">
        <f t="shared" ca="1" si="24"/>
        <v>6.555269922879163E-2</v>
      </c>
      <c r="AA38" vm="1258">
        <f t="shared" ca="1" si="8"/>
        <v>9.7200000000000006</v>
      </c>
      <c r="AB38" s="3">
        <f t="shared" ca="1" si="25"/>
        <v>8.2304526748971252E-3</v>
      </c>
      <c r="AD38" vm="1259">
        <f t="shared" ca="1" si="9"/>
        <v>95.56</v>
      </c>
      <c r="AE38" s="3">
        <f t="shared" ca="1" si="26"/>
        <v>-9.4704897446630354E-2</v>
      </c>
      <c r="AG38" t="str">
        <f t="shared" ca="1" si="10"/>
        <v/>
      </c>
      <c r="AH38" s="3" t="str">
        <f t="shared" ca="1" si="27"/>
        <v>n/a</v>
      </c>
      <c r="AJ38" vm="1260">
        <f t="shared" ca="1" si="11"/>
        <v>117.08</v>
      </c>
      <c r="AK38" s="3">
        <f t="shared" ca="1" si="28"/>
        <v>4.398701742398365E-2</v>
      </c>
      <c r="AM38" t="str">
        <f t="shared" ca="1" si="12"/>
        <v/>
      </c>
      <c r="AN38" s="3" t="str">
        <f t="shared" ca="1" si="29"/>
        <v>n/a</v>
      </c>
      <c r="AP38" t="str">
        <f t="shared" ca="1" si="13"/>
        <v/>
      </c>
      <c r="AQ38" s="3" t="str">
        <f t="shared" ca="1" si="30"/>
        <v>n/a</v>
      </c>
      <c r="AS38" t="str">
        <f t="shared" ca="1" si="14"/>
        <v/>
      </c>
      <c r="AT38" s="3" t="str">
        <f t="shared" ca="1" si="31"/>
        <v>n/a</v>
      </c>
      <c r="AV38" vm="1261">
        <f t="shared" ca="1" si="15"/>
        <v>3873.33</v>
      </c>
      <c r="AW38" s="3">
        <f t="shared" ca="1" si="32"/>
        <v>-3.1130835740822479E-2</v>
      </c>
    </row>
    <row r="39" spans="1:49">
      <c r="A39" s="4">
        <f t="shared" si="16"/>
        <v>33</v>
      </c>
      <c r="B39" s="2">
        <f t="shared" si="33"/>
        <v>44794</v>
      </c>
      <c r="C39" vm="1262">
        <f t="shared" ca="1" si="0"/>
        <v>74.06</v>
      </c>
      <c r="D39" s="3">
        <f t="shared" ca="1" si="17"/>
        <v>-8.1015392924658754E-4</v>
      </c>
      <c r="F39" vm="1263">
        <f t="shared" ca="1" si="1"/>
        <v>62.69</v>
      </c>
      <c r="G39" s="3">
        <f t="shared" ca="1" si="18"/>
        <v>8.02360823097783E-2</v>
      </c>
      <c r="I39" vm="1264">
        <f t="shared" ca="1" si="2"/>
        <v>286.14999999999998</v>
      </c>
      <c r="J39" s="3">
        <f t="shared" ca="1" si="19"/>
        <v>-0.14471431067621868</v>
      </c>
      <c r="L39" vm="1265">
        <f t="shared" ca="1" si="3"/>
        <v>17.849</v>
      </c>
      <c r="M39" s="3">
        <f t="shared" ca="1" si="20"/>
        <v>-0.26057482211888622</v>
      </c>
      <c r="O39" vm="1266">
        <f t="shared" ca="1" si="4"/>
        <v>171.52</v>
      </c>
      <c r="P39" s="3">
        <f t="shared" ca="1" si="21"/>
        <v>-0.12138526119402997</v>
      </c>
      <c r="R39" vm="1264">
        <f t="shared" ca="1" si="5"/>
        <v>286.14999999999998</v>
      </c>
      <c r="S39" s="3">
        <f t="shared" ca="1" si="22"/>
        <v>-0.14471431067621868</v>
      </c>
      <c r="U39" vm="1267">
        <f t="shared" ca="1" si="6"/>
        <v>296.66370000000001</v>
      </c>
      <c r="V39" s="3">
        <f t="shared" ca="1" si="23"/>
        <v>2.2538315270793214E-2</v>
      </c>
      <c r="X39" vm="1268">
        <f t="shared" ca="1" si="7"/>
        <v>8.51</v>
      </c>
      <c r="Y39" s="3">
        <f t="shared" ca="1" si="24"/>
        <v>-8.578143360752051E-2</v>
      </c>
      <c r="AA39" vm="1269">
        <f t="shared" ca="1" si="8"/>
        <v>9.75</v>
      </c>
      <c r="AB39" s="3">
        <f t="shared" ca="1" si="25"/>
        <v>-3.0769230769230114E-3</v>
      </c>
      <c r="AD39" vm="1270">
        <f t="shared" ca="1" si="9"/>
        <v>100.13</v>
      </c>
      <c r="AE39" s="3">
        <f t="shared" ca="1" si="26"/>
        <v>-4.5640667132727387E-2</v>
      </c>
      <c r="AG39" t="str">
        <f t="shared" ca="1" si="10"/>
        <v/>
      </c>
      <c r="AH39" s="3" t="str">
        <f t="shared" ca="1" si="27"/>
        <v>n/a</v>
      </c>
      <c r="AJ39" vm="1271">
        <f t="shared" ca="1" si="11"/>
        <v>118.63</v>
      </c>
      <c r="AK39" s="3">
        <f t="shared" ca="1" si="28"/>
        <v>-1.3065834949001072E-2</v>
      </c>
      <c r="AM39" t="str">
        <f t="shared" ca="1" si="12"/>
        <v/>
      </c>
      <c r="AN39" s="3" t="str">
        <f t="shared" ca="1" si="29"/>
        <v>n/a</v>
      </c>
      <c r="AP39" t="str">
        <f t="shared" ca="1" si="13"/>
        <v/>
      </c>
      <c r="AQ39" s="3" t="str">
        <f t="shared" ca="1" si="30"/>
        <v>n/a</v>
      </c>
      <c r="AS39" t="str">
        <f t="shared" ca="1" si="14"/>
        <v/>
      </c>
      <c r="AT39" s="3" t="str">
        <f t="shared" ca="1" si="31"/>
        <v>n/a</v>
      </c>
      <c r="AV39" vm="1272">
        <f t="shared" ca="1" si="15"/>
        <v>4228.4799999999996</v>
      </c>
      <c r="AW39" s="3">
        <f t="shared" ca="1" si="32"/>
        <v>-8.3989991675495604E-2</v>
      </c>
    </row>
    <row r="40" spans="1:49">
      <c r="A40" s="4">
        <f t="shared" si="16"/>
        <v>34</v>
      </c>
      <c r="B40" s="2">
        <f t="shared" si="33"/>
        <v>44763</v>
      </c>
      <c r="C40" vm="1273">
        <f t="shared" ca="1" si="0"/>
        <v>53.79</v>
      </c>
      <c r="D40" s="3">
        <f t="shared" ca="1" si="17"/>
        <v>0.37683584309351187</v>
      </c>
      <c r="F40" vm="1274">
        <f t="shared" ca="1" si="1"/>
        <v>54.81</v>
      </c>
      <c r="G40" s="3">
        <f t="shared" ca="1" si="18"/>
        <v>0.14376938514869542</v>
      </c>
      <c r="I40" vm="1275">
        <f t="shared" ca="1" si="2"/>
        <v>256.72000000000003</v>
      </c>
      <c r="J40" s="3">
        <f t="shared" ca="1" si="19"/>
        <v>0.11463851667186019</v>
      </c>
      <c r="L40" vm="1276">
        <f t="shared" ca="1" si="3"/>
        <v>15.762</v>
      </c>
      <c r="M40" s="3">
        <f t="shared" ca="1" si="20"/>
        <v>0.13240705494226618</v>
      </c>
      <c r="O40" vm="1277">
        <f t="shared" ca="1" si="4"/>
        <v>150.16999999999999</v>
      </c>
      <c r="P40" s="3">
        <f t="shared" ca="1" si="21"/>
        <v>0.14217220483452103</v>
      </c>
      <c r="R40" vm="1275">
        <f t="shared" ca="1" si="5"/>
        <v>256.72000000000003</v>
      </c>
      <c r="S40" s="3">
        <f t="shared" ca="1" si="22"/>
        <v>0.11463851667186019</v>
      </c>
      <c r="U40" vm="1278">
        <f t="shared" ca="1" si="6"/>
        <v>240.0643</v>
      </c>
      <c r="V40" s="3">
        <f t="shared" ca="1" si="23"/>
        <v>0.23576766724581708</v>
      </c>
      <c r="X40" vm="1279">
        <f t="shared" ca="1" si="7"/>
        <v>9.0399999999999991</v>
      </c>
      <c r="Y40" s="3">
        <f t="shared" ca="1" si="24"/>
        <v>-5.8628318584070728E-2</v>
      </c>
      <c r="AA40" t="str">
        <f t="shared" ca="1" si="8"/>
        <v/>
      </c>
      <c r="AB40" s="3" t="str">
        <f t="shared" ca="1" si="25"/>
        <v>n/a</v>
      </c>
      <c r="AD40" vm="1280">
        <f t="shared" ca="1" si="9"/>
        <v>90.18</v>
      </c>
      <c r="AE40" s="3">
        <f t="shared" ca="1" si="26"/>
        <v>0.11033488578398745</v>
      </c>
      <c r="AG40" t="str">
        <f t="shared" ca="1" si="10"/>
        <v/>
      </c>
      <c r="AH40" s="3" t="str">
        <f t="shared" ca="1" si="27"/>
        <v>n/a</v>
      </c>
      <c r="AJ40" vm="1281">
        <f t="shared" ca="1" si="11"/>
        <v>112.95</v>
      </c>
      <c r="AK40" s="3">
        <f t="shared" ca="1" si="28"/>
        <v>5.028773793714026E-2</v>
      </c>
      <c r="AM40" t="str">
        <f t="shared" ca="1" si="12"/>
        <v/>
      </c>
      <c r="AN40" s="3" t="str">
        <f t="shared" ca="1" si="29"/>
        <v>n/a</v>
      </c>
      <c r="AP40" t="str">
        <f t="shared" ca="1" si="13"/>
        <v/>
      </c>
      <c r="AQ40" s="3" t="str">
        <f t="shared" ca="1" si="30"/>
        <v>n/a</v>
      </c>
      <c r="AS40" t="str">
        <f t="shared" ca="1" si="14"/>
        <v/>
      </c>
      <c r="AT40" s="3" t="str">
        <f t="shared" ca="1" si="31"/>
        <v>n/a</v>
      </c>
      <c r="AV40" vm="1282">
        <f t="shared" ca="1" si="15"/>
        <v>3863.16</v>
      </c>
      <c r="AW40" s="3">
        <f t="shared" ca="1" si="32"/>
        <v>9.456507108170506E-2</v>
      </c>
    </row>
    <row r="41" spans="1:49">
      <c r="A41" s="4">
        <f t="shared" si="16"/>
        <v>35</v>
      </c>
      <c r="B41" s="2">
        <f t="shared" si="33"/>
        <v>44733</v>
      </c>
      <c r="C41" vm="1283">
        <f t="shared" ca="1" si="0"/>
        <v>51.22</v>
      </c>
      <c r="D41" s="3">
        <f t="shared" ca="1" si="17"/>
        <v>5.0175712612260844E-2</v>
      </c>
      <c r="F41" vm="1284">
        <f t="shared" ca="1" si="1"/>
        <v>55.89</v>
      </c>
      <c r="G41" s="3">
        <f t="shared" ca="1" si="18"/>
        <v>-1.9323671497584509E-2</v>
      </c>
      <c r="I41" vm="1285">
        <f t="shared" ca="1" si="2"/>
        <v>247.65</v>
      </c>
      <c r="J41" s="3">
        <f t="shared" ca="1" si="19"/>
        <v>3.6624268120331198E-2</v>
      </c>
      <c r="L41" vm="1286">
        <f t="shared" ca="1" si="3"/>
        <v>15.88</v>
      </c>
      <c r="M41" s="3">
        <f t="shared" ca="1" si="20"/>
        <v>-7.4307304785894406E-3</v>
      </c>
      <c r="O41" vm="1287">
        <f t="shared" ca="1" si="4"/>
        <v>131.56</v>
      </c>
      <c r="P41" s="3">
        <f t="shared" ca="1" si="21"/>
        <v>0.14145636971723916</v>
      </c>
      <c r="R41" vm="1285">
        <f t="shared" ca="1" si="5"/>
        <v>247.65</v>
      </c>
      <c r="S41" s="3">
        <f t="shared" ca="1" si="22"/>
        <v>3.6624268120331198E-2</v>
      </c>
      <c r="U41" vm="1288">
        <f t="shared" ca="1" si="6"/>
        <v>216.7578</v>
      </c>
      <c r="V41" s="3">
        <f t="shared" ca="1" si="23"/>
        <v>0.10752323561135978</v>
      </c>
      <c r="X41" vm="1289">
        <f t="shared" ca="1" si="7"/>
        <v>8.24</v>
      </c>
      <c r="Y41" s="3">
        <f t="shared" ca="1" si="24"/>
        <v>9.7087378640776573E-2</v>
      </c>
      <c r="AA41" vm="1290">
        <f t="shared" ca="1" si="8"/>
        <v>9.69</v>
      </c>
      <c r="AB41" s="3" t="str">
        <f t="shared" ca="1" si="25"/>
        <v>n/a</v>
      </c>
      <c r="AD41" vm="1291">
        <f t="shared" ca="1" si="9"/>
        <v>97.95</v>
      </c>
      <c r="AE41" s="3">
        <f t="shared" ca="1" si="26"/>
        <v>-7.9326186830015272E-2</v>
      </c>
      <c r="AG41" t="str">
        <f t="shared" ca="1" si="10"/>
        <v/>
      </c>
      <c r="AH41" s="3" t="str">
        <f t="shared" ca="1" si="27"/>
        <v>n/a</v>
      </c>
      <c r="AJ41" vm="1292">
        <f t="shared" ca="1" si="11"/>
        <v>113.03</v>
      </c>
      <c r="AK41" s="3">
        <f t="shared" ca="1" si="28"/>
        <v>-7.0777669645225418E-4</v>
      </c>
      <c r="AM41" t="str">
        <f t="shared" ca="1" si="12"/>
        <v/>
      </c>
      <c r="AN41" s="3" t="str">
        <f t="shared" ca="1" si="29"/>
        <v>n/a</v>
      </c>
      <c r="AP41" t="str">
        <f t="shared" ca="1" si="13"/>
        <v/>
      </c>
      <c r="AQ41" s="3" t="str">
        <f t="shared" ca="1" si="30"/>
        <v>n/a</v>
      </c>
      <c r="AS41" t="str">
        <f t="shared" ca="1" si="14"/>
        <v/>
      </c>
      <c r="AT41" s="3" t="str">
        <f t="shared" ca="1" si="31"/>
        <v>n/a</v>
      </c>
      <c r="AV41" vm="1293">
        <f t="shared" ca="1" si="15"/>
        <v>3674.84</v>
      </c>
      <c r="AW41" s="3">
        <f t="shared" ca="1" si="32"/>
        <v>5.1245768523255353E-2</v>
      </c>
    </row>
    <row r="42" spans="1:49">
      <c r="A42" s="4">
        <f t="shared" si="16"/>
        <v>36</v>
      </c>
      <c r="B42" s="2">
        <f t="shared" si="33"/>
        <v>44702</v>
      </c>
      <c r="C42" vm="1294">
        <f t="shared" ca="1" si="0"/>
        <v>66.150000000000006</v>
      </c>
      <c r="D42" s="3">
        <f t="shared" ca="1" si="17"/>
        <v>-0.2256991685563115</v>
      </c>
      <c r="F42" vm="1295">
        <f t="shared" ca="1" si="1"/>
        <v>56.59</v>
      </c>
      <c r="G42" s="3">
        <f t="shared" ca="1" si="18"/>
        <v>-1.2369676621311235E-2</v>
      </c>
      <c r="I42" vm="1296">
        <f t="shared" ca="1" si="2"/>
        <v>252.56</v>
      </c>
      <c r="J42" s="3">
        <f t="shared" ca="1" si="19"/>
        <v>-1.9440924928729793E-2</v>
      </c>
      <c r="L42" vm="1297">
        <f t="shared" ca="1" si="3"/>
        <v>16.693999999999999</v>
      </c>
      <c r="M42" s="3">
        <f t="shared" ca="1" si="20"/>
        <v>-4.876003354498612E-2</v>
      </c>
      <c r="O42" vm="1298">
        <f t="shared" ca="1" si="4"/>
        <v>137.59</v>
      </c>
      <c r="P42" s="3">
        <f t="shared" ca="1" si="21"/>
        <v>-4.3825859437459126E-2</v>
      </c>
      <c r="R42" vm="1296">
        <f t="shared" ca="1" si="5"/>
        <v>252.56</v>
      </c>
      <c r="S42" s="3">
        <f t="shared" ca="1" si="22"/>
        <v>-1.9440924928729793E-2</v>
      </c>
      <c r="U42" vm="1299">
        <f t="shared" ca="1" si="6"/>
        <v>221.2978</v>
      </c>
      <c r="V42" s="3">
        <f t="shared" ca="1" si="23"/>
        <v>-2.0515341770229945E-2</v>
      </c>
      <c r="X42" vm="1300">
        <f t="shared" ca="1" si="7"/>
        <v>8.08</v>
      </c>
      <c r="Y42" s="3">
        <f t="shared" ca="1" si="24"/>
        <v>1.980198019801982E-2</v>
      </c>
      <c r="AA42" vm="1301">
        <f t="shared" ca="1" si="8"/>
        <v>9.66</v>
      </c>
      <c r="AB42" s="3">
        <f t="shared" ca="1" si="25"/>
        <v>3.1055900621117351E-3</v>
      </c>
      <c r="AD42" vm="70">
        <f t="shared" ca="1" si="9"/>
        <v>101.15</v>
      </c>
      <c r="AE42" s="3">
        <f t="shared" ca="1" si="26"/>
        <v>-3.1636183885318858E-2</v>
      </c>
      <c r="AG42" t="str">
        <f t="shared" ca="1" si="10"/>
        <v/>
      </c>
      <c r="AH42" s="3" t="str">
        <f t="shared" ca="1" si="27"/>
        <v>n/a</v>
      </c>
      <c r="AJ42" vm="1302">
        <f t="shared" ca="1" si="11"/>
        <v>117.34</v>
      </c>
      <c r="AK42" s="3">
        <f t="shared" ca="1" si="28"/>
        <v>-3.6730867564342955E-2</v>
      </c>
      <c r="AM42" t="str">
        <f t="shared" ca="1" si="12"/>
        <v/>
      </c>
      <c r="AN42" s="3" t="str">
        <f t="shared" ca="1" si="29"/>
        <v>n/a</v>
      </c>
      <c r="AP42" t="str">
        <f t="shared" ca="1" si="13"/>
        <v/>
      </c>
      <c r="AQ42" s="3" t="str">
        <f t="shared" ca="1" si="30"/>
        <v>n/a</v>
      </c>
      <c r="AS42" t="str">
        <f t="shared" ca="1" si="14"/>
        <v/>
      </c>
      <c r="AT42" s="3" t="str">
        <f t="shared" ca="1" si="31"/>
        <v>n/a</v>
      </c>
      <c r="AV42" vm="1303">
        <f t="shared" ca="1" si="15"/>
        <v>3901.36</v>
      </c>
      <c r="AW42" s="3">
        <f t="shared" ca="1" si="32"/>
        <v>-5.8061804088830556E-2</v>
      </c>
    </row>
    <row r="43" spans="1:49">
      <c r="A43" s="4">
        <f t="shared" si="16"/>
        <v>37</v>
      </c>
      <c r="B43" s="2">
        <f t="shared" si="33"/>
        <v>44672</v>
      </c>
      <c r="C43" vm="1304">
        <f t="shared" ca="1" si="0"/>
        <v>147.29</v>
      </c>
      <c r="D43" s="3">
        <f t="shared" ca="1" si="17"/>
        <v>-0.55088600719668679</v>
      </c>
      <c r="F43" vm="1305">
        <f t="shared" ca="1" si="1"/>
        <v>65.290000000000006</v>
      </c>
      <c r="G43" s="3">
        <f t="shared" ca="1" si="18"/>
        <v>-0.13325164650022978</v>
      </c>
      <c r="I43" vm="1306">
        <f t="shared" ca="1" si="2"/>
        <v>279.83</v>
      </c>
      <c r="J43" s="3">
        <f t="shared" ca="1" si="19"/>
        <v>-9.7452024443412014E-2</v>
      </c>
      <c r="L43" vm="1307">
        <f t="shared" ca="1" si="3"/>
        <v>21.257999999999999</v>
      </c>
      <c r="M43" s="3">
        <f t="shared" ca="1" si="20"/>
        <v>-0.21469564399284977</v>
      </c>
      <c r="O43" vm="1308">
        <f t="shared" ca="1" si="4"/>
        <v>165.29</v>
      </c>
      <c r="P43" s="3">
        <f t="shared" ca="1" si="21"/>
        <v>-0.16758424587089352</v>
      </c>
      <c r="R43" vm="1306">
        <f t="shared" ca="1" si="5"/>
        <v>279.83</v>
      </c>
      <c r="S43" s="3">
        <f t="shared" ca="1" si="22"/>
        <v>-9.7452024443412014E-2</v>
      </c>
      <c r="U43" vm="1309">
        <f t="shared" ca="1" si="6"/>
        <v>328.33010000000002</v>
      </c>
      <c r="V43" s="3">
        <f t="shared" ca="1" si="23"/>
        <v>-0.3259899107635883</v>
      </c>
      <c r="X43" vm="1310">
        <f t="shared" ca="1" si="7"/>
        <v>12.42</v>
      </c>
      <c r="Y43" s="3">
        <f t="shared" ca="1" si="24"/>
        <v>-0.34943639291465378</v>
      </c>
      <c r="AA43" vm="1269">
        <f t="shared" ca="1" si="8"/>
        <v>9.75</v>
      </c>
      <c r="AB43" s="3">
        <f t="shared" ca="1" si="25"/>
        <v>-9.230769230769216E-3</v>
      </c>
      <c r="AD43" vm="1311">
        <f t="shared" ca="1" si="9"/>
        <v>101.77</v>
      </c>
      <c r="AE43" s="3">
        <f t="shared" ca="1" si="26"/>
        <v>-6.0921686155054567E-3</v>
      </c>
      <c r="AG43" t="str">
        <f t="shared" ca="1" si="10"/>
        <v/>
      </c>
      <c r="AH43" s="3" t="str">
        <f t="shared" ca="1" si="27"/>
        <v>n/a</v>
      </c>
      <c r="AJ43" vm="1312">
        <f t="shared" ca="1" si="11"/>
        <v>126.12</v>
      </c>
      <c r="AK43" s="3">
        <f t="shared" ca="1" si="28"/>
        <v>-6.9616238503013003E-2</v>
      </c>
      <c r="AM43" t="str">
        <f t="shared" ca="1" si="12"/>
        <v/>
      </c>
      <c r="AN43" s="3" t="str">
        <f t="shared" ca="1" si="29"/>
        <v>n/a</v>
      </c>
      <c r="AP43" t="str">
        <f t="shared" ca="1" si="13"/>
        <v/>
      </c>
      <c r="AQ43" s="3" t="str">
        <f t="shared" ca="1" si="30"/>
        <v>n/a</v>
      </c>
      <c r="AS43" t="str">
        <f t="shared" ca="1" si="14"/>
        <v/>
      </c>
      <c r="AT43" s="3" t="str">
        <f t="shared" ca="1" si="31"/>
        <v>n/a</v>
      </c>
      <c r="AV43" vm="1313">
        <f t="shared" ca="1" si="15"/>
        <v>4392.59</v>
      </c>
      <c r="AW43" s="3">
        <f t="shared" ca="1" si="32"/>
        <v>-0.11183151625806187</v>
      </c>
    </row>
    <row r="44" spans="1:49">
      <c r="A44" s="4">
        <f t="shared" si="16"/>
        <v>38</v>
      </c>
      <c r="B44" s="2">
        <f t="shared" si="33"/>
        <v>44641</v>
      </c>
      <c r="C44" vm="1314">
        <f t="shared" ca="1" si="0"/>
        <v>185.94</v>
      </c>
      <c r="D44" s="3">
        <f t="shared" ca="1" si="17"/>
        <v>-0.20786275142519095</v>
      </c>
      <c r="F44" vm="1315">
        <f t="shared" ca="1" si="1"/>
        <v>66.709999999999994</v>
      </c>
      <c r="G44" s="3">
        <f t="shared" ca="1" si="18"/>
        <v>-2.1286163993404102E-2</v>
      </c>
      <c r="I44" vm="1316">
        <f t="shared" ca="1" si="2"/>
        <v>300.43</v>
      </c>
      <c r="J44" s="3">
        <f t="shared" ca="1" si="19"/>
        <v>-6.8568385314382793E-2</v>
      </c>
      <c r="L44" vm="1317">
        <f t="shared" ca="1" si="3"/>
        <v>26.452999999999999</v>
      </c>
      <c r="M44" s="3">
        <f t="shared" ca="1" si="20"/>
        <v>-0.19638604317090691</v>
      </c>
      <c r="O44" vm="1318">
        <f t="shared" ca="1" si="4"/>
        <v>163.98</v>
      </c>
      <c r="P44" s="3">
        <f t="shared" ca="1" si="21"/>
        <v>7.988779119404819E-3</v>
      </c>
      <c r="R44" vm="1316">
        <f t="shared" ca="1" si="5"/>
        <v>300.43</v>
      </c>
      <c r="S44" s="3">
        <f t="shared" ca="1" si="22"/>
        <v>-6.8568385314382793E-2</v>
      </c>
      <c r="U44" vm="1319">
        <f t="shared" ca="1" si="6"/>
        <v>301.79360000000003</v>
      </c>
      <c r="V44" s="3">
        <f t="shared" ca="1" si="23"/>
        <v>8.7929300024917653E-2</v>
      </c>
      <c r="X44" vm="1320">
        <f t="shared" ca="1" si="7"/>
        <v>12.82</v>
      </c>
      <c r="Y44" s="3">
        <f t="shared" ca="1" si="24"/>
        <v>-3.1201248049922022E-2</v>
      </c>
      <c r="AA44" vm="1321">
        <f t="shared" ca="1" si="8"/>
        <v>9.7513000000000005</v>
      </c>
      <c r="AB44" s="3">
        <f t="shared" ca="1" si="25"/>
        <v>-1.3331555792566355E-4</v>
      </c>
      <c r="AD44" vm="1322">
        <f t="shared" ca="1" si="9"/>
        <v>93.9</v>
      </c>
      <c r="AE44" s="3">
        <f t="shared" ca="1" si="26"/>
        <v>8.381256656017029E-2</v>
      </c>
      <c r="AG44" t="str">
        <f t="shared" ca="1" si="10"/>
        <v/>
      </c>
      <c r="AH44" s="3" t="str">
        <f t="shared" ca="1" si="27"/>
        <v>n/a</v>
      </c>
      <c r="AJ44" vm="1323">
        <f t="shared" ca="1" si="11"/>
        <v>140.1</v>
      </c>
      <c r="AK44" s="3">
        <f t="shared" ca="1" si="28"/>
        <v>-9.9785867237687301E-2</v>
      </c>
      <c r="AM44" t="str">
        <f t="shared" ca="1" si="12"/>
        <v/>
      </c>
      <c r="AN44" s="3" t="str">
        <f t="shared" ca="1" si="29"/>
        <v>n/a</v>
      </c>
      <c r="AP44" t="str">
        <f t="shared" ca="1" si="13"/>
        <v/>
      </c>
      <c r="AQ44" s="3" t="str">
        <f t="shared" ca="1" si="30"/>
        <v>n/a</v>
      </c>
      <c r="AS44" t="str">
        <f t="shared" ca="1" si="14"/>
        <v/>
      </c>
      <c r="AT44" s="3" t="str">
        <f t="shared" ca="1" si="31"/>
        <v>n/a</v>
      </c>
      <c r="AV44" vm="1324">
        <f t="shared" ca="1" si="15"/>
        <v>4463.12</v>
      </c>
      <c r="AW44" s="3">
        <f t="shared" ca="1" si="32"/>
        <v>-1.5802846439262164E-2</v>
      </c>
    </row>
    <row r="45" spans="1:49">
      <c r="A45" s="4">
        <f t="shared" si="16"/>
        <v>39</v>
      </c>
      <c r="B45" s="2">
        <f t="shared" si="33"/>
        <v>44613</v>
      </c>
      <c r="C45" vm="1325">
        <f t="shared" ca="1" si="0"/>
        <v>189.16</v>
      </c>
      <c r="D45" s="3">
        <f t="shared" ca="1" si="17"/>
        <v>-1.7022626348065124E-2</v>
      </c>
      <c r="F45" vm="1326">
        <f t="shared" ca="1" si="1"/>
        <v>70.16</v>
      </c>
      <c r="G45" s="3">
        <f t="shared" ca="1" si="18"/>
        <v>-4.9173318129988638E-2</v>
      </c>
      <c r="I45" vm="1327">
        <f t="shared" ca="1" si="2"/>
        <v>287.93</v>
      </c>
      <c r="J45" s="3">
        <f t="shared" ca="1" si="19"/>
        <v>4.3413329628729201E-2</v>
      </c>
      <c r="L45" vm="1328">
        <f t="shared" ca="1" si="3"/>
        <v>23.641999999999999</v>
      </c>
      <c r="M45" s="3">
        <f t="shared" ca="1" si="20"/>
        <v>0.11889857034091871</v>
      </c>
      <c r="O45" vm="1329">
        <f t="shared" ca="1" si="4"/>
        <v>167.3</v>
      </c>
      <c r="P45" s="3">
        <f t="shared" ca="1" si="21"/>
        <v>-1.9844590555887755E-2</v>
      </c>
      <c r="R45" vm="1327">
        <f t="shared" ca="1" si="5"/>
        <v>287.93</v>
      </c>
      <c r="S45" s="3">
        <f t="shared" ca="1" si="22"/>
        <v>4.3413329628729201E-2</v>
      </c>
      <c r="U45" vm="1330">
        <f t="shared" ca="1" si="6"/>
        <v>285.65710000000001</v>
      </c>
      <c r="V45" s="3">
        <f t="shared" ca="1" si="23"/>
        <v>5.6489056284615403E-2</v>
      </c>
      <c r="X45" vm="1331">
        <f t="shared" ca="1" si="7"/>
        <v>11.02</v>
      </c>
      <c r="Y45" s="3">
        <f t="shared" ca="1" si="24"/>
        <v>0.16333938294010897</v>
      </c>
      <c r="AA45" vm="1332">
        <f t="shared" ca="1" si="8"/>
        <v>9.68</v>
      </c>
      <c r="AB45" s="3">
        <f t="shared" ca="1" si="25"/>
        <v>7.3657024793389262E-3</v>
      </c>
      <c r="AD45" vm="1333">
        <f t="shared" ca="1" si="9"/>
        <v>111.61</v>
      </c>
      <c r="AE45" s="3">
        <f t="shared" ca="1" si="26"/>
        <v>-0.15867753785503086</v>
      </c>
      <c r="AG45" t="str">
        <f t="shared" ca="1" si="10"/>
        <v/>
      </c>
      <c r="AH45" s="3" t="str">
        <f t="shared" ca="1" si="27"/>
        <v>n/a</v>
      </c>
      <c r="AJ45" vm="1334">
        <f t="shared" ca="1" si="11"/>
        <v>152.13999999999999</v>
      </c>
      <c r="AK45" s="3">
        <f t="shared" ca="1" si="28"/>
        <v>-7.9137636387537749E-2</v>
      </c>
      <c r="AM45" t="str">
        <f t="shared" ca="1" si="12"/>
        <v/>
      </c>
      <c r="AN45" s="3" t="str">
        <f t="shared" ca="1" si="29"/>
        <v>n/a</v>
      </c>
      <c r="AP45" t="str">
        <f t="shared" ca="1" si="13"/>
        <v/>
      </c>
      <c r="AQ45" s="3" t="str">
        <f t="shared" ca="1" si="30"/>
        <v>n/a</v>
      </c>
      <c r="AS45" t="str">
        <f t="shared" ca="1" si="14"/>
        <v/>
      </c>
      <c r="AT45" s="3" t="str">
        <f t="shared" ca="1" si="31"/>
        <v>n/a</v>
      </c>
      <c r="AV45" vm="1335">
        <f t="shared" ca="1" si="15"/>
        <v>4348.87</v>
      </c>
      <c r="AW45" s="3">
        <f t="shared" ca="1" si="32"/>
        <v>2.6271192286731956E-2</v>
      </c>
    </row>
    <row r="46" spans="1:49">
      <c r="A46" s="4">
        <f t="shared" si="16"/>
        <v>40</v>
      </c>
      <c r="B46" s="2">
        <f t="shared" si="33"/>
        <v>44582</v>
      </c>
      <c r="C46" vm="764">
        <f t="shared" ca="1" si="0"/>
        <v>191.97</v>
      </c>
      <c r="D46" s="3">
        <f t="shared" ca="1" si="17"/>
        <v>-1.4637703807886661E-2</v>
      </c>
      <c r="F46" vm="1336">
        <f t="shared" ca="1" si="1"/>
        <v>69.31</v>
      </c>
      <c r="G46" s="3">
        <f t="shared" ca="1" si="18"/>
        <v>1.2263742605684523E-2</v>
      </c>
      <c r="I46" vm="1337">
        <f t="shared" ca="1" si="2"/>
        <v>296.02999999999997</v>
      </c>
      <c r="J46" s="3">
        <f t="shared" ca="1" si="19"/>
        <v>-2.7362091679897196E-2</v>
      </c>
      <c r="L46" vm="1338">
        <f t="shared" ca="1" si="3"/>
        <v>23.373999999999999</v>
      </c>
      <c r="M46" s="3">
        <f t="shared" ca="1" si="20"/>
        <v>1.146573115427401E-2</v>
      </c>
      <c r="O46" vm="1339">
        <f t="shared" ca="1" si="4"/>
        <v>162.41</v>
      </c>
      <c r="P46" s="3">
        <f t="shared" ca="1" si="21"/>
        <v>3.0108983436980572E-2</v>
      </c>
      <c r="R46" vm="1337">
        <f t="shared" ca="1" si="5"/>
        <v>296.02999999999997</v>
      </c>
      <c r="S46" s="3">
        <f t="shared" ca="1" si="22"/>
        <v>-2.7362091679897196E-2</v>
      </c>
      <c r="U46" vm="1340">
        <f t="shared" ca="1" si="6"/>
        <v>314.6302</v>
      </c>
      <c r="V46" s="3">
        <f t="shared" ca="1" si="23"/>
        <v>-9.2086201515302682E-2</v>
      </c>
      <c r="X46" vm="1341">
        <f t="shared" ca="1" si="7"/>
        <v>13.53</v>
      </c>
      <c r="Y46" s="3">
        <f t="shared" ca="1" si="24"/>
        <v>-0.18551367331855137</v>
      </c>
      <c r="AA46" vm="1290">
        <f t="shared" ca="1" si="8"/>
        <v>9.69</v>
      </c>
      <c r="AB46" s="3">
        <f t="shared" ca="1" si="25"/>
        <v>-1.0319917440660255E-3</v>
      </c>
      <c r="AD46" vm="1342">
        <f t="shared" ca="1" si="9"/>
        <v>102.92</v>
      </c>
      <c r="AE46" s="3">
        <f t="shared" ca="1" si="26"/>
        <v>8.4434512242518439E-2</v>
      </c>
      <c r="AG46" t="str">
        <f t="shared" ca="1" si="10"/>
        <v/>
      </c>
      <c r="AH46" s="3" t="str">
        <f t="shared" ca="1" si="27"/>
        <v>n/a</v>
      </c>
      <c r="AJ46" vm="1343">
        <f t="shared" ca="1" si="11"/>
        <v>145.08000000000001</v>
      </c>
      <c r="AK46" s="3">
        <f t="shared" ca="1" si="28"/>
        <v>4.866280672732267E-2</v>
      </c>
      <c r="AM46" t="str">
        <f t="shared" ca="1" si="12"/>
        <v/>
      </c>
      <c r="AN46" s="3" t="str">
        <f t="shared" ca="1" si="29"/>
        <v>n/a</v>
      </c>
      <c r="AP46" t="str">
        <f t="shared" ca="1" si="13"/>
        <v/>
      </c>
      <c r="AQ46" s="3" t="str">
        <f t="shared" ca="1" si="30"/>
        <v>n/a</v>
      </c>
      <c r="AS46" t="str">
        <f t="shared" ca="1" si="14"/>
        <v/>
      </c>
      <c r="AT46" s="3" t="str">
        <f t="shared" ca="1" si="31"/>
        <v>n/a</v>
      </c>
      <c r="AV46" vm="1344">
        <f t="shared" ca="1" si="15"/>
        <v>4397.9399999999996</v>
      </c>
      <c r="AW46" s="3">
        <f t="shared" ca="1" si="32"/>
        <v>-1.1157496464253654E-2</v>
      </c>
    </row>
    <row r="47" spans="1:49">
      <c r="A47" s="4">
        <f t="shared" si="16"/>
        <v>41</v>
      </c>
      <c r="B47" s="2">
        <f t="shared" si="33"/>
        <v>44551</v>
      </c>
      <c r="C47" vm="1345">
        <f t="shared" ca="1" si="0"/>
        <v>243.35</v>
      </c>
      <c r="D47" s="3">
        <f t="shared" ca="1" si="17"/>
        <v>-0.21113622354633244</v>
      </c>
      <c r="F47" vm="1346">
        <f t="shared" ca="1" si="1"/>
        <v>77.14</v>
      </c>
      <c r="G47" s="3">
        <f t="shared" ca="1" si="18"/>
        <v>-0.10150375939849622</v>
      </c>
      <c r="I47" vm="1347">
        <f t="shared" ca="1" si="2"/>
        <v>323.8</v>
      </c>
      <c r="J47" s="3">
        <f t="shared" ca="1" si="19"/>
        <v>-8.5762816553428156E-2</v>
      </c>
      <c r="L47" vm="1348">
        <f t="shared" ca="1" si="3"/>
        <v>27.800999999999998</v>
      </c>
      <c r="M47" s="3">
        <f t="shared" ca="1" si="20"/>
        <v>-0.15923887629941369</v>
      </c>
      <c r="O47" vm="1349">
        <f t="shared" ca="1" si="4"/>
        <v>171.14</v>
      </c>
      <c r="P47" s="3">
        <f t="shared" ca="1" si="21"/>
        <v>-5.1010868294963131E-2</v>
      </c>
      <c r="R47" vm="1347">
        <f t="shared" ca="1" si="5"/>
        <v>323.8</v>
      </c>
      <c r="S47" s="3">
        <f t="shared" ca="1" si="22"/>
        <v>-8.5762816553428156E-2</v>
      </c>
      <c r="U47" vm="1350">
        <f t="shared" ca="1" si="6"/>
        <v>310.85359999999997</v>
      </c>
      <c r="V47" s="3">
        <f t="shared" ca="1" si="23"/>
        <v>1.2149127434908364E-2</v>
      </c>
      <c r="X47" vm="1351">
        <f t="shared" ca="1" si="7"/>
        <v>19.059999999999999</v>
      </c>
      <c r="Y47" s="3">
        <f t="shared" ca="1" si="24"/>
        <v>-0.29013641133263379</v>
      </c>
      <c r="AA47" vm="1247">
        <f t="shared" ca="1" si="8"/>
        <v>9.8000000000000007</v>
      </c>
      <c r="AB47" s="3">
        <f t="shared" ca="1" si="25"/>
        <v>-1.122448979591849E-2</v>
      </c>
      <c r="AD47" vm="1352">
        <f t="shared" ca="1" si="9"/>
        <v>93.45</v>
      </c>
      <c r="AE47" s="3">
        <f t="shared" ca="1" si="26"/>
        <v>0.10133761369716425</v>
      </c>
      <c r="AG47" t="str">
        <f t="shared" ca="1" si="10"/>
        <v/>
      </c>
      <c r="AH47" s="3" t="str">
        <f t="shared" ca="1" si="27"/>
        <v>n/a</v>
      </c>
      <c r="AJ47" vm="1353">
        <f t="shared" ca="1" si="11"/>
        <v>156.76</v>
      </c>
      <c r="AK47" s="3">
        <f t="shared" ca="1" si="28"/>
        <v>-7.4508803266139192E-2</v>
      </c>
      <c r="AM47" t="str">
        <f t="shared" ca="1" si="12"/>
        <v/>
      </c>
      <c r="AN47" s="3" t="str">
        <f t="shared" ca="1" si="29"/>
        <v>n/a</v>
      </c>
      <c r="AP47" t="str">
        <f t="shared" ca="1" si="13"/>
        <v/>
      </c>
      <c r="AQ47" s="3" t="str">
        <f t="shared" ca="1" si="30"/>
        <v>n/a</v>
      </c>
      <c r="AS47" t="str">
        <f t="shared" ca="1" si="14"/>
        <v/>
      </c>
      <c r="AT47" s="3" t="str">
        <f t="shared" ca="1" si="31"/>
        <v>n/a</v>
      </c>
      <c r="AV47" vm="1354">
        <f t="shared" ca="1" si="15"/>
        <v>4620.6400000000003</v>
      </c>
      <c r="AW47" s="3">
        <f t="shared" ca="1" si="32"/>
        <v>-4.8196786592333681E-2</v>
      </c>
    </row>
    <row r="48" spans="1:49">
      <c r="A48" s="4">
        <f t="shared" si="16"/>
        <v>42</v>
      </c>
      <c r="B48" s="2">
        <f t="shared" si="33"/>
        <v>44521</v>
      </c>
      <c r="C48" vm="1355">
        <f t="shared" ca="1" si="0"/>
        <v>332.55</v>
      </c>
      <c r="D48" s="3">
        <f t="shared" ca="1" si="17"/>
        <v>-0.26823034130205986</v>
      </c>
      <c r="F48" vm="1356">
        <f t="shared" ca="1" si="1"/>
        <v>74.56</v>
      </c>
      <c r="G48" s="3">
        <f t="shared" ca="1" si="18"/>
        <v>3.4603004291845471E-2</v>
      </c>
      <c r="I48" vm="1357">
        <f t="shared" ca="1" si="2"/>
        <v>343.11</v>
      </c>
      <c r="J48" s="3">
        <f t="shared" ca="1" si="19"/>
        <v>-5.6279327329427885E-2</v>
      </c>
      <c r="L48" vm="1358">
        <f t="shared" ca="1" si="3"/>
        <v>32.984999999999999</v>
      </c>
      <c r="M48" s="3">
        <f t="shared" ca="1" si="20"/>
        <v>-0.15716234652114602</v>
      </c>
      <c r="O48" vm="73">
        <f t="shared" ca="1" si="4"/>
        <v>160.55000000000001</v>
      </c>
      <c r="P48" s="3">
        <f t="shared" ca="1" si="21"/>
        <v>6.5960759887885231E-2</v>
      </c>
      <c r="R48" vm="1357">
        <f t="shared" ca="1" si="5"/>
        <v>343.11</v>
      </c>
      <c r="S48" s="3">
        <f t="shared" ca="1" si="22"/>
        <v>-5.6279327329427885E-2</v>
      </c>
      <c r="U48" vm="1359">
        <f t="shared" ca="1" si="6"/>
        <v>379.01620000000003</v>
      </c>
      <c r="V48" s="3">
        <f t="shared" ca="1" si="23"/>
        <v>-0.1798408616834849</v>
      </c>
      <c r="X48" vm="1360">
        <f t="shared" ca="1" si="7"/>
        <v>21.41</v>
      </c>
      <c r="Y48" s="3">
        <f t="shared" ca="1" si="24"/>
        <v>-0.10976179355441389</v>
      </c>
      <c r="AA48" vm="1361">
        <f t="shared" ca="1" si="8"/>
        <v>9.89</v>
      </c>
      <c r="AB48" s="3">
        <f t="shared" ca="1" si="25"/>
        <v>-9.1001011122345647E-3</v>
      </c>
      <c r="AD48" vm="1362">
        <f t="shared" ca="1" si="9"/>
        <v>90.4</v>
      </c>
      <c r="AE48" s="3">
        <f t="shared" ca="1" si="26"/>
        <v>3.3738938053097314E-2</v>
      </c>
      <c r="AG48" t="str">
        <f t="shared" ca="1" si="10"/>
        <v/>
      </c>
      <c r="AH48" s="3" t="str">
        <f t="shared" ca="1" si="27"/>
        <v>n/a</v>
      </c>
      <c r="AJ48" vm="1363">
        <f t="shared" ca="1" si="11"/>
        <v>160.91999999999999</v>
      </c>
      <c r="AK48" s="3">
        <f t="shared" ca="1" si="28"/>
        <v>-2.5851354710415095E-2</v>
      </c>
      <c r="AM48" t="str">
        <f t="shared" ca="1" si="12"/>
        <v/>
      </c>
      <c r="AN48" s="3" t="str">
        <f t="shared" ca="1" si="29"/>
        <v>n/a</v>
      </c>
      <c r="AP48" t="str">
        <f t="shared" ca="1" si="13"/>
        <v/>
      </c>
      <c r="AQ48" s="3" t="str">
        <f t="shared" ca="1" si="30"/>
        <v>n/a</v>
      </c>
      <c r="AS48" t="str">
        <f t="shared" ca="1" si="14"/>
        <v/>
      </c>
      <c r="AT48" s="3" t="str">
        <f t="shared" ca="1" si="31"/>
        <v>n/a</v>
      </c>
      <c r="AV48" vm="1364">
        <f t="shared" ca="1" si="15"/>
        <v>4697.96</v>
      </c>
      <c r="AW48" s="3">
        <f t="shared" ca="1" si="32"/>
        <v>-1.6458207392144614E-2</v>
      </c>
    </row>
    <row r="49" spans="1:49">
      <c r="A49" s="4">
        <f t="shared" si="16"/>
        <v>43</v>
      </c>
      <c r="B49" s="2">
        <f t="shared" si="33"/>
        <v>44490</v>
      </c>
      <c r="C49" vm="1365">
        <f t="shared" ca="1" si="0"/>
        <v>280.61</v>
      </c>
      <c r="D49" s="3">
        <f t="shared" ca="1" si="17"/>
        <v>0.18509675350130073</v>
      </c>
      <c r="F49" vm="1366">
        <f t="shared" ca="1" si="1"/>
        <v>71.09</v>
      </c>
      <c r="G49" s="3">
        <f t="shared" ca="1" si="18"/>
        <v>4.8811365874243895E-2</v>
      </c>
      <c r="I49" vm="1367">
        <f t="shared" ca="1" si="2"/>
        <v>304.20999999999998</v>
      </c>
      <c r="J49" s="3">
        <f t="shared" ca="1" si="19"/>
        <v>0.127872193550508</v>
      </c>
      <c r="L49" vm="1368">
        <f t="shared" ca="1" si="3"/>
        <v>21.861999999999998</v>
      </c>
      <c r="M49" s="3">
        <f t="shared" ca="1" si="20"/>
        <v>0.50878236208947036</v>
      </c>
      <c r="O49" vm="1369">
        <f t="shared" ca="1" si="4"/>
        <v>144.84</v>
      </c>
      <c r="P49" s="3">
        <f t="shared" ca="1" si="21"/>
        <v>0.10846451256558967</v>
      </c>
      <c r="R49" vm="1367">
        <f t="shared" ca="1" si="5"/>
        <v>304.20999999999998</v>
      </c>
      <c r="S49" s="3">
        <f t="shared" ca="1" si="22"/>
        <v>0.127872193550508</v>
      </c>
      <c r="U49" vm="1370">
        <f t="shared" ca="1" si="6"/>
        <v>281.00720000000001</v>
      </c>
      <c r="V49" s="3">
        <f t="shared" ca="1" si="23"/>
        <v>0.34877754021961005</v>
      </c>
      <c r="X49" vm="1371">
        <f t="shared" ca="1" si="7"/>
        <v>24</v>
      </c>
      <c r="Y49" s="3">
        <f t="shared" ca="1" si="24"/>
        <v>-0.10791666666666666</v>
      </c>
      <c r="AA49" vm="1372">
        <f t="shared" ca="1" si="8"/>
        <v>9.7899999999999991</v>
      </c>
      <c r="AB49" s="3">
        <f t="shared" ca="1" si="25"/>
        <v>1.0214504596527214E-2</v>
      </c>
      <c r="AD49" vm="1373">
        <f t="shared" ca="1" si="9"/>
        <v>98.37</v>
      </c>
      <c r="AE49" s="3">
        <f t="shared" ca="1" si="26"/>
        <v>-8.1020636372877888E-2</v>
      </c>
      <c r="AG49" t="str">
        <f t="shared" ca="1" si="10"/>
        <v/>
      </c>
      <c r="AH49" s="3" t="str">
        <f t="shared" ca="1" si="27"/>
        <v>n/a</v>
      </c>
      <c r="AJ49" vm="1374">
        <f t="shared" ca="1" si="11"/>
        <v>166.61</v>
      </c>
      <c r="AK49" s="3">
        <f t="shared" ca="1" si="28"/>
        <v>-3.4151611547926446E-2</v>
      </c>
      <c r="AM49" t="str">
        <f t="shared" ca="1" si="12"/>
        <v/>
      </c>
      <c r="AN49" s="3" t="str">
        <f t="shared" ca="1" si="29"/>
        <v>n/a</v>
      </c>
      <c r="AP49" t="str">
        <f t="shared" ca="1" si="13"/>
        <v/>
      </c>
      <c r="AQ49" s="3" t="str">
        <f t="shared" ca="1" si="30"/>
        <v>n/a</v>
      </c>
      <c r="AS49" t="str">
        <f t="shared" ca="1" si="14"/>
        <v/>
      </c>
      <c r="AT49" s="3" t="str">
        <f t="shared" ca="1" si="31"/>
        <v>n/a</v>
      </c>
      <c r="AV49" vm="1375">
        <f t="shared" ca="1" si="15"/>
        <v>4471.37</v>
      </c>
      <c r="AW49" s="3">
        <f t="shared" ca="1" si="32"/>
        <v>5.0675743675875663E-2</v>
      </c>
    </row>
    <row r="50" spans="1:49">
      <c r="A50" s="4">
        <f t="shared" si="16"/>
        <v>44</v>
      </c>
      <c r="B50" s="2">
        <f t="shared" si="33"/>
        <v>44460</v>
      </c>
      <c r="C50" vm="1376">
        <f t="shared" ca="1" si="0"/>
        <v>245.19</v>
      </c>
      <c r="D50" s="3">
        <f t="shared" ca="1" si="17"/>
        <v>0.14445939883355771</v>
      </c>
      <c r="F50" vm="1377">
        <f t="shared" ca="1" si="1"/>
        <v>61.54</v>
      </c>
      <c r="G50" s="3">
        <f t="shared" ca="1" si="18"/>
        <v>0.15518362040948983</v>
      </c>
      <c r="I50" vm="1378">
        <f t="shared" ca="1" si="2"/>
        <v>299.87</v>
      </c>
      <c r="J50" s="3">
        <f t="shared" ca="1" si="19"/>
        <v>1.4472938273251659E-2</v>
      </c>
      <c r="L50" vm="1379">
        <f t="shared" ca="1" si="3"/>
        <v>21.9</v>
      </c>
      <c r="M50" s="3">
        <f t="shared" ca="1" si="20"/>
        <v>-1.73515981735161E-3</v>
      </c>
      <c r="O50" vm="1380">
        <f t="shared" ca="1" si="4"/>
        <v>146.06</v>
      </c>
      <c r="P50" s="3">
        <f t="shared" ca="1" si="21"/>
        <v>-8.3527317540736598E-3</v>
      </c>
      <c r="R50" vm="1378">
        <f t="shared" ca="1" si="5"/>
        <v>299.87</v>
      </c>
      <c r="S50" s="3">
        <f t="shared" ca="1" si="22"/>
        <v>1.4472938273251659E-2</v>
      </c>
      <c r="U50" vm="1381">
        <f t="shared" ca="1" si="6"/>
        <v>253.16079999999999</v>
      </c>
      <c r="V50" s="3">
        <f t="shared" ca="1" si="23"/>
        <v>0.10999491232449897</v>
      </c>
      <c r="X50" vm="1382">
        <f t="shared" ca="1" si="7"/>
        <v>28.71</v>
      </c>
      <c r="Y50" s="3">
        <f t="shared" ca="1" si="24"/>
        <v>-0.16405433646812959</v>
      </c>
      <c r="AA50" vm="1383">
        <f t="shared" ca="1" si="8"/>
        <v>9.83</v>
      </c>
      <c r="AB50" s="3">
        <f t="shared" ca="1" si="25"/>
        <v>-4.0691759918617416E-3</v>
      </c>
      <c r="AD50" vm="1384">
        <f t="shared" ca="1" si="9"/>
        <v>101.86</v>
      </c>
      <c r="AE50" s="3">
        <f t="shared" ca="1" si="26"/>
        <v>-3.4262713528372228E-2</v>
      </c>
      <c r="AG50" t="str">
        <f t="shared" ca="1" si="10"/>
        <v/>
      </c>
      <c r="AH50" s="3" t="str">
        <f t="shared" ca="1" si="27"/>
        <v>n/a</v>
      </c>
      <c r="AJ50" vm="1385">
        <f t="shared" ca="1" si="11"/>
        <v>157.68</v>
      </c>
      <c r="AK50" s="3">
        <f t="shared" ca="1" si="28"/>
        <v>5.663368848300359E-2</v>
      </c>
      <c r="AM50" t="str">
        <f t="shared" ca="1" si="12"/>
        <v/>
      </c>
      <c r="AN50" s="3" t="str">
        <f t="shared" ca="1" si="29"/>
        <v>n/a</v>
      </c>
      <c r="AP50" t="str">
        <f t="shared" ca="1" si="13"/>
        <v/>
      </c>
      <c r="AQ50" s="3" t="str">
        <f t="shared" ca="1" si="30"/>
        <v>n/a</v>
      </c>
      <c r="AS50" t="str">
        <f t="shared" ca="1" si="14"/>
        <v/>
      </c>
      <c r="AT50" s="3" t="str">
        <f t="shared" ca="1" si="31"/>
        <v>n/a</v>
      </c>
      <c r="AV50" vm="1386">
        <f t="shared" ca="1" si="15"/>
        <v>4432.99</v>
      </c>
      <c r="AW50" s="3">
        <f t="shared" ca="1" si="32"/>
        <v>8.657813349454908E-3</v>
      </c>
    </row>
    <row r="51" spans="1:49">
      <c r="A51" s="4">
        <f t="shared" si="16"/>
        <v>45</v>
      </c>
      <c r="B51" s="2">
        <f t="shared" si="33"/>
        <v>44429</v>
      </c>
      <c r="C51" vm="1387">
        <f t="shared" ca="1" si="0"/>
        <v>257.32</v>
      </c>
      <c r="D51" s="3">
        <f t="shared" ca="1" si="17"/>
        <v>-4.7139748173480475E-2</v>
      </c>
      <c r="F51" vm="1388">
        <f t="shared" ca="1" si="1"/>
        <v>61.96</v>
      </c>
      <c r="G51" s="3">
        <f t="shared" ca="1" si="18"/>
        <v>-6.7785668173015127E-3</v>
      </c>
      <c r="I51" vm="1389">
        <f t="shared" ca="1" si="2"/>
        <v>304.36</v>
      </c>
      <c r="J51" s="3">
        <f t="shared" ca="1" si="19"/>
        <v>-1.4752267052175085E-2</v>
      </c>
      <c r="L51" vm="1390">
        <f t="shared" ca="1" si="3"/>
        <v>20.815999999999999</v>
      </c>
      <c r="M51" s="3">
        <f t="shared" ca="1" si="20"/>
        <v>5.2075326671790913E-2</v>
      </c>
      <c r="O51" vm="1391">
        <f t="shared" ca="1" si="4"/>
        <v>148.19</v>
      </c>
      <c r="P51" s="3">
        <f t="shared" ca="1" si="21"/>
        <v>-1.4373439503340276E-2</v>
      </c>
      <c r="R51" vm="1389">
        <f t="shared" ca="1" si="5"/>
        <v>304.36</v>
      </c>
      <c r="S51" s="3">
        <f t="shared" ca="1" si="22"/>
        <v>-1.4752267052175085E-2</v>
      </c>
      <c r="U51" vm="1392">
        <f t="shared" ca="1" si="6"/>
        <v>226.75110000000001</v>
      </c>
      <c r="V51" s="3">
        <f t="shared" ca="1" si="23"/>
        <v>0.1164699972789547</v>
      </c>
      <c r="X51" vm="1393">
        <f t="shared" ca="1" si="7"/>
        <v>24.01</v>
      </c>
      <c r="Y51" s="3">
        <f t="shared" ca="1" si="24"/>
        <v>0.19575177009579336</v>
      </c>
      <c r="AA51" vm="1383">
        <f t="shared" ca="1" si="8"/>
        <v>9.83</v>
      </c>
      <c r="AB51" s="3">
        <f t="shared" ca="1" si="25"/>
        <v>0</v>
      </c>
      <c r="AD51" vm="1394">
        <f t="shared" ca="1" si="9"/>
        <v>101.42</v>
      </c>
      <c r="AE51" s="3">
        <f t="shared" ca="1" si="26"/>
        <v>4.3383947939262249E-3</v>
      </c>
      <c r="AG51" t="str">
        <f t="shared" ca="1" si="10"/>
        <v/>
      </c>
      <c r="AH51" s="3" t="str">
        <f t="shared" ca="1" si="27"/>
        <v>n/a</v>
      </c>
      <c r="AJ51" vm="1395">
        <f t="shared" ca="1" si="11"/>
        <v>154.72</v>
      </c>
      <c r="AK51" s="3">
        <f t="shared" ca="1" si="28"/>
        <v>1.9131334022750829E-2</v>
      </c>
      <c r="AM51" t="str">
        <f t="shared" ca="1" si="12"/>
        <v/>
      </c>
      <c r="AN51" s="3" t="str">
        <f t="shared" ca="1" si="29"/>
        <v>n/a</v>
      </c>
      <c r="AP51" t="str">
        <f t="shared" ca="1" si="13"/>
        <v/>
      </c>
      <c r="AQ51" s="3" t="str">
        <f t="shared" ca="1" si="30"/>
        <v>n/a</v>
      </c>
      <c r="AS51" t="str">
        <f t="shared" ca="1" si="14"/>
        <v/>
      </c>
      <c r="AT51" s="3" t="str">
        <f t="shared" ca="1" si="31"/>
        <v>n/a</v>
      </c>
      <c r="AV51" vm="1396">
        <f t="shared" ca="1" si="15"/>
        <v>4441.67</v>
      </c>
      <c r="AW51" s="3">
        <f t="shared" ca="1" si="32"/>
        <v>-1.9542199217862403E-3</v>
      </c>
    </row>
    <row r="52" spans="1:49">
      <c r="A52" s="4">
        <f t="shared" si="16"/>
        <v>46</v>
      </c>
      <c r="B52" s="2">
        <f t="shared" si="33"/>
        <v>44398</v>
      </c>
      <c r="C52" vm="1397">
        <f t="shared" ca="1" si="0"/>
        <v>225.01</v>
      </c>
      <c r="D52" s="3">
        <f t="shared" ca="1" si="17"/>
        <v>0.14359361806141951</v>
      </c>
      <c r="F52" vm="1398">
        <f t="shared" ca="1" si="1"/>
        <v>62.97</v>
      </c>
      <c r="G52" s="3">
        <f t="shared" ca="1" si="18"/>
        <v>-1.6039383833571511E-2</v>
      </c>
      <c r="I52" vm="1399">
        <f t="shared" ca="1" si="2"/>
        <v>280.75</v>
      </c>
      <c r="J52" s="3">
        <f t="shared" ca="1" si="19"/>
        <v>8.4096170970614476E-2</v>
      </c>
      <c r="L52" vm="1400">
        <f t="shared" ca="1" si="3"/>
        <v>18.161000000000001</v>
      </c>
      <c r="M52" s="3">
        <f t="shared" ca="1" si="20"/>
        <v>0.14619239028687833</v>
      </c>
      <c r="O52" vm="1401">
        <f t="shared" ca="1" si="4"/>
        <v>146.38999999999999</v>
      </c>
      <c r="P52" s="3">
        <f t="shared" ca="1" si="21"/>
        <v>1.2295921852585637E-2</v>
      </c>
      <c r="R52" vm="1399">
        <f t="shared" ca="1" si="5"/>
        <v>280.75</v>
      </c>
      <c r="S52" s="3">
        <f t="shared" ca="1" si="22"/>
        <v>8.4096170970614476E-2</v>
      </c>
      <c r="U52" vm="1402">
        <f t="shared" ca="1" si="6"/>
        <v>214.7379</v>
      </c>
      <c r="V52" s="3">
        <f t="shared" ca="1" si="23"/>
        <v>5.5943547925168369E-2</v>
      </c>
      <c r="X52" vm="1403">
        <f t="shared" ca="1" si="7"/>
        <v>21.37</v>
      </c>
      <c r="Y52" s="3">
        <f t="shared" ca="1" si="24"/>
        <v>0.12353766963032291</v>
      </c>
      <c r="AA52" vm="1404">
        <f t="shared" ca="1" si="8"/>
        <v>9.9700000000000006</v>
      </c>
      <c r="AB52" s="3">
        <f t="shared" ca="1" si="25"/>
        <v>-1.4042126379137468E-2</v>
      </c>
      <c r="AD52" vm="1405">
        <f t="shared" ca="1" si="9"/>
        <v>98.9</v>
      </c>
      <c r="AE52" s="3">
        <f t="shared" ca="1" si="26"/>
        <v>2.5480283114256784E-2</v>
      </c>
      <c r="AG52" t="str">
        <f t="shared" ca="1" si="10"/>
        <v/>
      </c>
      <c r="AH52" s="3" t="str">
        <f t="shared" ca="1" si="27"/>
        <v>n/a</v>
      </c>
      <c r="AJ52" vm="1406">
        <f t="shared" ca="1" si="11"/>
        <v>151.91</v>
      </c>
      <c r="AK52" s="3">
        <f t="shared" ca="1" si="28"/>
        <v>1.8497794746889621E-2</v>
      </c>
      <c r="AM52" t="str">
        <f t="shared" ca="1" si="12"/>
        <v/>
      </c>
      <c r="AN52" s="3" t="str">
        <f t="shared" ca="1" si="29"/>
        <v>n/a</v>
      </c>
      <c r="AP52" t="str">
        <f t="shared" ca="1" si="13"/>
        <v/>
      </c>
      <c r="AQ52" s="3" t="str">
        <f t="shared" ca="1" si="30"/>
        <v>n/a</v>
      </c>
      <c r="AS52" t="str">
        <f t="shared" ca="1" si="14"/>
        <v/>
      </c>
      <c r="AT52" s="3" t="str">
        <f t="shared" ca="1" si="31"/>
        <v>n/a</v>
      </c>
      <c r="AV52" vm="1407">
        <f t="shared" ca="1" si="15"/>
        <v>4327.16</v>
      </c>
      <c r="AW52" s="3">
        <f t="shared" ca="1" si="32"/>
        <v>2.6463084332449049E-2</v>
      </c>
    </row>
    <row r="53" spans="1:49">
      <c r="A53" s="4">
        <f t="shared" si="16"/>
        <v>47</v>
      </c>
      <c r="B53" s="2">
        <f t="shared" si="33"/>
        <v>44368</v>
      </c>
      <c r="C53" vm="1408">
        <f t="shared" ca="1" si="0"/>
        <v>229.29</v>
      </c>
      <c r="D53" s="3">
        <f t="shared" ca="1" si="17"/>
        <v>-1.8666317763530907E-2</v>
      </c>
      <c r="F53" vm="1409">
        <f t="shared" ca="1" si="1"/>
        <v>63.26</v>
      </c>
      <c r="G53" s="3">
        <f t="shared" ca="1" si="18"/>
        <v>-4.5842554536831984E-3</v>
      </c>
      <c r="I53" vm="1410">
        <f t="shared" ca="1" si="2"/>
        <v>259.43</v>
      </c>
      <c r="J53" s="3">
        <f t="shared" ca="1" si="19"/>
        <v>8.2180164206144213E-2</v>
      </c>
      <c r="L53" vm="1411">
        <f t="shared" ca="1" si="3"/>
        <v>18.6387</v>
      </c>
      <c r="M53" s="3">
        <f t="shared" ca="1" si="20"/>
        <v>-2.5629469866460572E-2</v>
      </c>
      <c r="O53" vm="1412">
        <f t="shared" ca="1" si="4"/>
        <v>130.46</v>
      </c>
      <c r="P53" s="3">
        <f t="shared" ca="1" si="21"/>
        <v>0.12210639276406544</v>
      </c>
      <c r="R53" vm="1410">
        <f t="shared" ca="1" si="5"/>
        <v>259.43</v>
      </c>
      <c r="S53" s="3">
        <f t="shared" ca="1" si="22"/>
        <v>8.2180164206144213E-2</v>
      </c>
      <c r="U53" vm="1413">
        <f t="shared" ca="1" si="6"/>
        <v>207.7679</v>
      </c>
      <c r="V53" s="3">
        <f t="shared" ca="1" si="23"/>
        <v>3.3547049375769786E-2</v>
      </c>
      <c r="X53" vm="1414">
        <f t="shared" ca="1" si="7"/>
        <v>25.37</v>
      </c>
      <c r="Y53" s="3">
        <f t="shared" ca="1" si="24"/>
        <v>-0.15766653527788727</v>
      </c>
      <c r="AA53" t="str">
        <f t="shared" ca="1" si="8"/>
        <v/>
      </c>
      <c r="AB53" s="3" t="str">
        <f t="shared" ca="1" si="25"/>
        <v>n/a</v>
      </c>
      <c r="AD53" vm="1090">
        <f t="shared" ca="1" si="9"/>
        <v>99.5</v>
      </c>
      <c r="AE53" s="3">
        <f t="shared" ca="1" si="26"/>
        <v>-6.0301507537687867E-3</v>
      </c>
      <c r="AG53" t="str">
        <f t="shared" ca="1" si="10"/>
        <v/>
      </c>
      <c r="AH53" s="3" t="str">
        <f t="shared" ca="1" si="27"/>
        <v>n/a</v>
      </c>
      <c r="AJ53" vm="1415">
        <f t="shared" ca="1" si="11"/>
        <v>147.91999999999999</v>
      </c>
      <c r="AK53" s="3">
        <f t="shared" ca="1" si="28"/>
        <v>2.697404002163338E-2</v>
      </c>
      <c r="AM53" t="str">
        <f t="shared" ca="1" si="12"/>
        <v/>
      </c>
      <c r="AN53" s="3" t="str">
        <f t="shared" ca="1" si="29"/>
        <v>n/a</v>
      </c>
      <c r="AP53" t="str">
        <f t="shared" ca="1" si="13"/>
        <v/>
      </c>
      <c r="AQ53" s="3" t="str">
        <f t="shared" ca="1" si="30"/>
        <v>n/a</v>
      </c>
      <c r="AS53" t="str">
        <f t="shared" ca="1" si="14"/>
        <v/>
      </c>
      <c r="AT53" s="3" t="str">
        <f t="shared" ca="1" si="31"/>
        <v>n/a</v>
      </c>
      <c r="AV53" vm="1416">
        <f t="shared" ca="1" si="15"/>
        <v>4166.45</v>
      </c>
      <c r="AW53" s="3">
        <f t="shared" ca="1" si="32"/>
        <v>3.8572405765099793E-2</v>
      </c>
    </row>
    <row r="54" spans="1:49">
      <c r="A54" s="4">
        <f t="shared" si="16"/>
        <v>48</v>
      </c>
      <c r="B54" s="2">
        <f t="shared" si="33"/>
        <v>44337</v>
      </c>
      <c r="C54" vm="1417">
        <f t="shared" ca="1" si="0"/>
        <v>224.35</v>
      </c>
      <c r="D54" s="3">
        <f t="shared" ca="1" si="17"/>
        <v>2.2019166480944943E-2</v>
      </c>
      <c r="F54" vm="1418">
        <f t="shared" ca="1" si="1"/>
        <v>67.16</v>
      </c>
      <c r="G54" s="3">
        <f t="shared" ca="1" si="18"/>
        <v>-5.8070279928528867E-2</v>
      </c>
      <c r="I54" vm="1419">
        <f t="shared" ca="1" si="2"/>
        <v>245.17</v>
      </c>
      <c r="J54" s="3">
        <f t="shared" ca="1" si="19"/>
        <v>5.8163723130888856E-2</v>
      </c>
      <c r="L54" vm="1420">
        <f t="shared" ca="1" si="3"/>
        <v>14.9918</v>
      </c>
      <c r="M54" s="3">
        <f t="shared" ca="1" si="20"/>
        <v>0.24325964860790569</v>
      </c>
      <c r="O54" vm="1421">
        <f t="shared" ca="1" si="4"/>
        <v>125.43</v>
      </c>
      <c r="P54" s="3">
        <f t="shared" ca="1" si="21"/>
        <v>4.0102048951606482E-2</v>
      </c>
      <c r="R54" vm="1419">
        <f t="shared" ca="1" si="5"/>
        <v>245.17</v>
      </c>
      <c r="S54" s="3">
        <f t="shared" ca="1" si="22"/>
        <v>5.8163723130888856E-2</v>
      </c>
      <c r="U54" vm="1422">
        <f t="shared" ca="1" si="6"/>
        <v>193.62469999999999</v>
      </c>
      <c r="V54" s="3">
        <f t="shared" ca="1" si="23"/>
        <v>7.3044399810561406E-2</v>
      </c>
      <c r="X54" vm="1423">
        <f t="shared" ca="1" si="7"/>
        <v>20.75</v>
      </c>
      <c r="Y54" s="3">
        <f t="shared" ca="1" si="24"/>
        <v>0.2226506024096386</v>
      </c>
      <c r="AA54" t="str">
        <f t="shared" ca="1" si="8"/>
        <v/>
      </c>
      <c r="AB54" s="3" t="str">
        <f t="shared" ca="1" si="25"/>
        <v>n/a</v>
      </c>
      <c r="AD54" vm="1424">
        <f t="shared" ca="1" si="9"/>
        <v>97.42</v>
      </c>
      <c r="AE54" s="3">
        <f t="shared" ca="1" si="26"/>
        <v>2.1350851981112692E-2</v>
      </c>
      <c r="AG54" t="str">
        <f t="shared" ca="1" si="10"/>
        <v/>
      </c>
      <c r="AH54" s="3" t="str">
        <f t="shared" ca="1" si="27"/>
        <v>n/a</v>
      </c>
      <c r="AJ54" vm="1425">
        <f t="shared" ca="1" si="11"/>
        <v>162.66</v>
      </c>
      <c r="AK54" s="3">
        <f t="shared" ca="1" si="28"/>
        <v>-9.0618467969998825E-2</v>
      </c>
      <c r="AM54" t="str">
        <f t="shared" ca="1" si="12"/>
        <v/>
      </c>
      <c r="AN54" s="3" t="str">
        <f t="shared" ca="1" si="29"/>
        <v>n/a</v>
      </c>
      <c r="AP54" t="str">
        <f t="shared" ca="1" si="13"/>
        <v/>
      </c>
      <c r="AQ54" s="3" t="str">
        <f t="shared" ca="1" si="30"/>
        <v>n/a</v>
      </c>
      <c r="AS54" t="str">
        <f t="shared" ca="1" si="14"/>
        <v/>
      </c>
      <c r="AT54" s="3" t="str">
        <f t="shared" ca="1" si="31"/>
        <v>n/a</v>
      </c>
      <c r="AV54" vm="1426">
        <f t="shared" ca="1" si="15"/>
        <v>4155.8599999999997</v>
      </c>
      <c r="AW54" s="3">
        <f t="shared" ca="1" si="32"/>
        <v>2.5482090349530895E-3</v>
      </c>
    </row>
    <row r="55" spans="1:49">
      <c r="A55" s="4">
        <f t="shared" si="16"/>
        <v>49</v>
      </c>
      <c r="B55" s="2">
        <f t="shared" si="33"/>
        <v>44307</v>
      </c>
      <c r="C55" vm="1427">
        <f t="shared" ca="1" si="0"/>
        <v>342</v>
      </c>
      <c r="D55" s="3">
        <f t="shared" ca="1" si="17"/>
        <v>-0.34400584795321637</v>
      </c>
      <c r="F55" vm="1428">
        <f t="shared" ca="1" si="1"/>
        <v>76.55</v>
      </c>
      <c r="G55" s="3">
        <f t="shared" ca="1" si="18"/>
        <v>-0.12266492488569564</v>
      </c>
      <c r="I55" vm="1429">
        <f t="shared" ca="1" si="2"/>
        <v>260.74</v>
      </c>
      <c r="J55" s="3">
        <f t="shared" ca="1" si="19"/>
        <v>-5.9714658280279283E-2</v>
      </c>
      <c r="L55" vm="1430">
        <f t="shared" ca="1" si="3"/>
        <v>15.9125</v>
      </c>
      <c r="M55" s="3">
        <f t="shared" ca="1" si="20"/>
        <v>-5.7860172820109981E-2</v>
      </c>
      <c r="O55" vm="1431">
        <f t="shared" ca="1" si="4"/>
        <v>134.16</v>
      </c>
      <c r="P55" s="3">
        <f t="shared" ca="1" si="21"/>
        <v>-6.5071556350626045E-2</v>
      </c>
      <c r="R55" vm="1429">
        <f t="shared" ca="1" si="5"/>
        <v>260.74</v>
      </c>
      <c r="S55" s="3">
        <f t="shared" ca="1" si="22"/>
        <v>-5.9714658280279283E-2</v>
      </c>
      <c r="U55" vm="1432">
        <f t="shared" ca="1" si="6"/>
        <v>246.5909</v>
      </c>
      <c r="V55" s="3">
        <f t="shared" ca="1" si="23"/>
        <v>-0.21479381437027892</v>
      </c>
      <c r="X55" vm="1433">
        <f t="shared" ca="1" si="7"/>
        <v>22.47</v>
      </c>
      <c r="Y55" s="3">
        <f t="shared" ca="1" si="24"/>
        <v>-7.654650645304846E-2</v>
      </c>
      <c r="AA55" t="str">
        <f t="shared" ca="1" si="8"/>
        <v/>
      </c>
      <c r="AB55" s="3" t="str">
        <f t="shared" ca="1" si="25"/>
        <v>n/a</v>
      </c>
      <c r="AD55" vm="1434">
        <f t="shared" ca="1" si="9"/>
        <v>92.91</v>
      </c>
      <c r="AE55" s="3">
        <f t="shared" ca="1" si="26"/>
        <v>4.8541599397266232E-2</v>
      </c>
      <c r="AG55" t="str">
        <f t="shared" ca="1" si="10"/>
        <v/>
      </c>
      <c r="AH55" s="3" t="str">
        <f t="shared" ca="1" si="27"/>
        <v>n/a</v>
      </c>
      <c r="AJ55" vm="1435">
        <f t="shared" ca="1" si="11"/>
        <v>153.30000000000001</v>
      </c>
      <c r="AK55" s="3">
        <f t="shared" ca="1" si="28"/>
        <v>6.1056751467710273E-2</v>
      </c>
      <c r="AM55" t="str">
        <f t="shared" ca="1" si="12"/>
        <v/>
      </c>
      <c r="AN55" s="3" t="str">
        <f t="shared" ca="1" si="29"/>
        <v>n/a</v>
      </c>
      <c r="AP55" t="str">
        <f t="shared" ca="1" si="13"/>
        <v/>
      </c>
      <c r="AQ55" s="3" t="str">
        <f t="shared" ca="1" si="30"/>
        <v>n/a</v>
      </c>
      <c r="AS55" t="str">
        <f t="shared" ca="1" si="14"/>
        <v/>
      </c>
      <c r="AT55" s="3" t="str">
        <f t="shared" ca="1" si="31"/>
        <v>n/a</v>
      </c>
      <c r="AV55" vm="1436">
        <f t="shared" ca="1" si="15"/>
        <v>4185.47</v>
      </c>
      <c r="AW55" s="3">
        <f t="shared" ca="1" si="32"/>
        <v>-7.0744743123234855E-3</v>
      </c>
    </row>
    <row r="56" spans="1:49">
      <c r="A56" s="4">
        <f t="shared" si="16"/>
        <v>50</v>
      </c>
      <c r="B56" s="2">
        <f t="shared" si="33"/>
        <v>44276</v>
      </c>
      <c r="C56" t="str">
        <f t="shared" ca="1" si="0"/>
        <v/>
      </c>
      <c r="D56" s="3" t="str">
        <f t="shared" ca="1" si="17"/>
        <v>n/a</v>
      </c>
      <c r="F56" vm="970">
        <f t="shared" ca="1" si="1"/>
        <v>78.459999999999994</v>
      </c>
      <c r="G56" s="3">
        <f t="shared" ca="1" si="18"/>
        <v>-2.4343614580678012E-2</v>
      </c>
      <c r="I56" vm="1437">
        <f t="shared" ca="1" si="2"/>
        <v>230.35</v>
      </c>
      <c r="J56" s="3">
        <f t="shared" ca="1" si="19"/>
        <v>0.13192967223789892</v>
      </c>
      <c r="L56" vm="1438">
        <f t="shared" ca="1" si="3"/>
        <v>12.845800000000001</v>
      </c>
      <c r="M56" s="3">
        <f t="shared" ca="1" si="20"/>
        <v>0.23873172554453587</v>
      </c>
      <c r="O56" vm="1439">
        <f t="shared" ca="1" si="4"/>
        <v>119.99</v>
      </c>
      <c r="P56" s="3">
        <f t="shared" ca="1" si="21"/>
        <v>0.11809317443120262</v>
      </c>
      <c r="R56" vm="1437">
        <f t="shared" ca="1" si="5"/>
        <v>230.35</v>
      </c>
      <c r="S56" s="3">
        <f t="shared" ca="1" si="22"/>
        <v>0.13192967223789892</v>
      </c>
      <c r="U56" vm="1440">
        <f t="shared" ca="1" si="6"/>
        <v>218.2878</v>
      </c>
      <c r="V56" s="3">
        <f t="shared" ca="1" si="23"/>
        <v>0.12965955953562225</v>
      </c>
      <c r="X56" vm="1441">
        <f t="shared" ca="1" si="7"/>
        <v>24.32</v>
      </c>
      <c r="Y56" s="3">
        <f t="shared" ca="1" si="24"/>
        <v>-7.6069078947368474E-2</v>
      </c>
      <c r="AA56" t="str">
        <f t="shared" ca="1" si="8"/>
        <v/>
      </c>
      <c r="AB56" s="3" t="str">
        <f t="shared" ca="1" si="25"/>
        <v>n/a</v>
      </c>
      <c r="AD56" vm="1442">
        <f t="shared" ca="1" si="9"/>
        <v>89.25</v>
      </c>
      <c r="AE56" s="3">
        <f t="shared" ca="1" si="26"/>
        <v>4.1008403361344502E-2</v>
      </c>
      <c r="AG56" t="str">
        <f t="shared" ca="1" si="10"/>
        <v/>
      </c>
      <c r="AH56" s="3" t="str">
        <f t="shared" ca="1" si="27"/>
        <v>n/a</v>
      </c>
      <c r="AJ56" vm="1443">
        <f t="shared" ca="1" si="11"/>
        <v>155.13999999999999</v>
      </c>
      <c r="AK56" s="3">
        <f t="shared" ca="1" si="28"/>
        <v>-1.1860255253319423E-2</v>
      </c>
      <c r="AM56" t="str">
        <f t="shared" ca="1" si="12"/>
        <v/>
      </c>
      <c r="AN56" s="3" t="str">
        <f t="shared" ca="1" si="29"/>
        <v>n/a</v>
      </c>
      <c r="AP56" t="str">
        <f t="shared" ca="1" si="13"/>
        <v/>
      </c>
      <c r="AQ56" s="3" t="str">
        <f t="shared" ca="1" si="30"/>
        <v>n/a</v>
      </c>
      <c r="AS56" t="str">
        <f t="shared" ca="1" si="14"/>
        <v/>
      </c>
      <c r="AT56" s="3" t="str">
        <f t="shared" ca="1" si="31"/>
        <v>n/a</v>
      </c>
      <c r="AV56" vm="1444">
        <f t="shared" ca="1" si="15"/>
        <v>3913.1</v>
      </c>
      <c r="AW56" s="3">
        <f t="shared" ca="1" si="32"/>
        <v>6.9604661266004023E-2</v>
      </c>
    </row>
    <row r="57" spans="1:49">
      <c r="A57" s="4">
        <f t="shared" si="16"/>
        <v>51</v>
      </c>
      <c r="B57" s="2">
        <f t="shared" si="33"/>
        <v>44248</v>
      </c>
      <c r="C57" t="str">
        <f t="shared" ca="1" si="0"/>
        <v/>
      </c>
      <c r="D57" s="3" t="str">
        <f t="shared" ca="1" si="17"/>
        <v>n/a</v>
      </c>
      <c r="F57" vm="1445">
        <f t="shared" ca="1" si="1"/>
        <v>74.53</v>
      </c>
      <c r="G57" s="3">
        <f t="shared" ca="1" si="18"/>
        <v>5.273044411646307E-2</v>
      </c>
      <c r="I57" vm="1446">
        <f t="shared" ca="1" si="2"/>
        <v>240.97</v>
      </c>
      <c r="J57" s="3">
        <f t="shared" ca="1" si="19"/>
        <v>-4.4071876167157756E-2</v>
      </c>
      <c r="L57" vm="1447">
        <f t="shared" ca="1" si="3"/>
        <v>14.926500000000001</v>
      </c>
      <c r="M57" s="3">
        <f t="shared" ca="1" si="20"/>
        <v>-0.1393963755736442</v>
      </c>
      <c r="O57" vm="1448">
        <f t="shared" ca="1" si="4"/>
        <v>129.87</v>
      </c>
      <c r="P57" s="3">
        <f t="shared" ca="1" si="21"/>
        <v>-7.6076076076076152E-2</v>
      </c>
      <c r="R57" vm="1446">
        <f t="shared" ca="1" si="5"/>
        <v>240.97</v>
      </c>
      <c r="S57" s="3">
        <f t="shared" ca="1" si="22"/>
        <v>-4.4071876167157756E-2</v>
      </c>
      <c r="U57" vm="1449">
        <f t="shared" ca="1" si="6"/>
        <v>260.4307</v>
      </c>
      <c r="V57" s="3">
        <f t="shared" ca="1" si="23"/>
        <v>-0.16182001584298625</v>
      </c>
      <c r="X57" vm="1450">
        <f t="shared" ca="1" si="7"/>
        <v>29</v>
      </c>
      <c r="Y57" s="3">
        <f t="shared" ca="1" si="24"/>
        <v>-0.16137931034482758</v>
      </c>
      <c r="AA57" t="str">
        <f t="shared" ca="1" si="8"/>
        <v/>
      </c>
      <c r="AB57" s="3" t="str">
        <f t="shared" ca="1" si="25"/>
        <v>n/a</v>
      </c>
      <c r="AD57" vm="1451">
        <f t="shared" ca="1" si="9"/>
        <v>85.45</v>
      </c>
      <c r="AE57" s="3">
        <f t="shared" ca="1" si="26"/>
        <v>4.44704505558806E-2</v>
      </c>
      <c r="AG57" t="str">
        <f t="shared" ca="1" si="10"/>
        <v/>
      </c>
      <c r="AH57" s="3" t="str">
        <f t="shared" ca="1" si="27"/>
        <v>n/a</v>
      </c>
      <c r="AJ57" vm="1452">
        <f t="shared" ca="1" si="11"/>
        <v>148.02000000000001</v>
      </c>
      <c r="AK57" s="3">
        <f t="shared" ca="1" si="28"/>
        <v>4.8101607890825397E-2</v>
      </c>
      <c r="AM57" t="str">
        <f t="shared" ca="1" si="12"/>
        <v/>
      </c>
      <c r="AN57" s="3" t="str">
        <f t="shared" ca="1" si="29"/>
        <v>n/a</v>
      </c>
      <c r="AP57" t="str">
        <f t="shared" ca="1" si="13"/>
        <v/>
      </c>
      <c r="AQ57" s="3" t="str">
        <f t="shared" ca="1" si="30"/>
        <v>n/a</v>
      </c>
      <c r="AS57" t="str">
        <f t="shared" ca="1" si="14"/>
        <v/>
      </c>
      <c r="AT57" s="3" t="str">
        <f t="shared" ca="1" si="31"/>
        <v>n/a</v>
      </c>
      <c r="AV57" vm="1453">
        <f t="shared" ca="1" si="15"/>
        <v>3906.71</v>
      </c>
      <c r="AW57" s="3">
        <f t="shared" ca="1" si="32"/>
        <v>1.6356473861637727E-3</v>
      </c>
    </row>
    <row r="58" spans="1:49">
      <c r="A58" s="4">
        <f t="shared" si="16"/>
        <v>52</v>
      </c>
      <c r="B58" s="2">
        <f t="shared" si="33"/>
        <v>44217</v>
      </c>
      <c r="C58" t="str">
        <f t="shared" ca="1" si="0"/>
        <v/>
      </c>
      <c r="D58" s="3" t="str">
        <f t="shared" ca="1" si="17"/>
        <v>n/a</v>
      </c>
      <c r="F58" vm="1454">
        <f t="shared" ca="1" si="1"/>
        <v>69.02</v>
      </c>
      <c r="G58" s="3">
        <f t="shared" ca="1" si="18"/>
        <v>7.9831932773109321E-2</v>
      </c>
      <c r="I58" vm="1455">
        <f t="shared" ca="1" si="2"/>
        <v>212.65</v>
      </c>
      <c r="J58" s="3">
        <f t="shared" ca="1" si="19"/>
        <v>0.13317658123677401</v>
      </c>
      <c r="L58" vm="1456">
        <f t="shared" ca="1" si="3"/>
        <v>12.859500000000001</v>
      </c>
      <c r="M58" s="3">
        <f t="shared" ca="1" si="20"/>
        <v>0.16073719818033361</v>
      </c>
      <c r="O58" vm="1457">
        <f t="shared" ca="1" si="4"/>
        <v>127.14</v>
      </c>
      <c r="P58" s="3">
        <f t="shared" ca="1" si="21"/>
        <v>2.1472392638036842E-2</v>
      </c>
      <c r="R58" vm="1455">
        <f t="shared" ca="1" si="5"/>
        <v>212.65</v>
      </c>
      <c r="S58" s="3">
        <f t="shared" ca="1" si="22"/>
        <v>0.13317658123677401</v>
      </c>
      <c r="U58" vm="1458">
        <f t="shared" ca="1" si="6"/>
        <v>275.38389999999998</v>
      </c>
      <c r="V58" s="3">
        <f t="shared" ca="1" si="23"/>
        <v>-5.4299470666222614E-2</v>
      </c>
      <c r="X58" vm="1459">
        <f t="shared" ca="1" si="7"/>
        <v>25.64</v>
      </c>
      <c r="Y58" s="3">
        <f t="shared" ca="1" si="24"/>
        <v>0.13104524180967236</v>
      </c>
      <c r="AA58" t="str">
        <f t="shared" ca="1" si="8"/>
        <v/>
      </c>
      <c r="AB58" s="3" t="str">
        <f t="shared" ca="1" si="25"/>
        <v>n/a</v>
      </c>
      <c r="AD58" vm="1460">
        <f t="shared" ca="1" si="9"/>
        <v>80.94</v>
      </c>
      <c r="AE58" s="3">
        <f t="shared" ca="1" si="26"/>
        <v>5.5720286632073207E-2</v>
      </c>
      <c r="AG58" t="str">
        <f t="shared" ca="1" si="10"/>
        <v/>
      </c>
      <c r="AH58" s="3" t="str">
        <f t="shared" ca="1" si="27"/>
        <v>n/a</v>
      </c>
      <c r="AJ58" vm="1461">
        <f t="shared" ca="1" si="11"/>
        <v>138.63999999999999</v>
      </c>
      <c r="AK58" s="3">
        <f t="shared" ca="1" si="28"/>
        <v>6.7657241777265037E-2</v>
      </c>
      <c r="AM58" t="str">
        <f t="shared" ca="1" si="12"/>
        <v/>
      </c>
      <c r="AN58" s="3" t="str">
        <f t="shared" ca="1" si="29"/>
        <v>n/a</v>
      </c>
      <c r="AP58" t="str">
        <f t="shared" ca="1" si="13"/>
        <v/>
      </c>
      <c r="AQ58" s="3" t="str">
        <f t="shared" ca="1" si="30"/>
        <v>n/a</v>
      </c>
      <c r="AS58" t="str">
        <f t="shared" ca="1" si="14"/>
        <v/>
      </c>
      <c r="AT58" s="3" t="str">
        <f t="shared" ca="1" si="31"/>
        <v>n/a</v>
      </c>
      <c r="AV58" vm="1462">
        <f t="shared" ca="1" si="15"/>
        <v>3768.25</v>
      </c>
      <c r="AW58" s="3">
        <f t="shared" ca="1" si="32"/>
        <v>3.6743846613149347E-2</v>
      </c>
    </row>
    <row r="59" spans="1:49">
      <c r="A59" s="4">
        <f t="shared" si="16"/>
        <v>53</v>
      </c>
      <c r="B59" s="2">
        <f t="shared" si="33"/>
        <v>44186</v>
      </c>
      <c r="C59" t="str">
        <f t="shared" ca="1" si="0"/>
        <v/>
      </c>
      <c r="D59" s="3" t="str">
        <f t="shared" ca="1" si="17"/>
        <v>n/a</v>
      </c>
      <c r="F59" vm="1463">
        <f t="shared" ca="1" si="1"/>
        <v>59.15</v>
      </c>
      <c r="G59" s="3">
        <f t="shared" ca="1" si="18"/>
        <v>0.16686390532544373</v>
      </c>
      <c r="I59" vm="1464">
        <f t="shared" ca="1" si="2"/>
        <v>218.59</v>
      </c>
      <c r="J59" s="3">
        <f t="shared" ca="1" si="19"/>
        <v>-2.7174161672537618E-2</v>
      </c>
      <c r="L59" vm="1465">
        <f t="shared" ca="1" si="3"/>
        <v>13.272</v>
      </c>
      <c r="M59" s="3">
        <f t="shared" ca="1" si="20"/>
        <v>-3.1080470162748616E-2</v>
      </c>
      <c r="O59" vm="1466">
        <f t="shared" ca="1" si="4"/>
        <v>126.655</v>
      </c>
      <c r="P59" s="3">
        <f t="shared" ca="1" si="21"/>
        <v>3.82930006711144E-3</v>
      </c>
      <c r="R59" vm="1464">
        <f t="shared" ca="1" si="5"/>
        <v>218.59</v>
      </c>
      <c r="S59" s="3">
        <f t="shared" ca="1" si="22"/>
        <v>-2.7174161672537618E-2</v>
      </c>
      <c r="U59" vm="1467">
        <f t="shared" ca="1" si="6"/>
        <v>231.6644</v>
      </c>
      <c r="V59" s="3">
        <f t="shared" ca="1" si="23"/>
        <v>0.18871911264743302</v>
      </c>
      <c r="X59" vm="1468">
        <f t="shared" ca="1" si="7"/>
        <v>25.97</v>
      </c>
      <c r="Y59" s="3">
        <f t="shared" ca="1" si="24"/>
        <v>-1.2706969580284879E-2</v>
      </c>
      <c r="AA59" t="str">
        <f t="shared" ca="1" si="8"/>
        <v/>
      </c>
      <c r="AB59" s="3" t="str">
        <f t="shared" ca="1" si="25"/>
        <v>n/a</v>
      </c>
      <c r="AD59" vm="1469">
        <f t="shared" ca="1" si="9"/>
        <v>86.09</v>
      </c>
      <c r="AE59" s="3">
        <f t="shared" ca="1" si="26"/>
        <v>-5.9821117435242252E-2</v>
      </c>
      <c r="AG59" t="str">
        <f t="shared" ca="1" si="10"/>
        <v/>
      </c>
      <c r="AH59" s="3" t="str">
        <f t="shared" ca="1" si="27"/>
        <v>n/a</v>
      </c>
      <c r="AJ59" vm="1470">
        <f t="shared" ca="1" si="11"/>
        <v>119.08</v>
      </c>
      <c r="AK59" s="3">
        <f t="shared" ca="1" si="28"/>
        <v>0.16425932146456154</v>
      </c>
      <c r="AM59" t="str">
        <f t="shared" ca="1" si="12"/>
        <v/>
      </c>
      <c r="AN59" s="3" t="str">
        <f t="shared" ca="1" si="29"/>
        <v>n/a</v>
      </c>
      <c r="AP59" t="str">
        <f t="shared" ca="1" si="13"/>
        <v/>
      </c>
      <c r="AQ59" s="3" t="str">
        <f t="shared" ca="1" si="30"/>
        <v>n/a</v>
      </c>
      <c r="AS59" t="str">
        <f t="shared" ca="1" si="14"/>
        <v/>
      </c>
      <c r="AT59" s="3" t="str">
        <f t="shared" ca="1" si="31"/>
        <v>n/a</v>
      </c>
      <c r="AV59" vm="1471">
        <f t="shared" ca="1" si="15"/>
        <v>3709.41</v>
      </c>
      <c r="AW59" s="3">
        <f t="shared" ca="1" si="32"/>
        <v>1.586236086062208E-2</v>
      </c>
    </row>
    <row r="60" spans="1:49">
      <c r="A60" s="4">
        <f t="shared" si="16"/>
        <v>54</v>
      </c>
      <c r="B60" s="2">
        <f t="shared" si="33"/>
        <v>44156</v>
      </c>
      <c r="C60" t="str">
        <f t="shared" ca="1" si="0"/>
        <v/>
      </c>
      <c r="D60" s="3" t="str">
        <f t="shared" ca="1" si="17"/>
        <v>n/a</v>
      </c>
      <c r="F60" vm="1472">
        <f t="shared" ca="1" si="1"/>
        <v>52.98</v>
      </c>
      <c r="G60" s="3">
        <f t="shared" ca="1" si="18"/>
        <v>0.1164590411476029</v>
      </c>
      <c r="I60" vm="1473">
        <f t="shared" ca="1" si="2"/>
        <v>210.39</v>
      </c>
      <c r="J60" s="3">
        <f t="shared" ca="1" si="19"/>
        <v>3.8975236465611567E-2</v>
      </c>
      <c r="L60" vm="1474">
        <f t="shared" ca="1" si="3"/>
        <v>13.0878</v>
      </c>
      <c r="M60" s="3">
        <f t="shared" ca="1" si="20"/>
        <v>1.4074175950121533E-2</v>
      </c>
      <c r="O60" vm="1302">
        <f t="shared" ca="1" si="4"/>
        <v>117.34</v>
      </c>
      <c r="P60" s="3">
        <f t="shared" ca="1" si="21"/>
        <v>7.938469405147433E-2</v>
      </c>
      <c r="R60" vm="1473">
        <f t="shared" ca="1" si="5"/>
        <v>210.39</v>
      </c>
      <c r="S60" s="3">
        <f t="shared" ca="1" si="22"/>
        <v>3.8975236465611567E-2</v>
      </c>
      <c r="U60" vm="1475">
        <f t="shared" ca="1" si="6"/>
        <v>163.20169999999999</v>
      </c>
      <c r="V60" s="3">
        <f t="shared" ca="1" si="23"/>
        <v>0.41949746846999764</v>
      </c>
      <c r="X60" vm="1476">
        <f t="shared" ca="1" si="7"/>
        <v>18.149999999999999</v>
      </c>
      <c r="Y60" s="3">
        <f t="shared" ca="1" si="24"/>
        <v>0.43085399449035816</v>
      </c>
      <c r="AA60" t="str">
        <f t="shared" ca="1" si="8"/>
        <v/>
      </c>
      <c r="AB60" s="3" t="str">
        <f t="shared" ca="1" si="25"/>
        <v>n/a</v>
      </c>
      <c r="AD60" vm="1477">
        <f t="shared" ca="1" si="9"/>
        <v>76.73</v>
      </c>
      <c r="AE60" s="3">
        <f t="shared" ca="1" si="26"/>
        <v>0.12198618532516615</v>
      </c>
      <c r="AG60" t="str">
        <f t="shared" ca="1" si="10"/>
        <v/>
      </c>
      <c r="AH60" s="3" t="str">
        <f t="shared" ca="1" si="27"/>
        <v>n/a</v>
      </c>
      <c r="AJ60" vm="1478">
        <f t="shared" ca="1" si="11"/>
        <v>114.57</v>
      </c>
      <c r="AK60" s="3">
        <f t="shared" ca="1" si="28"/>
        <v>3.9364580605743257E-2</v>
      </c>
      <c r="AM60" t="str">
        <f t="shared" ca="1" si="12"/>
        <v/>
      </c>
      <c r="AN60" s="3" t="str">
        <f t="shared" ca="1" si="29"/>
        <v>n/a</v>
      </c>
      <c r="AP60" t="str">
        <f t="shared" ca="1" si="13"/>
        <v/>
      </c>
      <c r="AQ60" s="3" t="str">
        <f t="shared" ca="1" si="30"/>
        <v>n/a</v>
      </c>
      <c r="AS60" t="str">
        <f t="shared" ca="1" si="14"/>
        <v/>
      </c>
      <c r="AT60" s="3" t="str">
        <f t="shared" ca="1" si="31"/>
        <v>n/a</v>
      </c>
      <c r="AV60" vm="1479">
        <f t="shared" ca="1" si="15"/>
        <v>3557.54</v>
      </c>
      <c r="AW60" s="3">
        <f t="shared" ca="1" si="32"/>
        <v>4.2689611360659303E-2</v>
      </c>
    </row>
    <row r="61" spans="1:49">
      <c r="A61" s="4">
        <f t="shared" si="16"/>
        <v>55</v>
      </c>
      <c r="B61" s="2">
        <f t="shared" si="33"/>
        <v>44125</v>
      </c>
      <c r="C61" t="str">
        <f t="shared" ca="1" si="0"/>
        <v/>
      </c>
      <c r="D61" s="3" t="str">
        <f t="shared" ca="1" si="17"/>
        <v>n/a</v>
      </c>
      <c r="F61" vm="1480">
        <f t="shared" ca="1" si="1"/>
        <v>50.44</v>
      </c>
      <c r="G61" s="3">
        <f t="shared" ca="1" si="18"/>
        <v>5.0356859635210138E-2</v>
      </c>
      <c r="I61" vm="1481">
        <f t="shared" ca="1" si="2"/>
        <v>219.66</v>
      </c>
      <c r="J61" s="3">
        <f t="shared" ca="1" si="19"/>
        <v>-4.2201584266593872E-2</v>
      </c>
      <c r="L61" vm="1482">
        <f t="shared" ca="1" si="3"/>
        <v>13.811500000000001</v>
      </c>
      <c r="M61" s="3">
        <f t="shared" ca="1" si="20"/>
        <v>-5.2398363682438609E-2</v>
      </c>
      <c r="O61" vm="1483">
        <f t="shared" ca="1" si="4"/>
        <v>119.02</v>
      </c>
      <c r="P61" s="3">
        <f t="shared" ca="1" si="21"/>
        <v>-1.4115274743740486E-2</v>
      </c>
      <c r="R61" vm="1481">
        <f t="shared" ca="1" si="5"/>
        <v>219.66</v>
      </c>
      <c r="S61" s="3">
        <f t="shared" ca="1" si="22"/>
        <v>-4.2201584266593872E-2</v>
      </c>
      <c r="U61" vm="1484">
        <f t="shared" ca="1" si="6"/>
        <v>146.55520000000001</v>
      </c>
      <c r="V61" s="3">
        <f t="shared" ca="1" si="23"/>
        <v>0.1135851883795319</v>
      </c>
      <c r="X61" vm="1485">
        <f t="shared" ca="1" si="7"/>
        <v>9.7100000000000009</v>
      </c>
      <c r="Y61" s="3">
        <f t="shared" ca="1" si="24"/>
        <v>0.86920700308959808</v>
      </c>
      <c r="AA61" t="str">
        <f t="shared" ca="1" si="8"/>
        <v/>
      </c>
      <c r="AB61" s="3" t="str">
        <f t="shared" ca="1" si="25"/>
        <v>n/a</v>
      </c>
      <c r="AD61" vm="1486">
        <f t="shared" ca="1" si="9"/>
        <v>79.27</v>
      </c>
      <c r="AE61" s="3">
        <f t="shared" ca="1" si="26"/>
        <v>-3.2042386779361574E-2</v>
      </c>
      <c r="AG61" t="str">
        <f t="shared" ca="1" si="10"/>
        <v/>
      </c>
      <c r="AH61" s="3" t="str">
        <f t="shared" ca="1" si="27"/>
        <v>n/a</v>
      </c>
      <c r="AJ61" vm="1487">
        <f t="shared" ca="1" si="11"/>
        <v>101.51</v>
      </c>
      <c r="AK61" s="3">
        <f t="shared" ca="1" si="28"/>
        <v>0.12865727514530576</v>
      </c>
      <c r="AM61" t="str">
        <f t="shared" ca="1" si="12"/>
        <v/>
      </c>
      <c r="AN61" s="3" t="str">
        <f t="shared" ca="1" si="29"/>
        <v>n/a</v>
      </c>
      <c r="AP61" t="str">
        <f t="shared" ca="1" si="13"/>
        <v/>
      </c>
      <c r="AQ61" s="3" t="str">
        <f t="shared" ca="1" si="30"/>
        <v>n/a</v>
      </c>
      <c r="AS61" t="str">
        <f t="shared" ca="1" si="14"/>
        <v/>
      </c>
      <c r="AT61" s="3" t="str">
        <f t="shared" ca="1" si="31"/>
        <v>n/a</v>
      </c>
      <c r="AV61" vm="1488">
        <f t="shared" ca="1" si="15"/>
        <v>3483.81</v>
      </c>
      <c r="AW61" s="3">
        <f t="shared" ca="1" si="32"/>
        <v>2.1163611103935064E-2</v>
      </c>
    </row>
    <row r="62" spans="1:49">
      <c r="A62" s="4">
        <f t="shared" si="16"/>
        <v>56</v>
      </c>
      <c r="B62" s="2">
        <f t="shared" si="33"/>
        <v>44095</v>
      </c>
      <c r="C62" t="str">
        <f t="shared" ca="1" si="0"/>
        <v/>
      </c>
      <c r="D62" s="3" t="str">
        <f t="shared" ca="1" si="17"/>
        <v>n/a</v>
      </c>
      <c r="F62" vm="1489">
        <f t="shared" ca="1" si="1"/>
        <v>48.06</v>
      </c>
      <c r="G62" s="3">
        <f t="shared" ca="1" si="18"/>
        <v>4.9521431543903358E-2</v>
      </c>
      <c r="I62" vm="1490">
        <f t="shared" ca="1" si="2"/>
        <v>200.39</v>
      </c>
      <c r="J62" s="3">
        <f t="shared" ca="1" si="19"/>
        <v>9.616248315784226E-2</v>
      </c>
      <c r="L62" vm="1491">
        <f t="shared" ca="1" si="3"/>
        <v>12.189299999999999</v>
      </c>
      <c r="M62" s="3">
        <f t="shared" ca="1" si="20"/>
        <v>0.13308393427022072</v>
      </c>
      <c r="O62" vm="1492">
        <f t="shared" ca="1" si="4"/>
        <v>106.84</v>
      </c>
      <c r="P62" s="3">
        <f t="shared" ca="1" si="21"/>
        <v>0.11400224634968169</v>
      </c>
      <c r="R62" vm="1490">
        <f t="shared" ca="1" si="5"/>
        <v>200.39</v>
      </c>
      <c r="S62" s="3">
        <f t="shared" ca="1" si="22"/>
        <v>9.616248315784226E-2</v>
      </c>
      <c r="U62" vm="1493">
        <f t="shared" ca="1" si="6"/>
        <v>147.3819</v>
      </c>
      <c r="V62" s="3">
        <f t="shared" ca="1" si="23"/>
        <v>-5.6092369551484153E-3</v>
      </c>
      <c r="X62" t="str">
        <f t="shared" ca="1" si="7"/>
        <v/>
      </c>
      <c r="Y62" s="3" t="str">
        <f t="shared" ca="1" si="24"/>
        <v>n/a</v>
      </c>
      <c r="AA62" t="str">
        <f t="shared" ca="1" si="8"/>
        <v/>
      </c>
      <c r="AB62" s="3" t="str">
        <f t="shared" ca="1" si="25"/>
        <v>n/a</v>
      </c>
      <c r="AD62" vm="1494">
        <f t="shared" ca="1" si="9"/>
        <v>78.08</v>
      </c>
      <c r="AE62" s="3">
        <f t="shared" ca="1" si="26"/>
        <v>1.5240778688524562E-2</v>
      </c>
      <c r="AG62" t="str">
        <f t="shared" ca="1" si="10"/>
        <v/>
      </c>
      <c r="AH62" s="3" t="str">
        <f t="shared" ca="1" si="27"/>
        <v>n/a</v>
      </c>
      <c r="AJ62" vm="1495">
        <f t="shared" ca="1" si="11"/>
        <v>98.35</v>
      </c>
      <c r="AK62" s="3">
        <f t="shared" ca="1" si="28"/>
        <v>3.2130147432638645E-2</v>
      </c>
      <c r="AM62" t="str">
        <f t="shared" ca="1" si="12"/>
        <v/>
      </c>
      <c r="AN62" s="3" t="str">
        <f t="shared" ca="1" si="29"/>
        <v>n/a</v>
      </c>
      <c r="AP62" t="str">
        <f t="shared" ca="1" si="13"/>
        <v/>
      </c>
      <c r="AQ62" s="3" t="str">
        <f t="shared" ca="1" si="30"/>
        <v>n/a</v>
      </c>
      <c r="AS62" t="str">
        <f t="shared" ca="1" si="14"/>
        <v/>
      </c>
      <c r="AT62" s="3" t="str">
        <f t="shared" ca="1" si="31"/>
        <v>n/a</v>
      </c>
      <c r="AV62" vm="1496">
        <f t="shared" ca="1" si="15"/>
        <v>3319.47</v>
      </c>
      <c r="AW62" s="3">
        <f t="shared" ca="1" si="32"/>
        <v>4.950790337011636E-2</v>
      </c>
    </row>
    <row r="63" spans="1:49">
      <c r="A63" s="4">
        <f t="shared" si="16"/>
        <v>57</v>
      </c>
      <c r="B63" s="2">
        <f t="shared" si="33"/>
        <v>44064</v>
      </c>
      <c r="C63" t="str">
        <f t="shared" ca="1" si="0"/>
        <v/>
      </c>
      <c r="D63" s="3" t="str">
        <f t="shared" ca="1" si="17"/>
        <v>n/a</v>
      </c>
      <c r="F63" vm="1497">
        <f t="shared" ca="1" si="1"/>
        <v>51.5</v>
      </c>
      <c r="G63" s="3">
        <f t="shared" ca="1" si="18"/>
        <v>-6.6796116504854328E-2</v>
      </c>
      <c r="I63" vm="1498">
        <f t="shared" ca="1" si="2"/>
        <v>213.02</v>
      </c>
      <c r="J63" s="3">
        <f t="shared" ca="1" si="19"/>
        <v>-5.929020749225436E-2</v>
      </c>
      <c r="L63" vm="1499">
        <f t="shared" ca="1" si="3"/>
        <v>12.6835</v>
      </c>
      <c r="M63" s="3">
        <f t="shared" ca="1" si="20"/>
        <v>-3.8964008357314707E-2</v>
      </c>
      <c r="O63" vm="1500">
        <f t="shared" ca="1" si="4"/>
        <v>124.37</v>
      </c>
      <c r="P63" s="3">
        <f t="shared" ca="1" si="21"/>
        <v>-0.14095038996542575</v>
      </c>
      <c r="R63" vm="1498">
        <f t="shared" ca="1" si="5"/>
        <v>213.02</v>
      </c>
      <c r="S63" s="3">
        <f t="shared" ca="1" si="22"/>
        <v>-5.929020749225436E-2</v>
      </c>
      <c r="U63" vm="1501">
        <f t="shared" ca="1" si="6"/>
        <v>136.66399999999999</v>
      </c>
      <c r="V63" s="3">
        <f t="shared" ca="1" si="23"/>
        <v>7.8425188784171512E-2</v>
      </c>
      <c r="X63" t="str">
        <f t="shared" ca="1" si="7"/>
        <v/>
      </c>
      <c r="Y63" s="3" t="str">
        <f t="shared" ca="1" si="24"/>
        <v>n/a</v>
      </c>
      <c r="AA63" t="str">
        <f t="shared" ca="1" si="8"/>
        <v/>
      </c>
      <c r="AB63" s="3" t="str">
        <f t="shared" ca="1" si="25"/>
        <v>n/a</v>
      </c>
      <c r="AD63" vm="1502">
        <f t="shared" ca="1" si="9"/>
        <v>78.06</v>
      </c>
      <c r="AE63" s="3">
        <f t="shared" ca="1" si="26"/>
        <v>2.5621316935685399E-4</v>
      </c>
      <c r="AG63" t="str">
        <f t="shared" ca="1" si="10"/>
        <v/>
      </c>
      <c r="AH63" s="3" t="str">
        <f t="shared" ca="1" si="27"/>
        <v>n/a</v>
      </c>
      <c r="AJ63" vm="1503">
        <f t="shared" ca="1" si="11"/>
        <v>97.32</v>
      </c>
      <c r="AK63" s="3">
        <f t="shared" ca="1" si="28"/>
        <v>1.0583641594739018E-2</v>
      </c>
      <c r="AM63" t="str">
        <f t="shared" ca="1" si="12"/>
        <v/>
      </c>
      <c r="AN63" s="3" t="str">
        <f t="shared" ca="1" si="29"/>
        <v>n/a</v>
      </c>
      <c r="AP63" t="str">
        <f t="shared" ca="1" si="13"/>
        <v/>
      </c>
      <c r="AQ63" s="3" t="str">
        <f t="shared" ca="1" si="30"/>
        <v>n/a</v>
      </c>
      <c r="AS63" t="str">
        <f t="shared" ca="1" si="14"/>
        <v/>
      </c>
      <c r="AT63" s="3" t="str">
        <f t="shared" ca="1" si="31"/>
        <v>n/a</v>
      </c>
      <c r="AV63" vm="1504">
        <f t="shared" ca="1" si="15"/>
        <v>3397.16</v>
      </c>
      <c r="AW63" s="3">
        <f t="shared" ca="1" si="32"/>
        <v>-2.2869102426732936E-2</v>
      </c>
    </row>
    <row r="64" spans="1:49">
      <c r="A64" s="4">
        <f t="shared" si="16"/>
        <v>58</v>
      </c>
      <c r="B64" s="2">
        <f t="shared" si="33"/>
        <v>44033</v>
      </c>
      <c r="C64" t="str">
        <f t="shared" ca="1" si="0"/>
        <v/>
      </c>
      <c r="D64" s="3" t="str">
        <f t="shared" ca="1" si="17"/>
        <v>n/a</v>
      </c>
      <c r="F64" vm="1505">
        <f t="shared" ca="1" si="1"/>
        <v>51.37</v>
      </c>
      <c r="G64" s="3">
        <f t="shared" ca="1" si="18"/>
        <v>2.5306599182402679E-3</v>
      </c>
      <c r="I64" vm="1506">
        <f t="shared" ca="1" si="2"/>
        <v>202.88</v>
      </c>
      <c r="J64" s="3">
        <f t="shared" ca="1" si="19"/>
        <v>4.9980283911671995E-2</v>
      </c>
      <c r="L64" vm="1507">
        <f t="shared" ca="1" si="3"/>
        <v>10.201499999999999</v>
      </c>
      <c r="M64" s="3">
        <f t="shared" ca="1" si="20"/>
        <v>0.24329755428123329</v>
      </c>
      <c r="O64" vm="1508">
        <f t="shared" ca="1" si="4"/>
        <v>96.327500000000001</v>
      </c>
      <c r="P64" s="3">
        <f t="shared" ca="1" si="21"/>
        <v>0.29111624406322184</v>
      </c>
      <c r="R64" vm="1506">
        <f t="shared" ca="1" si="5"/>
        <v>202.88</v>
      </c>
      <c r="S64" s="3">
        <f t="shared" ca="1" si="22"/>
        <v>4.9980283911671995E-2</v>
      </c>
      <c r="U64" vm="1509">
        <f t="shared" ca="1" si="6"/>
        <v>100.05500000000001</v>
      </c>
      <c r="V64" s="3">
        <f t="shared" ca="1" si="23"/>
        <v>0.36588876118135005</v>
      </c>
      <c r="X64" t="str">
        <f t="shared" ca="1" si="7"/>
        <v/>
      </c>
      <c r="Y64" s="3" t="str">
        <f t="shared" ca="1" si="24"/>
        <v>n/a</v>
      </c>
      <c r="AA64" t="str">
        <f t="shared" ca="1" si="8"/>
        <v/>
      </c>
      <c r="AB64" s="3" t="str">
        <f t="shared" ca="1" si="25"/>
        <v>n/a</v>
      </c>
      <c r="AD64" vm="1510">
        <f t="shared" ca="1" si="9"/>
        <v>75.03</v>
      </c>
      <c r="AE64" s="3">
        <f t="shared" ca="1" si="26"/>
        <v>4.0383846461415449E-2</v>
      </c>
      <c r="AG64" t="str">
        <f t="shared" ca="1" si="10"/>
        <v/>
      </c>
      <c r="AH64" s="3" t="str">
        <f t="shared" ca="1" si="27"/>
        <v>n/a</v>
      </c>
      <c r="AJ64" vm="1511">
        <f t="shared" ca="1" si="11"/>
        <v>98.16</v>
      </c>
      <c r="AK64" s="3">
        <f t="shared" ca="1" si="28"/>
        <v>-8.5574572127139707E-3</v>
      </c>
      <c r="AM64" t="str">
        <f t="shared" ca="1" si="12"/>
        <v/>
      </c>
      <c r="AN64" s="3" t="str">
        <f t="shared" ca="1" si="29"/>
        <v>n/a</v>
      </c>
      <c r="AP64" t="str">
        <f t="shared" ca="1" si="13"/>
        <v/>
      </c>
      <c r="AQ64" s="3" t="str">
        <f t="shared" ca="1" si="30"/>
        <v>n/a</v>
      </c>
      <c r="AS64" t="str">
        <f t="shared" ca="1" si="14"/>
        <v/>
      </c>
      <c r="AT64" s="3" t="str">
        <f t="shared" ca="1" si="31"/>
        <v>n/a</v>
      </c>
      <c r="AV64" vm="1512">
        <f t="shared" ca="1" si="15"/>
        <v>3224.73</v>
      </c>
      <c r="AW64" s="3">
        <f t="shared" ca="1" si="32"/>
        <v>5.3471143320526007E-2</v>
      </c>
    </row>
    <row r="65" spans="1:49">
      <c r="A65" s="4">
        <f t="shared" si="16"/>
        <v>59</v>
      </c>
      <c r="B65" s="2">
        <f t="shared" si="33"/>
        <v>44003</v>
      </c>
      <c r="C65" t="str">
        <f t="shared" ca="1" si="0"/>
        <v/>
      </c>
      <c r="D65" s="3" t="str">
        <f t="shared" ca="1" si="17"/>
        <v>n/a</v>
      </c>
      <c r="F65" vm="1513">
        <f t="shared" ca="1" si="1"/>
        <v>41.56</v>
      </c>
      <c r="G65" s="3">
        <f t="shared" ca="1" si="18"/>
        <v>0.23604427333974964</v>
      </c>
      <c r="I65" vm="1514">
        <f t="shared" ca="1" si="2"/>
        <v>195.15</v>
      </c>
      <c r="J65" s="3">
        <f t="shared" ca="1" si="19"/>
        <v>3.9610555982577449E-2</v>
      </c>
      <c r="L65" vm="1515">
        <f t="shared" ca="1" si="3"/>
        <v>9.2613000000000003</v>
      </c>
      <c r="M65" s="3">
        <f t="shared" ca="1" si="20"/>
        <v>0.10151922516277402</v>
      </c>
      <c r="O65" vm="1516">
        <f t="shared" ca="1" si="4"/>
        <v>87.43</v>
      </c>
      <c r="P65" s="3">
        <f t="shared" ca="1" si="21"/>
        <v>0.10176712798810469</v>
      </c>
      <c r="R65" vm="1514">
        <f t="shared" ca="1" si="5"/>
        <v>195.15</v>
      </c>
      <c r="S65" s="3">
        <f t="shared" ca="1" si="22"/>
        <v>3.9610555982577449E-2</v>
      </c>
      <c r="U65" vm="1517">
        <f t="shared" ca="1" si="6"/>
        <v>66.725999999999999</v>
      </c>
      <c r="V65" s="3">
        <f t="shared" ca="1" si="23"/>
        <v>0.49949045349638832</v>
      </c>
      <c r="X65" t="str">
        <f t="shared" ca="1" si="7"/>
        <v/>
      </c>
      <c r="Y65" s="3" t="str">
        <f t="shared" ca="1" si="24"/>
        <v>n/a</v>
      </c>
      <c r="AA65" t="str">
        <f t="shared" ca="1" si="8"/>
        <v/>
      </c>
      <c r="AB65" s="3" t="str">
        <f t="shared" ca="1" si="25"/>
        <v>n/a</v>
      </c>
      <c r="AD65" vm="1518">
        <f t="shared" ca="1" si="9"/>
        <v>72.2</v>
      </c>
      <c r="AE65" s="3">
        <f t="shared" ca="1" si="26"/>
        <v>3.9196675900276985E-2</v>
      </c>
      <c r="AG65" t="str">
        <f t="shared" ca="1" si="10"/>
        <v/>
      </c>
      <c r="AH65" s="3" t="str">
        <f t="shared" ca="1" si="27"/>
        <v>n/a</v>
      </c>
      <c r="AJ65" vm="1519">
        <f t="shared" ca="1" si="11"/>
        <v>97.81</v>
      </c>
      <c r="AK65" s="3">
        <f t="shared" ca="1" si="28"/>
        <v>3.578366220222823E-3</v>
      </c>
      <c r="AM65" t="str">
        <f t="shared" ca="1" si="12"/>
        <v/>
      </c>
      <c r="AN65" s="3" t="str">
        <f t="shared" ca="1" si="29"/>
        <v>n/a</v>
      </c>
      <c r="AP65" t="str">
        <f t="shared" ca="1" si="13"/>
        <v/>
      </c>
      <c r="AQ65" s="3" t="str">
        <f t="shared" ca="1" si="30"/>
        <v>n/a</v>
      </c>
      <c r="AS65" t="str">
        <f t="shared" ca="1" si="14"/>
        <v/>
      </c>
      <c r="AT65" s="3" t="str">
        <f t="shared" ca="1" si="31"/>
        <v>n/a</v>
      </c>
      <c r="AV65" vm="1520">
        <f t="shared" ca="1" si="15"/>
        <v>3097.74</v>
      </c>
      <c r="AW65" s="3">
        <f t="shared" ca="1" si="32"/>
        <v>4.0994402370760699E-2</v>
      </c>
    </row>
    <row r="66" spans="1:49">
      <c r="B66" s="2"/>
      <c r="G66" s="3"/>
    </row>
    <row r="67" spans="1:49">
      <c r="B67" s="2"/>
      <c r="G67" s="3"/>
    </row>
    <row r="68" spans="1:49">
      <c r="B68" s="2"/>
      <c r="G68" s="3"/>
    </row>
    <row r="69" spans="1:49">
      <c r="B69" s="2"/>
      <c r="G69" s="3"/>
    </row>
    <row r="70" spans="1:49">
      <c r="B70" s="2"/>
      <c r="G70" s="3"/>
    </row>
    <row r="71" spans="1:49">
      <c r="B71" s="2"/>
      <c r="G71" s="3"/>
    </row>
    <row r="72" spans="1:49">
      <c r="B72" s="2"/>
      <c r="G72" s="3"/>
    </row>
    <row r="73" spans="1:49">
      <c r="B73" s="2"/>
      <c r="G73" s="3"/>
    </row>
    <row r="74" spans="1:49">
      <c r="B74" s="2"/>
      <c r="G74" s="3"/>
    </row>
    <row r="75" spans="1:49">
      <c r="B75" s="2"/>
      <c r="G75" s="3"/>
    </row>
    <row r="76" spans="1:49">
      <c r="B76" s="2"/>
      <c r="G76" s="3"/>
    </row>
    <row r="77" spans="1:49">
      <c r="B77" s="2"/>
      <c r="G77" s="3"/>
    </row>
    <row r="78" spans="1:49">
      <c r="B78" s="2"/>
      <c r="G78" s="3"/>
    </row>
    <row r="79" spans="1:49">
      <c r="B79" s="2"/>
      <c r="G79" s="3"/>
    </row>
    <row r="80" spans="1:49">
      <c r="B80" s="2"/>
      <c r="G80" s="3"/>
    </row>
    <row r="81" spans="2:7">
      <c r="B81" s="2"/>
      <c r="G81" s="3"/>
    </row>
    <row r="82" spans="2:7">
      <c r="B82" s="2"/>
      <c r="G82" s="3"/>
    </row>
    <row r="83" spans="2:7">
      <c r="B83" s="2"/>
      <c r="G83" s="3"/>
    </row>
    <row r="84" spans="2:7">
      <c r="B84" s="2"/>
      <c r="G84" s="3"/>
    </row>
    <row r="85" spans="2:7">
      <c r="B85" s="2"/>
      <c r="G85" s="3"/>
    </row>
    <row r="86" spans="2:7">
      <c r="B86" s="2"/>
      <c r="G86" s="3"/>
    </row>
    <row r="87" spans="2:7">
      <c r="B87" s="2"/>
      <c r="G87" s="3"/>
    </row>
    <row r="88" spans="2:7">
      <c r="B88" s="2"/>
      <c r="G88" s="3"/>
    </row>
    <row r="89" spans="2:7">
      <c r="B89" s="2"/>
      <c r="G89" s="3"/>
    </row>
    <row r="90" spans="2:7">
      <c r="B90" s="2"/>
      <c r="G90" s="3"/>
    </row>
    <row r="91" spans="2:7">
      <c r="B91" s="2"/>
      <c r="G91" s="3"/>
    </row>
    <row r="92" spans="2:7">
      <c r="B92" s="2"/>
      <c r="G92" s="3"/>
    </row>
    <row r="93" spans="2:7">
      <c r="B93" s="2"/>
      <c r="G93" s="3"/>
    </row>
    <row r="94" spans="2:7">
      <c r="B94" s="2"/>
      <c r="G94" s="3"/>
    </row>
    <row r="95" spans="2:7">
      <c r="B95" s="2"/>
      <c r="G95" s="3"/>
    </row>
    <row r="96" spans="2:7">
      <c r="B96" s="2"/>
      <c r="G96" s="3"/>
    </row>
    <row r="97" spans="2:7">
      <c r="B97" s="2"/>
      <c r="G97" s="3"/>
    </row>
    <row r="98" spans="2:7">
      <c r="B98" s="2"/>
      <c r="G98" s="3"/>
    </row>
    <row r="99" spans="2:7">
      <c r="B99" s="2"/>
      <c r="G99" s="3"/>
    </row>
    <row r="100" spans="2:7">
      <c r="B100" s="2"/>
      <c r="G100" s="3"/>
    </row>
    <row r="101" spans="2:7">
      <c r="B101" s="2"/>
      <c r="G101" s="3"/>
    </row>
    <row r="102" spans="2:7">
      <c r="B102" s="2"/>
      <c r="G102" s="3"/>
    </row>
    <row r="103" spans="2:7">
      <c r="B103" s="2"/>
      <c r="G103" s="3"/>
    </row>
    <row r="104" spans="2:7">
      <c r="B104" s="2"/>
      <c r="G104" s="3"/>
    </row>
    <row r="105" spans="2:7">
      <c r="B105" s="2"/>
      <c r="G105" s="3"/>
    </row>
    <row r="106" spans="2:7">
      <c r="B106" s="2"/>
      <c r="G106" s="3"/>
    </row>
    <row r="107" spans="2:7">
      <c r="B107" s="2"/>
      <c r="G107" s="3"/>
    </row>
    <row r="108" spans="2:7">
      <c r="B108" s="2"/>
      <c r="G108" s="3"/>
    </row>
    <row r="109" spans="2:7">
      <c r="B109" s="2"/>
      <c r="G109" s="3"/>
    </row>
    <row r="110" spans="2:7">
      <c r="B110" s="2"/>
      <c r="G110" s="3"/>
    </row>
    <row r="111" spans="2:7">
      <c r="B111" s="2"/>
      <c r="G111" s="3"/>
    </row>
    <row r="112" spans="2:7">
      <c r="B112" s="2"/>
      <c r="G112" s="3"/>
    </row>
    <row r="113" spans="2:7">
      <c r="B113" s="2"/>
      <c r="G113" s="3"/>
    </row>
    <row r="114" spans="2:7">
      <c r="B114" s="2"/>
      <c r="G114" s="3"/>
    </row>
    <row r="115" spans="2:7">
      <c r="B115" s="2"/>
      <c r="G115" s="3"/>
    </row>
    <row r="116" spans="2:7">
      <c r="B116" s="2"/>
      <c r="G116" s="3"/>
    </row>
    <row r="117" spans="2:7">
      <c r="B117" s="2"/>
      <c r="G117" s="3"/>
    </row>
    <row r="118" spans="2:7">
      <c r="B118" s="2"/>
      <c r="G118" s="3"/>
    </row>
    <row r="119" spans="2:7">
      <c r="B119" s="2"/>
      <c r="G119" s="3"/>
    </row>
    <row r="120" spans="2:7">
      <c r="B120" s="2"/>
      <c r="G120" s="3"/>
    </row>
    <row r="121" spans="2:7">
      <c r="B121" s="2"/>
      <c r="G121" s="3"/>
    </row>
    <row r="122" spans="2:7">
      <c r="B122" s="2"/>
      <c r="G122" s="3"/>
    </row>
    <row r="123" spans="2:7">
      <c r="B123" s="2"/>
      <c r="G123" s="3"/>
    </row>
    <row r="124" spans="2:7">
      <c r="B124" s="2"/>
      <c r="G124" s="3"/>
    </row>
    <row r="125" spans="2:7">
      <c r="B125" s="2"/>
      <c r="G125" s="3"/>
    </row>
    <row r="126" spans="2:7">
      <c r="B126" s="2"/>
      <c r="G126" s="3"/>
    </row>
    <row r="127" spans="2:7">
      <c r="B127" s="2"/>
      <c r="G127" s="3"/>
    </row>
    <row r="128" spans="2:7">
      <c r="B128" s="2"/>
      <c r="G128" s="3"/>
    </row>
    <row r="129" spans="2:7">
      <c r="B129" s="2"/>
      <c r="G129" s="3"/>
    </row>
    <row r="130" spans="2:7">
      <c r="B130" s="2"/>
      <c r="G130" s="3"/>
    </row>
    <row r="131" spans="2:7">
      <c r="B131" s="2"/>
      <c r="G131" s="3"/>
    </row>
    <row r="132" spans="2:7">
      <c r="B132" s="2"/>
      <c r="G132" s="3"/>
    </row>
    <row r="133" spans="2:7">
      <c r="B133" s="2"/>
      <c r="G133" s="3"/>
    </row>
    <row r="134" spans="2:7">
      <c r="B134" s="2"/>
      <c r="G134" s="3"/>
    </row>
    <row r="135" spans="2:7">
      <c r="B135" s="2"/>
      <c r="G135" s="3"/>
    </row>
    <row r="136" spans="2:7">
      <c r="B136" s="2"/>
      <c r="G136" s="3"/>
    </row>
    <row r="137" spans="2:7">
      <c r="B137" s="2"/>
      <c r="G137" s="3"/>
    </row>
    <row r="138" spans="2:7">
      <c r="B138" s="2"/>
      <c r="G138" s="3"/>
    </row>
    <row r="139" spans="2:7">
      <c r="B139" s="2"/>
      <c r="G139" s="3"/>
    </row>
    <row r="140" spans="2:7">
      <c r="B140" s="2"/>
      <c r="G140" s="3"/>
    </row>
    <row r="141" spans="2:7">
      <c r="B141" s="2"/>
      <c r="G141" s="3"/>
    </row>
    <row r="142" spans="2:7">
      <c r="B142" s="2"/>
      <c r="G142" s="3"/>
    </row>
    <row r="143" spans="2:7">
      <c r="B143" s="2"/>
      <c r="G143" s="3"/>
    </row>
    <row r="144" spans="2:7">
      <c r="B144" s="2"/>
      <c r="G144" s="3"/>
    </row>
    <row r="145" spans="2:7">
      <c r="B145" s="2"/>
      <c r="G145" s="3"/>
    </row>
    <row r="146" spans="2:7">
      <c r="B146" s="2"/>
      <c r="G146" s="3"/>
    </row>
    <row r="147" spans="2:7">
      <c r="B147" s="2"/>
      <c r="G147" s="3"/>
    </row>
    <row r="148" spans="2:7">
      <c r="B148" s="2"/>
      <c r="G148" s="3"/>
    </row>
    <row r="149" spans="2:7">
      <c r="B149" s="2"/>
      <c r="G149" s="3"/>
    </row>
    <row r="150" spans="2:7">
      <c r="B150" s="2"/>
      <c r="G150" s="3"/>
    </row>
    <row r="151" spans="2:7">
      <c r="B151" s="2"/>
      <c r="G151" s="3"/>
    </row>
    <row r="152" spans="2:7">
      <c r="B152" s="2"/>
      <c r="G152" s="3"/>
    </row>
    <row r="153" spans="2:7">
      <c r="B153" s="2"/>
      <c r="G153" s="3"/>
    </row>
    <row r="154" spans="2:7">
      <c r="B154" s="2"/>
      <c r="G154" s="3"/>
    </row>
    <row r="155" spans="2:7">
      <c r="B155" s="2"/>
      <c r="G155" s="3"/>
    </row>
    <row r="156" spans="2:7">
      <c r="B156" s="2"/>
      <c r="G156" s="3"/>
    </row>
    <row r="157" spans="2:7">
      <c r="B157" s="2"/>
      <c r="G157" s="3"/>
    </row>
    <row r="158" spans="2:7">
      <c r="B158" s="2"/>
      <c r="G158" s="3"/>
    </row>
    <row r="159" spans="2:7">
      <c r="B159" s="2"/>
      <c r="G159" s="3"/>
    </row>
    <row r="160" spans="2:7">
      <c r="B160" s="2"/>
      <c r="G160" s="3"/>
    </row>
    <row r="161" spans="2:7">
      <c r="B161" s="2"/>
      <c r="G161" s="3"/>
    </row>
    <row r="162" spans="2:7">
      <c r="B162" s="2"/>
      <c r="G162" s="3"/>
    </row>
    <row r="163" spans="2:7">
      <c r="B163" s="2"/>
      <c r="G163" s="3"/>
    </row>
    <row r="164" spans="2:7">
      <c r="B164" s="2"/>
      <c r="G164" s="3"/>
    </row>
    <row r="165" spans="2:7">
      <c r="B165" s="2"/>
      <c r="G165" s="3"/>
    </row>
    <row r="166" spans="2:7">
      <c r="B166" s="2"/>
      <c r="G166" s="3"/>
    </row>
    <row r="167" spans="2:7">
      <c r="B167" s="2"/>
      <c r="G167" s="3"/>
    </row>
    <row r="168" spans="2:7">
      <c r="B168" s="2"/>
      <c r="G168" s="3"/>
    </row>
    <row r="169" spans="2:7">
      <c r="B169" s="2"/>
      <c r="G169" s="3"/>
    </row>
    <row r="170" spans="2:7">
      <c r="B170" s="2"/>
      <c r="G170" s="3"/>
    </row>
    <row r="171" spans="2:7">
      <c r="B171" s="2"/>
      <c r="G171" s="3"/>
    </row>
    <row r="172" spans="2:7">
      <c r="B172" s="2"/>
      <c r="G172" s="3"/>
    </row>
    <row r="173" spans="2:7">
      <c r="B173" s="2"/>
      <c r="G173" s="3"/>
    </row>
    <row r="174" spans="2:7">
      <c r="B174" s="2"/>
      <c r="G174" s="3"/>
    </row>
    <row r="175" spans="2:7">
      <c r="B175" s="2"/>
      <c r="G175" s="3"/>
    </row>
    <row r="176" spans="2:7">
      <c r="B176" s="2"/>
      <c r="G176" s="3"/>
    </row>
    <row r="177" spans="2:7">
      <c r="B177" s="2"/>
      <c r="G177" s="3"/>
    </row>
    <row r="178" spans="2:7">
      <c r="B178" s="2"/>
      <c r="G178" s="3"/>
    </row>
    <row r="179" spans="2:7">
      <c r="B179" s="2"/>
      <c r="G179" s="3"/>
    </row>
    <row r="180" spans="2:7">
      <c r="B180" s="2"/>
      <c r="G180" s="3"/>
    </row>
    <row r="181" spans="2:7">
      <c r="B181" s="2"/>
      <c r="G181" s="3"/>
    </row>
    <row r="182" spans="2:7">
      <c r="B182" s="2"/>
      <c r="G182" s="3"/>
    </row>
    <row r="183" spans="2:7">
      <c r="B183" s="2"/>
      <c r="G183" s="3"/>
    </row>
    <row r="184" spans="2:7">
      <c r="B184" s="2"/>
      <c r="G184" s="3"/>
    </row>
    <row r="185" spans="2:7">
      <c r="B185" s="2"/>
      <c r="G185" s="3"/>
    </row>
    <row r="186" spans="2:7">
      <c r="B186" s="2"/>
      <c r="G186" s="3"/>
    </row>
    <row r="187" spans="2:7">
      <c r="B187" s="2"/>
      <c r="G187" s="3"/>
    </row>
    <row r="188" spans="2:7">
      <c r="B188" s="2"/>
      <c r="G188" s="3"/>
    </row>
    <row r="189" spans="2:7">
      <c r="B189" s="2"/>
      <c r="G189" s="3"/>
    </row>
    <row r="190" spans="2:7">
      <c r="B190" s="2"/>
      <c r="G190" s="3"/>
    </row>
    <row r="191" spans="2:7">
      <c r="B191" s="2"/>
      <c r="G191" s="3"/>
    </row>
    <row r="192" spans="2:7">
      <c r="B192" s="2"/>
      <c r="G192" s="3"/>
    </row>
    <row r="193" spans="2:7">
      <c r="B193" s="2"/>
      <c r="G193" s="3"/>
    </row>
    <row r="194" spans="2:7">
      <c r="B194" s="2"/>
      <c r="G194" s="3"/>
    </row>
    <row r="195" spans="2:7">
      <c r="B195" s="2"/>
      <c r="G195" s="3"/>
    </row>
    <row r="196" spans="2:7">
      <c r="B196" s="2"/>
      <c r="G196" s="3"/>
    </row>
    <row r="197" spans="2:7">
      <c r="B197" s="2"/>
      <c r="G197" s="3"/>
    </row>
    <row r="198" spans="2:7">
      <c r="B198" s="2"/>
      <c r="G198" s="3"/>
    </row>
    <row r="199" spans="2:7">
      <c r="B199" s="2"/>
      <c r="G199" s="3"/>
    </row>
    <row r="200" spans="2:7">
      <c r="B200" s="2"/>
      <c r="G200" s="3"/>
    </row>
    <row r="201" spans="2:7">
      <c r="B201" s="2"/>
      <c r="G201" s="3"/>
    </row>
    <row r="202" spans="2:7">
      <c r="B202" s="2"/>
      <c r="G202" s="3"/>
    </row>
    <row r="203" spans="2:7">
      <c r="B203" s="2"/>
      <c r="G203" s="3"/>
    </row>
    <row r="204" spans="2:7">
      <c r="B204" s="2"/>
      <c r="G204" s="3"/>
    </row>
    <row r="205" spans="2:7">
      <c r="B205" s="2"/>
      <c r="G205" s="3"/>
    </row>
    <row r="206" spans="2:7">
      <c r="B206" s="2"/>
      <c r="G206" s="3"/>
    </row>
    <row r="207" spans="2:7">
      <c r="B207" s="2"/>
      <c r="G207" s="3"/>
    </row>
    <row r="208" spans="2:7">
      <c r="B208" s="2"/>
      <c r="G208" s="3"/>
    </row>
    <row r="209" spans="2:7">
      <c r="B209" s="2"/>
      <c r="G209" s="3"/>
    </row>
    <row r="210" spans="2:7">
      <c r="B210" s="2"/>
      <c r="G210" s="3"/>
    </row>
    <row r="211" spans="2:7">
      <c r="B211" s="2"/>
      <c r="G211" s="3"/>
    </row>
    <row r="212" spans="2:7">
      <c r="B212" s="2"/>
      <c r="G212" s="3"/>
    </row>
    <row r="213" spans="2:7">
      <c r="B213" s="2"/>
      <c r="G213" s="3"/>
    </row>
    <row r="214" spans="2:7">
      <c r="B214" s="2"/>
      <c r="G214" s="3"/>
    </row>
    <row r="215" spans="2:7">
      <c r="B215" s="2"/>
      <c r="G215" s="3"/>
    </row>
    <row r="216" spans="2:7">
      <c r="B216" s="2"/>
      <c r="G216" s="3"/>
    </row>
    <row r="217" spans="2:7">
      <c r="B217" s="2"/>
      <c r="G217" s="3"/>
    </row>
    <row r="218" spans="2:7">
      <c r="B218" s="2"/>
      <c r="G218" s="3"/>
    </row>
    <row r="219" spans="2:7">
      <c r="B219" s="2"/>
      <c r="G219" s="3"/>
    </row>
    <row r="220" spans="2:7">
      <c r="B220" s="2"/>
      <c r="G220" s="3"/>
    </row>
    <row r="221" spans="2:7">
      <c r="B221" s="2"/>
      <c r="G221" s="3"/>
    </row>
    <row r="222" spans="2:7">
      <c r="B222" s="2"/>
      <c r="G2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CALCULATION&gt;&gt;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2025-05-21T05:44:51Z</dcterms:created>
  <dcterms:modified xsi:type="dcterms:W3CDTF">2025-05-21T08:34:25Z</dcterms:modified>
</cp:coreProperties>
</file>