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631676E3-68F6-45A7-A2B1-BDF8EC61357A}" xr6:coauthVersionLast="47" xr6:coauthVersionMax="47" xr10:uidLastSave="{00000000-0000-0000-0000-000000000000}"/>
  <bookViews>
    <workbookView xWindow="35565" yWindow="-1620" windowWidth="22890" windowHeight="15240" tabRatio="767" activeTab="1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7" i="10" l="1"/>
  <c r="O16" i="10"/>
  <c r="O18" i="10" s="1"/>
  <c r="N16" i="10"/>
  <c r="N18" i="10" s="1"/>
  <c r="M16" i="10"/>
  <c r="M18" i="10" s="1"/>
  <c r="L16" i="10"/>
  <c r="L18" i="10" s="1"/>
  <c r="K16" i="10"/>
  <c r="K18" i="10" s="1"/>
  <c r="J16" i="10"/>
  <c r="J18" i="10" s="1"/>
  <c r="I16" i="10"/>
  <c r="I18" i="10" s="1"/>
  <c r="H16" i="10"/>
  <c r="H18" i="10" s="1"/>
  <c r="G16" i="10"/>
  <c r="G18" i="10" s="1"/>
  <c r="F16" i="10"/>
  <c r="F18" i="10" s="1"/>
  <c r="H27" i="10" l="1"/>
  <c r="I27" i="10"/>
  <c r="L27" i="10"/>
  <c r="K27" i="10"/>
  <c r="F27" i="10"/>
  <c r="N27" i="10"/>
  <c r="J27" i="10"/>
  <c r="G27" i="10"/>
  <c r="O27" i="10"/>
  <c r="A2" i="4"/>
  <c r="E48" i="10"/>
  <c r="E8" i="10"/>
  <c r="E37" i="10"/>
  <c r="G16" i="4" l="1"/>
  <c r="H16" i="4" s="1"/>
  <c r="I16" i="4" s="1"/>
  <c r="J16" i="4" s="1"/>
  <c r="F26" i="10"/>
  <c r="G26" i="10"/>
  <c r="F53" i="10"/>
  <c r="F21" i="10"/>
  <c r="L28" i="10"/>
  <c r="I28" i="10"/>
  <c r="H28" i="10"/>
  <c r="G28" i="10"/>
  <c r="E49" i="10"/>
  <c r="E38" i="10"/>
  <c r="E9" i="10"/>
  <c r="N53" i="10"/>
  <c r="M53" i="10"/>
  <c r="L53" i="10"/>
  <c r="K53" i="10"/>
  <c r="J53" i="10"/>
  <c r="I53" i="10"/>
  <c r="H53" i="10"/>
  <c r="G53" i="10"/>
  <c r="O53" i="10"/>
  <c r="O26" i="10"/>
  <c r="N26" i="10"/>
  <c r="M26" i="10"/>
  <c r="L26" i="10"/>
  <c r="K26" i="10"/>
  <c r="J26" i="10"/>
  <c r="I26" i="10"/>
  <c r="H26" i="10"/>
  <c r="N21" i="10"/>
  <c r="M21" i="10"/>
  <c r="L21" i="10"/>
  <c r="K21" i="10"/>
  <c r="J21" i="10"/>
  <c r="I21" i="10"/>
  <c r="H21" i="10"/>
  <c r="G21" i="10"/>
  <c r="O21" i="10"/>
  <c r="K28" i="10"/>
  <c r="J28" i="10"/>
  <c r="N28" i="10"/>
  <c r="M28" i="10"/>
  <c r="D5" i="10"/>
  <c r="D3" i="10"/>
  <c r="A1" i="4"/>
  <c r="A3" i="2"/>
  <c r="A1" i="2"/>
  <c r="A2" i="2"/>
  <c r="F22" i="10" l="1"/>
  <c r="F29" i="10" s="1"/>
  <c r="F28" i="10"/>
  <c r="G22" i="10"/>
  <c r="H22" i="10"/>
  <c r="J22" i="10"/>
  <c r="L22" i="10"/>
  <c r="I22" i="10"/>
  <c r="K22" i="10"/>
  <c r="M22" i="10"/>
  <c r="N22" i="10"/>
  <c r="D4" i="10"/>
  <c r="N24" i="10" l="1"/>
  <c r="N35" i="10" s="1"/>
  <c r="N29" i="10"/>
  <c r="M24" i="10"/>
  <c r="M35" i="10" s="1"/>
  <c r="M29" i="10"/>
  <c r="I24" i="10"/>
  <c r="I29" i="10"/>
  <c r="K24" i="10"/>
  <c r="K35" i="10" s="1"/>
  <c r="K29" i="10"/>
  <c r="J24" i="10"/>
  <c r="J35" i="10" s="1"/>
  <c r="J29" i="10"/>
  <c r="H24" i="10"/>
  <c r="H35" i="10" s="1"/>
  <c r="H29" i="10"/>
  <c r="L24" i="10"/>
  <c r="L29" i="10"/>
  <c r="G24" i="10"/>
  <c r="G35" i="10" s="1"/>
  <c r="G29" i="10"/>
  <c r="O28" i="10"/>
  <c r="F24" i="10"/>
  <c r="O22" i="10"/>
  <c r="I30" i="10" l="1"/>
  <c r="I35" i="10"/>
  <c r="M30" i="10"/>
  <c r="N30" i="10"/>
  <c r="J30" i="10"/>
  <c r="L30" i="10"/>
  <c r="L35" i="10"/>
  <c r="O29" i="10"/>
  <c r="H30" i="10"/>
  <c r="K30" i="10"/>
  <c r="F35" i="10"/>
  <c r="F30" i="10"/>
  <c r="G30" i="10"/>
  <c r="O24" i="10"/>
  <c r="C46" i="10" a="1"/>
  <c r="C46" i="10" s="1"/>
  <c r="O30" i="10" l="1"/>
  <c r="O35" i="10"/>
  <c r="C35" i="10" s="1" a="1"/>
  <c r="C35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<sst xmlns="http://schemas.openxmlformats.org/spreadsheetml/2006/main" count="86" uniqueCount="83">
  <si>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</si>
  <si>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</si>
  <si>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</si>
  <si>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</si>
  <si>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</si>
  <si>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</si>
  <si>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</si>
  <si>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</si>
  <si>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</si>
  <si>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</si>
  <si>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</si>
  <si>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</si>
  <si>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</si>
  <si>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</si>
  <si>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</si>
  <si>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Net income</t>
  </si>
  <si>
    <t>Check</t>
  </si>
  <si>
    <t>Source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</si>
  <si>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</si>
  <si>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</si>
  <si>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</si>
  <si>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</si>
  <si>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</si>
  <si>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</si>
  <si>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</si>
  <si>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</si>
  <si>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</si>
  <si>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Total assets</t>
  </si>
  <si>
    <t>FCF</t>
  </si>
  <si>
    <t>Revenue growth</t>
  </si>
  <si>
    <t>EBIT-margin</t>
  </si>
  <si>
    <t>Net income growth</t>
  </si>
  <si>
    <t>Currency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</si>
  <si>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</si>
  <si>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</si>
  <si>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</si>
  <si>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</si>
  <si>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</si>
  <si>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</si>
  <si>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</si>
  <si>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</si>
  <si>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</si>
  <si>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FY15</t>
  </si>
  <si>
    <t>Jun 15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</si>
  <si>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</si>
  <si>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</si>
  <si>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</si>
  <si>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</si>
  <si>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</si>
  <si>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</si>
  <si>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</si>
  <si>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</si>
  <si>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</si>
  <si>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</si>
  <si>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</si>
  <si>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</si>
  <si>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</si>
  <si>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</si>
  <si>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</si>
  <si>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</si>
  <si>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</si>
  <si>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</si>
  <si>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</si>
  <si>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</si>
  <si>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 xml:space="preserve">Source: </t>
  </si>
  <si>
    <t>Interest expenses</t>
  </si>
  <si>
    <t>Interest income</t>
  </si>
  <si>
    <t>Net interest income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</si>
  <si>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</si>
  <si>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</si>
  <si>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</si>
  <si>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</si>
  <si>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</si>
  <si>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</si>
  <si>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</si>
  <si>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</si>
  <si>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</si>
  <si>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Bumble Inc.</t>
  </si>
  <si>
    <t>BMBL</t>
  </si>
  <si>
    <t>US</t>
  </si>
  <si>
    <t>Nasdaq</t>
  </si>
  <si>
    <t>31/12/2024</t>
  </si>
  <si>
    <t>$m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</si>
</sst>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164" fontId="2" fillId="0" borderId="4" xfId="0" applyNumberFormat="1" applyFont="1" applyBorder="1"/>
    <xf numFmtId="0" fontId="5" fillId="4" borderId="0" xfId="0" quotePrefix="1" applyFont="1" applyFill="1" applyAlignment="1">
      <alignment horizontal="right"/>
    </xf>
    <xf numFmtId="166" fontId="4" fillId="0" borderId="6" xfId="1" applyNumberFormat="1" applyFont="1" applyBorder="1" applyAlignment="1">
      <alignment horizontal="right"/>
    </xf>
    <xf numFmtId="166" fontId="4" fillId="0" borderId="7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66" fontId="4" fillId="0" borderId="9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6" fontId="4" fillId="0" borderId="11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0" fontId="4" fillId="0" borderId="5" xfId="0" applyFont="1" applyBorder="1"/>
    <xf numFmtId="0" fontId="4" fillId="0" borderId="8" xfId="0" applyFont="1" applyBorder="1"/>
    <xf numFmtId="0" fontId="4" fillId="0" borderId="10" xfId="0" applyFont="1" applyBorder="1"/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Bumble Inc.: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tabSelected="1" zoomScale="133" workbookViewId="0">
      <selection activeCell="G6" sqref="G6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2" t="str">
        <f ca="1">MID(CELL("filename",A1),FIND("]",CELL("filename",A1))+1,256)</f>
        <v>Input</v>
      </c>
    </row>
    <row r="2" spans="1:11" x14ac:dyDescent="0.2">
      <c r="A2" s="3" t="str">
        <f>"Indicative valuation of "&amp;IF(Input!E7="","###",Input!E7)&amp;": Public information"</f>
        <v>Indicative valuation of Bumble Inc.: Public information</v>
      </c>
    </row>
    <row r="3" spans="1:11" x14ac:dyDescent="0.2">
      <c r="A3" s="3" t="s">
        <v>8</v>
      </c>
    </row>
    <row r="7" spans="1:11" x14ac:dyDescent="0.2">
      <c r="B7" t="s">
        <v>5</v>
      </c>
      <c r="E7" s="7" t="s">
        <v>77</v>
      </c>
    </row>
    <row r="8" spans="1:11" x14ac:dyDescent="0.2">
      <c r="B8" t="s">
        <v>6</v>
      </c>
      <c r="E8" s="7" t="s">
        <v>78</v>
      </c>
    </row>
    <row r="9" spans="1:11" x14ac:dyDescent="0.2">
      <c r="B9" t="s">
        <v>10</v>
      </c>
      <c r="E9" s="7" t="s">
        <v>79</v>
      </c>
    </row>
    <row r="10" spans="1:11" x14ac:dyDescent="0.2">
      <c r="B10" t="s">
        <v>11</v>
      </c>
      <c r="E10" s="7" t="s">
        <v>80</v>
      </c>
    </row>
    <row r="11" spans="1:11" x14ac:dyDescent="0.2">
      <c r="B11" t="s">
        <v>7</v>
      </c>
      <c r="E11" s="7" t="s">
        <v>78</v>
      </c>
    </row>
    <row r="12" spans="1:11" x14ac:dyDescent="0.2">
      <c r="B12" t="s">
        <v>9</v>
      </c>
      <c r="E12" s="8">
        <v>46022</v>
      </c>
    </row>
    <row r="13" spans="1:11" x14ac:dyDescent="0.2">
      <c r="B13" t="s">
        <v>52</v>
      </c>
      <c r="E13" s="36" t="s">
        <v>81</v>
      </c>
    </row>
    <row r="14" spans="1:11" x14ac:dyDescent="0.2">
      <c r="B14" t="s">
        <v>32</v>
      </c>
      <c r="E14" s="7" t="s">
        <v>82</v>
      </c>
    </row>
    <row r="16" spans="1:11" x14ac:dyDescent="0.2">
      <c r="B16" s="2" t="s">
        <v>45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4" t="s">
        <v>44</v>
      </c>
    </row>
    <row r="18" spans="2:11" x14ac:dyDescent="0.2">
      <c r="B18" t="s">
        <v>46</v>
      </c>
      <c r="E18" s="32"/>
      <c r="F18" s="32"/>
      <c r="G18" s="32"/>
      <c r="H18" s="32"/>
      <c r="I18" s="32"/>
      <c r="J18" s="32"/>
      <c r="K18" s="33">
        <v>0.01</v>
      </c>
    </row>
    <row r="21" spans="2:11" x14ac:dyDescent="0.2">
      <c r="B21" s="2" t="s">
        <v>48</v>
      </c>
    </row>
    <row r="22" spans="2:11" x14ac:dyDescent="0.2">
      <c r="B22" t="s">
        <v>49</v>
      </c>
      <c r="E22" s="35"/>
    </row>
    <row r="23" spans="2:11" x14ac:dyDescent="0.2">
      <c r="B23" t="s">
        <v>50</v>
      </c>
      <c r="E23" s="35"/>
    </row>
    <row r="24" spans="2:11" x14ac:dyDescent="0.2">
      <c r="B24" t="s">
        <v>51</v>
      </c>
      <c r="E24" s="7"/>
    </row>
    <row r="25" spans="2:11" x14ac:dyDescent="0.2">
      <c r="B25" t="s">
        <v>53</v>
      </c>
      <c r="E25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O748"/>
  <sheetViews>
    <sheetView showGridLines="0" zoomScale="130" zoomScaleNormal="130" workbookViewId="0">
      <selection activeCell="E51" sqref="E51"/>
    </sheetView>
  </sheetViews>
  <sheetFormatPr defaultColWidth="8.85546875" defaultRowHeight="12.75" outlineLevelRow="1" outlineLevelCol="1" x14ac:dyDescent="0.2"/>
  <cols>
    <col min="1" max="3" width="9.140625" style="4" customWidth="1" outlineLevel="1"/>
    <col min="4" max="4" width="2.28515625" customWidth="1"/>
    <col min="5" max="5" width="30.7109375" bestFit="1" customWidth="1"/>
    <col min="16" max="16" width="2.85546875" customWidth="1"/>
  </cols>
  <sheetData>
    <row r="1" spans="2:15" s="4" customFormat="1" outlineLevel="1" x14ac:dyDescent="0.2">
      <c r="B1" s="4">
        <v>0.1</v>
      </c>
    </row>
    <row r="2" spans="2:15" s="4" customFormat="1" outlineLevel="1" x14ac:dyDescent="0.2">
      <c r="B2" s="13" t="b">
        <f>AND(C:C)</f>
        <v>1</v>
      </c>
    </row>
    <row r="3" spans="2:15" x14ac:dyDescent="0.2">
      <c r="D3" s="2" t="str">
        <f ca="1">MID(CELL("filename",D3),FIND("]",CELL("filename",D3))+1,256)</f>
        <v>Historical</v>
      </c>
    </row>
    <row r="4" spans="2:15" x14ac:dyDescent="0.2">
      <c r="D4" s="3" t="str">
        <f>Input!$A$2</f>
        <v>Indicative valuation of Bumble Inc.: Public information</v>
      </c>
    </row>
    <row r="5" spans="2:15" x14ac:dyDescent="0.2">
      <c r="D5" s="3" t="str">
        <f>Input!$A$3</f>
        <v>Educational purposes only, no financial advice</v>
      </c>
    </row>
    <row r="8" spans="2:15" x14ac:dyDescent="0.2">
      <c r="E8" s="2" t="str">
        <f>Input!$E$8&amp;" - P&amp;L"</f>
        <v>BMBL - P&amp;L</v>
      </c>
      <c r="O8" s="5"/>
    </row>
    <row r="9" spans="2:15" x14ac:dyDescent="0.2">
      <c r="E9" s="6" t="str">
        <f>+Input!$E$14</f>
        <v>$m</v>
      </c>
      <c r="F9" s="28" t="s">
        <v>42</v>
      </c>
      <c r="G9" s="28" t="s">
        <v>41</v>
      </c>
      <c r="H9" s="28" t="s">
        <v>40</v>
      </c>
      <c r="I9" s="28" t="s">
        <v>39</v>
      </c>
      <c r="J9" s="28" t="s">
        <v>38</v>
      </c>
      <c r="K9" s="28" t="s">
        <v>37</v>
      </c>
      <c r="L9" s="28" t="s">
        <v>36</v>
      </c>
      <c r="M9" s="28" t="s">
        <v>35</v>
      </c>
      <c r="N9" s="28" t="s">
        <v>34</v>
      </c>
      <c r="O9" s="28" t="s">
        <v>33</v>
      </c>
    </row>
    <row r="10" spans="2:15" ht="3" customHeight="1" x14ac:dyDescent="0.2"/>
    <row r="11" spans="2:15" x14ac:dyDescent="0.2">
      <c r="E11" s="2" t="s">
        <v>12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2:15" x14ac:dyDescent="0.2">
      <c r="E12" s="9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x14ac:dyDescent="0.2">
      <c r="E13" s="9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2:15" x14ac:dyDescent="0.2">
      <c r="E14" s="9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2:15" x14ac:dyDescent="0.2">
      <c r="E15" s="9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2:15" x14ac:dyDescent="0.2">
      <c r="E16" s="2" t="s">
        <v>70</v>
      </c>
      <c r="F16" s="15">
        <f>SUM(F11:F15)</f>
        <v>0</v>
      </c>
      <c r="G16" s="15">
        <f t="shared" ref="G16:O16" si="0">SUM(G11:G15)</f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K16" s="15">
        <f t="shared" si="0"/>
        <v>0</v>
      </c>
      <c r="L16" s="15">
        <f t="shared" si="0"/>
        <v>0</v>
      </c>
      <c r="M16" s="15">
        <f t="shared" si="0"/>
        <v>0</v>
      </c>
      <c r="N16" s="15">
        <f t="shared" si="0"/>
        <v>0</v>
      </c>
      <c r="O16" s="15">
        <f t="shared" si="0"/>
        <v>0</v>
      </c>
    </row>
    <row r="17" spans="5:15" x14ac:dyDescent="0.2">
      <c r="E17" s="9" t="s">
        <v>69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5:15" x14ac:dyDescent="0.2">
      <c r="E18" s="2" t="s">
        <v>68</v>
      </c>
      <c r="F18" s="15">
        <f>SUM(F16:F17)</f>
        <v>0</v>
      </c>
      <c r="G18" s="15">
        <f t="shared" ref="G18:O18" si="1">SUM(G16:G17)</f>
        <v>0</v>
      </c>
      <c r="H18" s="15">
        <f t="shared" si="1"/>
        <v>0</v>
      </c>
      <c r="I18" s="15">
        <f t="shared" si="1"/>
        <v>0</v>
      </c>
      <c r="J18" s="15">
        <f t="shared" si="1"/>
        <v>0</v>
      </c>
      <c r="K18" s="15">
        <f t="shared" si="1"/>
        <v>0</v>
      </c>
      <c r="L18" s="15">
        <f t="shared" si="1"/>
        <v>0</v>
      </c>
      <c r="M18" s="15">
        <f t="shared" si="1"/>
        <v>0</v>
      </c>
      <c r="N18" s="15">
        <f t="shared" si="1"/>
        <v>0</v>
      </c>
      <c r="O18" s="15">
        <f t="shared" si="1"/>
        <v>0</v>
      </c>
    </row>
    <row r="19" spans="5:15" x14ac:dyDescent="0.2">
      <c r="E19" s="12" t="s">
        <v>65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5:15" x14ac:dyDescent="0.2">
      <c r="E20" s="12" t="s">
        <v>66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5:15" x14ac:dyDescent="0.2">
      <c r="E21" s="10" t="s">
        <v>67</v>
      </c>
      <c r="F21" s="18">
        <f t="shared" ref="F21" si="2">SUM(F19:F20)</f>
        <v>0</v>
      </c>
      <c r="G21" s="18">
        <f t="shared" ref="G21:N21" si="3">SUM(G19:G20)</f>
        <v>0</v>
      </c>
      <c r="H21" s="18">
        <f t="shared" si="3"/>
        <v>0</v>
      </c>
      <c r="I21" s="18">
        <f t="shared" si="3"/>
        <v>0</v>
      </c>
      <c r="J21" s="18">
        <f t="shared" si="3"/>
        <v>0</v>
      </c>
      <c r="K21" s="18">
        <f t="shared" si="3"/>
        <v>0</v>
      </c>
      <c r="L21" s="18">
        <f t="shared" si="3"/>
        <v>0</v>
      </c>
      <c r="M21" s="18">
        <f t="shared" si="3"/>
        <v>0</v>
      </c>
      <c r="N21" s="18">
        <f t="shared" si="3"/>
        <v>0</v>
      </c>
      <c r="O21" s="18">
        <f>SUM(O19:O20)</f>
        <v>0</v>
      </c>
    </row>
    <row r="22" spans="5:15" x14ac:dyDescent="0.2">
      <c r="E22" s="11" t="s">
        <v>13</v>
      </c>
      <c r="F22" s="15">
        <f t="shared" ref="F22" si="4">+F18+F21</f>
        <v>0</v>
      </c>
      <c r="G22" s="15">
        <f t="shared" ref="G22:N22" si="5">+G18+G21</f>
        <v>0</v>
      </c>
      <c r="H22" s="15">
        <f t="shared" si="5"/>
        <v>0</v>
      </c>
      <c r="I22" s="15">
        <f t="shared" si="5"/>
        <v>0</v>
      </c>
      <c r="J22" s="15">
        <f t="shared" si="5"/>
        <v>0</v>
      </c>
      <c r="K22" s="15">
        <f t="shared" si="5"/>
        <v>0</v>
      </c>
      <c r="L22" s="15">
        <f t="shared" si="5"/>
        <v>0</v>
      </c>
      <c r="M22" s="15">
        <f t="shared" si="5"/>
        <v>0</v>
      </c>
      <c r="N22" s="15">
        <f t="shared" si="5"/>
        <v>0</v>
      </c>
      <c r="O22" s="15">
        <f>+O18+O21</f>
        <v>0</v>
      </c>
    </row>
    <row r="23" spans="5:15" x14ac:dyDescent="0.2">
      <c r="E23" t="s">
        <v>14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5:15" ht="13.5" thickBot="1" x14ac:dyDescent="0.25">
      <c r="E24" s="2" t="s">
        <v>15</v>
      </c>
      <c r="F24" s="19">
        <f t="shared" ref="F24:O24" si="6">SUM(F22:F23)</f>
        <v>0</v>
      </c>
      <c r="G24" s="19">
        <f t="shared" si="6"/>
        <v>0</v>
      </c>
      <c r="H24" s="19">
        <f t="shared" si="6"/>
        <v>0</v>
      </c>
      <c r="I24" s="19">
        <f t="shared" si="6"/>
        <v>0</v>
      </c>
      <c r="J24" s="19">
        <f t="shared" si="6"/>
        <v>0</v>
      </c>
      <c r="K24" s="19">
        <f t="shared" si="6"/>
        <v>0</v>
      </c>
      <c r="L24" s="19">
        <f t="shared" si="6"/>
        <v>0</v>
      </c>
      <c r="M24" s="19">
        <f t="shared" si="6"/>
        <v>0</v>
      </c>
      <c r="N24" s="19">
        <f t="shared" si="6"/>
        <v>0</v>
      </c>
      <c r="O24" s="19">
        <f t="shared" si="6"/>
        <v>0</v>
      </c>
    </row>
    <row r="25" spans="5:15" ht="3" customHeight="1" x14ac:dyDescent="0.2"/>
    <row r="26" spans="5:15" x14ac:dyDescent="0.2">
      <c r="E26" s="29" t="s">
        <v>29</v>
      </c>
      <c r="F26" s="21" t="str">
        <f t="shared" ref="F26:O26" si="7">IFERROR(+F11/E11-1,"n/a")</f>
        <v>n/a</v>
      </c>
      <c r="G26" s="21" t="str">
        <f t="shared" si="7"/>
        <v>n/a</v>
      </c>
      <c r="H26" s="21" t="str">
        <f t="shared" si="7"/>
        <v>n/a</v>
      </c>
      <c r="I26" s="21" t="str">
        <f t="shared" si="7"/>
        <v>n/a</v>
      </c>
      <c r="J26" s="21" t="str">
        <f t="shared" si="7"/>
        <v>n/a</v>
      </c>
      <c r="K26" s="21" t="str">
        <f t="shared" si="7"/>
        <v>n/a</v>
      </c>
      <c r="L26" s="21" t="str">
        <f t="shared" si="7"/>
        <v>n/a</v>
      </c>
      <c r="M26" s="21" t="str">
        <f t="shared" si="7"/>
        <v>n/a</v>
      </c>
      <c r="N26" s="21" t="str">
        <f t="shared" si="7"/>
        <v>n/a</v>
      </c>
      <c r="O26" s="22" t="str">
        <f t="shared" si="7"/>
        <v>n/a</v>
      </c>
    </row>
    <row r="27" spans="5:15" x14ac:dyDescent="0.2">
      <c r="E27" s="30" t="s">
        <v>71</v>
      </c>
      <c r="F27" s="23" t="str">
        <f t="shared" ref="F27:O27" si="8">IFERROR(+F16/F11,"n/a")</f>
        <v>n/a</v>
      </c>
      <c r="G27" s="23" t="str">
        <f t="shared" si="8"/>
        <v>n/a</v>
      </c>
      <c r="H27" s="23" t="str">
        <f t="shared" si="8"/>
        <v>n/a</v>
      </c>
      <c r="I27" s="23" t="str">
        <f t="shared" si="8"/>
        <v>n/a</v>
      </c>
      <c r="J27" s="23" t="str">
        <f t="shared" si="8"/>
        <v>n/a</v>
      </c>
      <c r="K27" s="23" t="str">
        <f t="shared" si="8"/>
        <v>n/a</v>
      </c>
      <c r="L27" s="23" t="str">
        <f t="shared" si="8"/>
        <v>n/a</v>
      </c>
      <c r="M27" s="23" t="str">
        <f t="shared" si="8"/>
        <v>n/a</v>
      </c>
      <c r="N27" s="23" t="str">
        <f t="shared" si="8"/>
        <v>n/a</v>
      </c>
      <c r="O27" s="23" t="str">
        <f t="shared" si="8"/>
        <v>n/a</v>
      </c>
    </row>
    <row r="28" spans="5:15" x14ac:dyDescent="0.2">
      <c r="E28" s="30" t="s">
        <v>30</v>
      </c>
      <c r="F28" s="23" t="str">
        <f t="shared" ref="F28:O28" si="9">IFERROR(+F18/F11,"n/a")</f>
        <v>n/a</v>
      </c>
      <c r="G28" s="23" t="str">
        <f t="shared" si="9"/>
        <v>n/a</v>
      </c>
      <c r="H28" s="23" t="str">
        <f t="shared" si="9"/>
        <v>n/a</v>
      </c>
      <c r="I28" s="23" t="str">
        <f t="shared" si="9"/>
        <v>n/a</v>
      </c>
      <c r="J28" s="23" t="str">
        <f t="shared" si="9"/>
        <v>n/a</v>
      </c>
      <c r="K28" s="23" t="str">
        <f t="shared" si="9"/>
        <v>n/a</v>
      </c>
      <c r="L28" s="23" t="str">
        <f t="shared" si="9"/>
        <v>n/a</v>
      </c>
      <c r="M28" s="23" t="str">
        <f t="shared" si="9"/>
        <v>n/a</v>
      </c>
      <c r="N28" s="23" t="str">
        <f t="shared" si="9"/>
        <v>n/a</v>
      </c>
      <c r="O28" s="24" t="str">
        <f t="shared" si="9"/>
        <v>n/a</v>
      </c>
    </row>
    <row r="29" spans="5:15" x14ac:dyDescent="0.2">
      <c r="E29" s="30" t="s">
        <v>47</v>
      </c>
      <c r="F29" s="23" t="e">
        <f t="shared" ref="F29:O29" si="10">-F23/F22</f>
        <v>#DIV/0!</v>
      </c>
      <c r="G29" s="23" t="e">
        <f t="shared" si="10"/>
        <v>#DIV/0!</v>
      </c>
      <c r="H29" s="23" t="e">
        <f t="shared" si="10"/>
        <v>#DIV/0!</v>
      </c>
      <c r="I29" s="23" t="e">
        <f t="shared" si="10"/>
        <v>#DIV/0!</v>
      </c>
      <c r="J29" s="23" t="e">
        <f t="shared" si="10"/>
        <v>#DIV/0!</v>
      </c>
      <c r="K29" s="23" t="e">
        <f t="shared" si="10"/>
        <v>#DIV/0!</v>
      </c>
      <c r="L29" s="23" t="e">
        <f t="shared" si="10"/>
        <v>#DIV/0!</v>
      </c>
      <c r="M29" s="23" t="e">
        <f t="shared" si="10"/>
        <v>#DIV/0!</v>
      </c>
      <c r="N29" s="23" t="e">
        <f t="shared" si="10"/>
        <v>#DIV/0!</v>
      </c>
      <c r="O29" s="24" t="e">
        <f t="shared" si="10"/>
        <v>#DIV/0!</v>
      </c>
    </row>
    <row r="30" spans="5:15" x14ac:dyDescent="0.2">
      <c r="E30" s="31" t="s">
        <v>31</v>
      </c>
      <c r="F30" s="25" t="str">
        <f t="shared" ref="F30" si="11">IFERROR(+F24/E24-1,"n/a")</f>
        <v>n/a</v>
      </c>
      <c r="G30" s="25" t="str">
        <f t="shared" ref="G30" si="12">IFERROR(+G24/F24-1,"n/a")</f>
        <v>n/a</v>
      </c>
      <c r="H30" s="25" t="str">
        <f t="shared" ref="H30:O30" si="13">IFERROR(+H24/G24-1,"n/a")</f>
        <v>n/a</v>
      </c>
      <c r="I30" s="25" t="str">
        <f t="shared" si="13"/>
        <v>n/a</v>
      </c>
      <c r="J30" s="25" t="str">
        <f t="shared" si="13"/>
        <v>n/a</v>
      </c>
      <c r="K30" s="25" t="str">
        <f t="shared" si="13"/>
        <v>n/a</v>
      </c>
      <c r="L30" s="25" t="str">
        <f t="shared" si="13"/>
        <v>n/a</v>
      </c>
      <c r="M30" s="25" t="str">
        <f t="shared" si="13"/>
        <v>n/a</v>
      </c>
      <c r="N30" s="25" t="str">
        <f t="shared" si="13"/>
        <v>n/a</v>
      </c>
      <c r="O30" s="26" t="str">
        <f t="shared" si="13"/>
        <v>n/a</v>
      </c>
    </row>
    <row r="31" spans="5:15" ht="3" customHeight="1" x14ac:dyDescent="0.2"/>
    <row r="32" spans="5:15" ht="10.5" customHeight="1" x14ac:dyDescent="0.2">
      <c r="E32" s="27" t="s">
        <v>64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3:15" x14ac:dyDescent="0.2"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3:15" x14ac:dyDescent="0.2">
      <c r="E34" s="4" t="s">
        <v>17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3:15" x14ac:dyDescent="0.2">
      <c r="C35" s="13" t="b" cm="1">
        <f t="array" ref="C35">AND(G35:O35&lt;$B$1,G35:O35&gt;-$B$1)</f>
        <v>1</v>
      </c>
      <c r="E35" s="4" t="s">
        <v>16</v>
      </c>
      <c r="F35" s="17">
        <f t="shared" ref="F35:O35" si="14">+F34-F24</f>
        <v>0</v>
      </c>
      <c r="G35" s="17">
        <f t="shared" si="14"/>
        <v>0</v>
      </c>
      <c r="H35" s="17">
        <f t="shared" si="14"/>
        <v>0</v>
      </c>
      <c r="I35" s="17">
        <f t="shared" si="14"/>
        <v>0</v>
      </c>
      <c r="J35" s="17">
        <f t="shared" si="14"/>
        <v>0</v>
      </c>
      <c r="K35" s="17">
        <f t="shared" si="14"/>
        <v>0</v>
      </c>
      <c r="L35" s="17">
        <f t="shared" si="14"/>
        <v>0</v>
      </c>
      <c r="M35" s="17">
        <f t="shared" si="14"/>
        <v>0</v>
      </c>
      <c r="N35" s="17">
        <f t="shared" si="14"/>
        <v>0</v>
      </c>
      <c r="O35" s="17">
        <f t="shared" si="14"/>
        <v>0</v>
      </c>
    </row>
    <row r="36" spans="3:15" x14ac:dyDescent="0.2"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3:15" x14ac:dyDescent="0.2">
      <c r="E37" s="2" t="str">
        <f>Input!$E$8&amp;" - BS"</f>
        <v>BMBL - BS</v>
      </c>
      <c r="O37" s="5"/>
    </row>
    <row r="38" spans="3:15" x14ac:dyDescent="0.2">
      <c r="E38" s="6" t="str">
        <f>+Input!$E$14</f>
        <v>$m</v>
      </c>
      <c r="F38" s="20" t="s">
        <v>54</v>
      </c>
      <c r="G38" s="20" t="s">
        <v>55</v>
      </c>
      <c r="H38" s="20" t="s">
        <v>56</v>
      </c>
      <c r="I38" s="20" t="s">
        <v>57</v>
      </c>
      <c r="J38" s="20" t="s">
        <v>58</v>
      </c>
      <c r="K38" s="20" t="s">
        <v>59</v>
      </c>
      <c r="L38" s="20" t="s">
        <v>60</v>
      </c>
      <c r="M38" s="20" t="s">
        <v>61</v>
      </c>
      <c r="N38" s="20" t="s">
        <v>62</v>
      </c>
      <c r="O38" s="20" t="s">
        <v>63</v>
      </c>
    </row>
    <row r="39" spans="3:15" ht="3" customHeight="1" x14ac:dyDescent="0.2"/>
    <row r="40" spans="3:15" x14ac:dyDescent="0.2">
      <c r="E40" s="2" t="s">
        <v>27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3:15" x14ac:dyDescent="0.2">
      <c r="E41" s="11" t="s">
        <v>72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3:15" x14ac:dyDescent="0.2">
      <c r="E42" s="11" t="s">
        <v>73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3:15" x14ac:dyDescent="0.2">
      <c r="E43" s="9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3:15" x14ac:dyDescent="0.2"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3:15" x14ac:dyDescent="0.2">
      <c r="E45" s="4" t="s">
        <v>17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3:15" x14ac:dyDescent="0.2">
      <c r="C46" s="13" t="b" cm="1">
        <f t="array" ref="C46">AND(G46:O46&lt;$B$1,G46:O46&gt;-$B$1)</f>
        <v>1</v>
      </c>
      <c r="E46" s="4" t="s">
        <v>16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3:15" x14ac:dyDescent="0.2"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3:15" x14ac:dyDescent="0.2">
      <c r="E48" s="2" t="str">
        <f>Input!$E$8&amp;" - CF"</f>
        <v>BMBL - CF</v>
      </c>
      <c r="O48" s="5"/>
    </row>
    <row r="49" spans="5:15" x14ac:dyDescent="0.2">
      <c r="E49" s="6" t="str">
        <f>+Input!$E$14</f>
        <v>$m</v>
      </c>
      <c r="F49" s="20" t="s">
        <v>43</v>
      </c>
      <c r="G49" s="20" t="s">
        <v>18</v>
      </c>
      <c r="H49" s="20" t="s">
        <v>19</v>
      </c>
      <c r="I49" s="20" t="s">
        <v>20</v>
      </c>
      <c r="J49" s="20" t="s">
        <v>21</v>
      </c>
      <c r="K49" s="20" t="s">
        <v>22</v>
      </c>
      <c r="L49" s="20" t="s">
        <v>23</v>
      </c>
      <c r="M49" s="20" t="s">
        <v>24</v>
      </c>
      <c r="N49" s="20" t="s">
        <v>25</v>
      </c>
      <c r="O49" s="20" t="s">
        <v>26</v>
      </c>
    </row>
    <row r="50" spans="5:15" ht="3" customHeight="1" x14ac:dyDescent="0.2"/>
    <row r="51" spans="5:15" x14ac:dyDescent="0.2">
      <c r="E51" s="9" t="s">
        <v>75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5:15" x14ac:dyDescent="0.2">
      <c r="E52" s="9" t="s">
        <v>74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5:15" x14ac:dyDescent="0.2">
      <c r="E53" s="2" t="s">
        <v>28</v>
      </c>
      <c r="F53" s="15">
        <f t="shared" ref="F53:N53" si="15">+F51+F52</f>
        <v>0</v>
      </c>
      <c r="G53" s="15">
        <f t="shared" si="15"/>
        <v>0</v>
      </c>
      <c r="H53" s="15">
        <f t="shared" si="15"/>
        <v>0</v>
      </c>
      <c r="I53" s="15">
        <f t="shared" si="15"/>
        <v>0</v>
      </c>
      <c r="J53" s="15">
        <f t="shared" si="15"/>
        <v>0</v>
      </c>
      <c r="K53" s="15">
        <f t="shared" si="15"/>
        <v>0</v>
      </c>
      <c r="L53" s="15">
        <f t="shared" si="15"/>
        <v>0</v>
      </c>
      <c r="M53" s="15">
        <f t="shared" si="15"/>
        <v>0</v>
      </c>
      <c r="N53" s="15">
        <f t="shared" si="15"/>
        <v>0</v>
      </c>
      <c r="O53" s="15">
        <f>+O51+O52</f>
        <v>0</v>
      </c>
    </row>
    <row r="54" spans="5:15" x14ac:dyDescent="0.2">
      <c r="E54" s="9" t="s">
        <v>76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7" spans="5:15" x14ac:dyDescent="0.2"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5:15" x14ac:dyDescent="0.2"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5:15" x14ac:dyDescent="0.2"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5:15" x14ac:dyDescent="0.2"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5:15" x14ac:dyDescent="0.2"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5:15" x14ac:dyDescent="0.2"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5:15" x14ac:dyDescent="0.2"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5:15" x14ac:dyDescent="0.2"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6:15" x14ac:dyDescent="0.2"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6:15" x14ac:dyDescent="0.2"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6:15" x14ac:dyDescent="0.2"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6:15" x14ac:dyDescent="0.2"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6:15" x14ac:dyDescent="0.2"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6:15" x14ac:dyDescent="0.2"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6:15" x14ac:dyDescent="0.2"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6:15" x14ac:dyDescent="0.2"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6:15" x14ac:dyDescent="0.2"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6:15" x14ac:dyDescent="0.2"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6:15" x14ac:dyDescent="0.2"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6:15" x14ac:dyDescent="0.2"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6:15" x14ac:dyDescent="0.2"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6:15" x14ac:dyDescent="0.2"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6:15" x14ac:dyDescent="0.2"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6:15" x14ac:dyDescent="0.2"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6:15" x14ac:dyDescent="0.2"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6:15" x14ac:dyDescent="0.2"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6:15" x14ac:dyDescent="0.2"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6:15" x14ac:dyDescent="0.2"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6:15" x14ac:dyDescent="0.2"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6:15" x14ac:dyDescent="0.2"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6:15" x14ac:dyDescent="0.2"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6:15" x14ac:dyDescent="0.2"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6:15" x14ac:dyDescent="0.2"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6:15" x14ac:dyDescent="0.2"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6:15" x14ac:dyDescent="0.2"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6:15" x14ac:dyDescent="0.2"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6:15" x14ac:dyDescent="0.2"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6:15" x14ac:dyDescent="0.2"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6:15" x14ac:dyDescent="0.2"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6:15" x14ac:dyDescent="0.2"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6:15" x14ac:dyDescent="0.2"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6:15" x14ac:dyDescent="0.2"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6:15" x14ac:dyDescent="0.2"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6:15" x14ac:dyDescent="0.2"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6:15" x14ac:dyDescent="0.2"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6:15" x14ac:dyDescent="0.2"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6:15" x14ac:dyDescent="0.2"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6:15" x14ac:dyDescent="0.2"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6:15" x14ac:dyDescent="0.2"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6:15" x14ac:dyDescent="0.2"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6:15" x14ac:dyDescent="0.2"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6:15" x14ac:dyDescent="0.2"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6:15" x14ac:dyDescent="0.2"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6:15" x14ac:dyDescent="0.2"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6:15" x14ac:dyDescent="0.2"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6:15" x14ac:dyDescent="0.2"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6:15" x14ac:dyDescent="0.2"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6:15" x14ac:dyDescent="0.2"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6:15" x14ac:dyDescent="0.2"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6:15" x14ac:dyDescent="0.2"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6:15" x14ac:dyDescent="0.2"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6:15" x14ac:dyDescent="0.2"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6:15" x14ac:dyDescent="0.2"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6:15" x14ac:dyDescent="0.2"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6:15" x14ac:dyDescent="0.2"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6:15" x14ac:dyDescent="0.2"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6:15" x14ac:dyDescent="0.2"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6:15" x14ac:dyDescent="0.2"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6:15" x14ac:dyDescent="0.2"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6:15" x14ac:dyDescent="0.2"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6:15" x14ac:dyDescent="0.2"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6:15" x14ac:dyDescent="0.2"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6:15" x14ac:dyDescent="0.2"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6:15" x14ac:dyDescent="0.2"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6:15" x14ac:dyDescent="0.2"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6:15" x14ac:dyDescent="0.2"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6:15" x14ac:dyDescent="0.2"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6:15" x14ac:dyDescent="0.2"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6:15" x14ac:dyDescent="0.2"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6:15" x14ac:dyDescent="0.2"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6:15" x14ac:dyDescent="0.2"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6:15" x14ac:dyDescent="0.2"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6:15" x14ac:dyDescent="0.2"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6:15" x14ac:dyDescent="0.2"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6:15" x14ac:dyDescent="0.2"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6:15" x14ac:dyDescent="0.2"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6:15" x14ac:dyDescent="0.2"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6:15" x14ac:dyDescent="0.2"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6:15" x14ac:dyDescent="0.2"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6:15" x14ac:dyDescent="0.2"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6:15" x14ac:dyDescent="0.2"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6:15" x14ac:dyDescent="0.2"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6:15" x14ac:dyDescent="0.2"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6:15" x14ac:dyDescent="0.2"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6:15" x14ac:dyDescent="0.2"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6:15" x14ac:dyDescent="0.2"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6:15" x14ac:dyDescent="0.2"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6:15" x14ac:dyDescent="0.2"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6:15" x14ac:dyDescent="0.2"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6:15" x14ac:dyDescent="0.2"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6:15" x14ac:dyDescent="0.2"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6:15" x14ac:dyDescent="0.2"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6:15" x14ac:dyDescent="0.2"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6:15" x14ac:dyDescent="0.2"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6:15" x14ac:dyDescent="0.2"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6:15" x14ac:dyDescent="0.2"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6:15" x14ac:dyDescent="0.2"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6:15" x14ac:dyDescent="0.2"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6:15" x14ac:dyDescent="0.2"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6:15" x14ac:dyDescent="0.2"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6:15" x14ac:dyDescent="0.2"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6:15" x14ac:dyDescent="0.2"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6:15" x14ac:dyDescent="0.2"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6:15" x14ac:dyDescent="0.2"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6:15" x14ac:dyDescent="0.2"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6:15" x14ac:dyDescent="0.2"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6:15" x14ac:dyDescent="0.2"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6:15" x14ac:dyDescent="0.2"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6:15" x14ac:dyDescent="0.2"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6:15" x14ac:dyDescent="0.2"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6:15" x14ac:dyDescent="0.2"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6:15" x14ac:dyDescent="0.2"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6:15" x14ac:dyDescent="0.2"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6:15" x14ac:dyDescent="0.2"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6:15" x14ac:dyDescent="0.2"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6:15" x14ac:dyDescent="0.2"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6:15" x14ac:dyDescent="0.2"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6:15" x14ac:dyDescent="0.2"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6:15" x14ac:dyDescent="0.2"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6:15" x14ac:dyDescent="0.2"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6:15" x14ac:dyDescent="0.2"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6:15" x14ac:dyDescent="0.2"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6:15" x14ac:dyDescent="0.2"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6:15" x14ac:dyDescent="0.2"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6:15" x14ac:dyDescent="0.2"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6:15" x14ac:dyDescent="0.2"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6:15" x14ac:dyDescent="0.2"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6:15" x14ac:dyDescent="0.2"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6:15" x14ac:dyDescent="0.2"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6:15" x14ac:dyDescent="0.2"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6:15" x14ac:dyDescent="0.2"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6:15" x14ac:dyDescent="0.2"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6:15" x14ac:dyDescent="0.2"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6:15" x14ac:dyDescent="0.2"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6:15" x14ac:dyDescent="0.2"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6:15" x14ac:dyDescent="0.2"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6:15" x14ac:dyDescent="0.2"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6:15" x14ac:dyDescent="0.2"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6:15" x14ac:dyDescent="0.2"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6:15" x14ac:dyDescent="0.2"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6:15" x14ac:dyDescent="0.2"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6:15" x14ac:dyDescent="0.2"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6:15" x14ac:dyDescent="0.2"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6:15" x14ac:dyDescent="0.2"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6:15" x14ac:dyDescent="0.2"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6:15" x14ac:dyDescent="0.2"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6:15" x14ac:dyDescent="0.2"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6:15" x14ac:dyDescent="0.2"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6:15" x14ac:dyDescent="0.2"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6:15" x14ac:dyDescent="0.2"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6:15" x14ac:dyDescent="0.2"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6:15" x14ac:dyDescent="0.2"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6:15" x14ac:dyDescent="0.2"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6:15" x14ac:dyDescent="0.2"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6:15" x14ac:dyDescent="0.2"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6:15" x14ac:dyDescent="0.2"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6:15" x14ac:dyDescent="0.2"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6:15" x14ac:dyDescent="0.2"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6:15" x14ac:dyDescent="0.2"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6:15" x14ac:dyDescent="0.2"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6:15" x14ac:dyDescent="0.2"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6:15" x14ac:dyDescent="0.2"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6:15" x14ac:dyDescent="0.2"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6:15" x14ac:dyDescent="0.2"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6:15" x14ac:dyDescent="0.2"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6:15" x14ac:dyDescent="0.2"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6:15" x14ac:dyDescent="0.2"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6:15" x14ac:dyDescent="0.2"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6:15" x14ac:dyDescent="0.2"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6:15" x14ac:dyDescent="0.2"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6:15" x14ac:dyDescent="0.2"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6:15" x14ac:dyDescent="0.2"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6:15" x14ac:dyDescent="0.2"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6:15" x14ac:dyDescent="0.2"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6:15" x14ac:dyDescent="0.2"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6:15" x14ac:dyDescent="0.2"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6:15" x14ac:dyDescent="0.2"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6:15" x14ac:dyDescent="0.2"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6:15" x14ac:dyDescent="0.2"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6:15" x14ac:dyDescent="0.2"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6:15" x14ac:dyDescent="0.2"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6:15" x14ac:dyDescent="0.2"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6:15" x14ac:dyDescent="0.2"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6:15" x14ac:dyDescent="0.2"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6:15" x14ac:dyDescent="0.2"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6:15" x14ac:dyDescent="0.2"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6:15" x14ac:dyDescent="0.2"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6:15" x14ac:dyDescent="0.2"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6:15" x14ac:dyDescent="0.2"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6:15" x14ac:dyDescent="0.2"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6:15" x14ac:dyDescent="0.2"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6:15" x14ac:dyDescent="0.2"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6:15" x14ac:dyDescent="0.2"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6:15" x14ac:dyDescent="0.2"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6:15" x14ac:dyDescent="0.2"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6:15" x14ac:dyDescent="0.2"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6:15" x14ac:dyDescent="0.2"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6:15" x14ac:dyDescent="0.2"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6:15" x14ac:dyDescent="0.2"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6:15" x14ac:dyDescent="0.2"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6:15" x14ac:dyDescent="0.2"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6:15" x14ac:dyDescent="0.2"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6:15" x14ac:dyDescent="0.2"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6:15" x14ac:dyDescent="0.2"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6:15" x14ac:dyDescent="0.2"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6:15" x14ac:dyDescent="0.2"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6:15" x14ac:dyDescent="0.2"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6:15" x14ac:dyDescent="0.2"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6:15" x14ac:dyDescent="0.2"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6:15" x14ac:dyDescent="0.2"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6:15" x14ac:dyDescent="0.2"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6:15" x14ac:dyDescent="0.2"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6:15" x14ac:dyDescent="0.2"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6:15" x14ac:dyDescent="0.2"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6:15" x14ac:dyDescent="0.2"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6:15" x14ac:dyDescent="0.2"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6:15" x14ac:dyDescent="0.2"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6:15" x14ac:dyDescent="0.2"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6:15" x14ac:dyDescent="0.2"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6:15" x14ac:dyDescent="0.2"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6:15" x14ac:dyDescent="0.2"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6:15" x14ac:dyDescent="0.2"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6:15" x14ac:dyDescent="0.2"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6:15" x14ac:dyDescent="0.2"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6:15" x14ac:dyDescent="0.2"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6:15" x14ac:dyDescent="0.2"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6:15" x14ac:dyDescent="0.2"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6:15" x14ac:dyDescent="0.2"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6:15" x14ac:dyDescent="0.2"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6:15" x14ac:dyDescent="0.2"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6:15" x14ac:dyDescent="0.2"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6:15" x14ac:dyDescent="0.2"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6:15" x14ac:dyDescent="0.2"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6:15" x14ac:dyDescent="0.2"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6:15" x14ac:dyDescent="0.2"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6:15" x14ac:dyDescent="0.2"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6:15" x14ac:dyDescent="0.2"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6:15" x14ac:dyDescent="0.2"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6:15" x14ac:dyDescent="0.2"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6:15" x14ac:dyDescent="0.2"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6:15" x14ac:dyDescent="0.2"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6:15" x14ac:dyDescent="0.2"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6:15" x14ac:dyDescent="0.2"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6:15" x14ac:dyDescent="0.2"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6:15" x14ac:dyDescent="0.2"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6:15" x14ac:dyDescent="0.2"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6:15" x14ac:dyDescent="0.2"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6:15" x14ac:dyDescent="0.2"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6:15" x14ac:dyDescent="0.2"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6:15" x14ac:dyDescent="0.2"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6:15" x14ac:dyDescent="0.2"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6:15" x14ac:dyDescent="0.2"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6:15" x14ac:dyDescent="0.2"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6:15" x14ac:dyDescent="0.2"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6:15" x14ac:dyDescent="0.2"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6:15" x14ac:dyDescent="0.2"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6:15" x14ac:dyDescent="0.2"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6:15" x14ac:dyDescent="0.2"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6:15" x14ac:dyDescent="0.2"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6:15" x14ac:dyDescent="0.2"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6:15" x14ac:dyDescent="0.2"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6:15" x14ac:dyDescent="0.2"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6:15" x14ac:dyDescent="0.2"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6:15" x14ac:dyDescent="0.2"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6:15" x14ac:dyDescent="0.2"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6:15" x14ac:dyDescent="0.2"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6:15" x14ac:dyDescent="0.2"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6:15" x14ac:dyDescent="0.2"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6:15" x14ac:dyDescent="0.2"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6:15" x14ac:dyDescent="0.2"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6:15" x14ac:dyDescent="0.2"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6:15" x14ac:dyDescent="0.2"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6:15" x14ac:dyDescent="0.2"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6:15" x14ac:dyDescent="0.2"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6:15" x14ac:dyDescent="0.2"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6:15" x14ac:dyDescent="0.2"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6:15" x14ac:dyDescent="0.2"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6:15" x14ac:dyDescent="0.2"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6:15" x14ac:dyDescent="0.2"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6:15" x14ac:dyDescent="0.2"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6:15" x14ac:dyDescent="0.2"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6:15" x14ac:dyDescent="0.2"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6:15" x14ac:dyDescent="0.2"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6:15" x14ac:dyDescent="0.2"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6:15" x14ac:dyDescent="0.2"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6:15" x14ac:dyDescent="0.2"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6:15" x14ac:dyDescent="0.2"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6:15" x14ac:dyDescent="0.2"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6:15" x14ac:dyDescent="0.2"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6:15" x14ac:dyDescent="0.2"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6:15" x14ac:dyDescent="0.2"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6:15" x14ac:dyDescent="0.2"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6:15" x14ac:dyDescent="0.2"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6:15" x14ac:dyDescent="0.2"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6:15" x14ac:dyDescent="0.2"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6:15" x14ac:dyDescent="0.2"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6:15" x14ac:dyDescent="0.2"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6:15" x14ac:dyDescent="0.2"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6:15" x14ac:dyDescent="0.2"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6:15" x14ac:dyDescent="0.2"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6:15" x14ac:dyDescent="0.2"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6:15" x14ac:dyDescent="0.2"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6:15" x14ac:dyDescent="0.2"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 spans="6:15" x14ac:dyDescent="0.2"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 spans="6:15" x14ac:dyDescent="0.2"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 spans="6:15" x14ac:dyDescent="0.2"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 spans="6:15" x14ac:dyDescent="0.2"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 spans="6:15" x14ac:dyDescent="0.2"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 spans="6:15" x14ac:dyDescent="0.2"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 spans="6:15" x14ac:dyDescent="0.2"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 spans="6:15" x14ac:dyDescent="0.2"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 spans="6:15" x14ac:dyDescent="0.2"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 spans="6:15" x14ac:dyDescent="0.2"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 spans="6:15" x14ac:dyDescent="0.2"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 spans="6:15" x14ac:dyDescent="0.2"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 spans="6:15" x14ac:dyDescent="0.2"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 spans="6:15" x14ac:dyDescent="0.2"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 spans="6:15" x14ac:dyDescent="0.2"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 spans="6:15" x14ac:dyDescent="0.2"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 spans="6:15" x14ac:dyDescent="0.2"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 spans="6:15" x14ac:dyDescent="0.2"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 spans="6:15" x14ac:dyDescent="0.2"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 spans="6:15" x14ac:dyDescent="0.2"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 spans="6:15" x14ac:dyDescent="0.2"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 spans="6:15" x14ac:dyDescent="0.2"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 spans="6:15" x14ac:dyDescent="0.2"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 spans="6:15" x14ac:dyDescent="0.2"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 spans="6:15" x14ac:dyDescent="0.2"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 spans="6:15" x14ac:dyDescent="0.2"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 spans="6:15" x14ac:dyDescent="0.2"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 spans="6:15" x14ac:dyDescent="0.2"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 spans="6:15" x14ac:dyDescent="0.2"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 spans="6:15" x14ac:dyDescent="0.2"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 spans="6:15" x14ac:dyDescent="0.2"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 spans="6:15" x14ac:dyDescent="0.2"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 spans="6:15" x14ac:dyDescent="0.2"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 spans="6:15" x14ac:dyDescent="0.2"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 spans="6:15" x14ac:dyDescent="0.2"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 spans="6:15" x14ac:dyDescent="0.2"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 spans="6:15" x14ac:dyDescent="0.2"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 spans="6:15" x14ac:dyDescent="0.2"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6:15" x14ac:dyDescent="0.2"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6:15" x14ac:dyDescent="0.2"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 spans="6:15" x14ac:dyDescent="0.2"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 spans="6:15" x14ac:dyDescent="0.2"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 spans="6:15" x14ac:dyDescent="0.2"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 spans="6:15" x14ac:dyDescent="0.2"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 spans="6:15" x14ac:dyDescent="0.2"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 spans="6:15" x14ac:dyDescent="0.2"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 spans="6:15" x14ac:dyDescent="0.2"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 spans="6:15" x14ac:dyDescent="0.2"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 spans="6:15" x14ac:dyDescent="0.2"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 spans="6:15" x14ac:dyDescent="0.2"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6:15" x14ac:dyDescent="0.2"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 spans="6:15" x14ac:dyDescent="0.2"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 spans="6:15" x14ac:dyDescent="0.2"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 spans="6:15" x14ac:dyDescent="0.2"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 spans="6:15" x14ac:dyDescent="0.2"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 spans="6:15" x14ac:dyDescent="0.2"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 spans="6:15" x14ac:dyDescent="0.2"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 spans="6:15" x14ac:dyDescent="0.2"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 spans="6:15" x14ac:dyDescent="0.2"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 spans="6:15" x14ac:dyDescent="0.2"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 spans="6:15" x14ac:dyDescent="0.2"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 spans="6:15" x14ac:dyDescent="0.2"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 spans="6:15" x14ac:dyDescent="0.2"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 spans="6:15" x14ac:dyDescent="0.2"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 spans="6:15" x14ac:dyDescent="0.2"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 spans="6:15" x14ac:dyDescent="0.2"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 spans="6:15" x14ac:dyDescent="0.2"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6:15" x14ac:dyDescent="0.2"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 spans="6:15" x14ac:dyDescent="0.2"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 spans="6:15" x14ac:dyDescent="0.2"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 spans="6:15" x14ac:dyDescent="0.2"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 spans="6:15" x14ac:dyDescent="0.2"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 spans="6:15" x14ac:dyDescent="0.2"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 spans="6:15" x14ac:dyDescent="0.2"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 spans="6:15" x14ac:dyDescent="0.2"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 spans="6:15" x14ac:dyDescent="0.2"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6:15" x14ac:dyDescent="0.2"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6:15" x14ac:dyDescent="0.2"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6:15" x14ac:dyDescent="0.2"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6:15" x14ac:dyDescent="0.2"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 spans="6:15" x14ac:dyDescent="0.2"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 spans="6:15" x14ac:dyDescent="0.2"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 spans="6:15" x14ac:dyDescent="0.2"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 spans="6:15" x14ac:dyDescent="0.2"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 spans="6:15" x14ac:dyDescent="0.2"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 spans="6:15" x14ac:dyDescent="0.2"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 spans="6:15" x14ac:dyDescent="0.2"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 spans="6:15" x14ac:dyDescent="0.2"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 spans="6:15" x14ac:dyDescent="0.2"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 spans="6:15" x14ac:dyDescent="0.2"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 spans="6:15" x14ac:dyDescent="0.2"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6:15" x14ac:dyDescent="0.2"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6:15" x14ac:dyDescent="0.2"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 spans="6:15" x14ac:dyDescent="0.2"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 spans="6:15" x14ac:dyDescent="0.2"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 spans="6:15" x14ac:dyDescent="0.2"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 spans="6:15" x14ac:dyDescent="0.2"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 spans="6:15" x14ac:dyDescent="0.2"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 spans="6:15" x14ac:dyDescent="0.2"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 spans="6:15" x14ac:dyDescent="0.2"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 spans="6:15" x14ac:dyDescent="0.2"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 spans="6:15" x14ac:dyDescent="0.2"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 spans="6:15" x14ac:dyDescent="0.2"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 spans="6:15" x14ac:dyDescent="0.2"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6:15" x14ac:dyDescent="0.2"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 spans="6:15" x14ac:dyDescent="0.2"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 spans="6:15" x14ac:dyDescent="0.2"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 spans="6:15" x14ac:dyDescent="0.2"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 spans="6:15" x14ac:dyDescent="0.2"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 spans="6:15" x14ac:dyDescent="0.2"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 spans="6:15" x14ac:dyDescent="0.2"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 spans="6:15" x14ac:dyDescent="0.2"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 spans="6:15" x14ac:dyDescent="0.2"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 spans="6:15" x14ac:dyDescent="0.2"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 spans="6:15" x14ac:dyDescent="0.2"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 spans="6:15" x14ac:dyDescent="0.2"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 spans="6:15" x14ac:dyDescent="0.2"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 spans="6:15" x14ac:dyDescent="0.2"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 spans="6:15" x14ac:dyDescent="0.2"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 spans="6:15" x14ac:dyDescent="0.2"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 spans="6:15" x14ac:dyDescent="0.2"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 spans="6:15" x14ac:dyDescent="0.2"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 spans="6:15" x14ac:dyDescent="0.2"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 spans="6:15" x14ac:dyDescent="0.2"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 spans="6:15" x14ac:dyDescent="0.2"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 spans="6:15" x14ac:dyDescent="0.2"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 spans="6:15" x14ac:dyDescent="0.2"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 spans="6:15" x14ac:dyDescent="0.2"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 spans="6:15" x14ac:dyDescent="0.2"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 spans="6:15" x14ac:dyDescent="0.2"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 spans="6:15" x14ac:dyDescent="0.2"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 spans="6:15" x14ac:dyDescent="0.2"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 spans="6:15" x14ac:dyDescent="0.2"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 spans="6:15" x14ac:dyDescent="0.2"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 spans="6:15" x14ac:dyDescent="0.2"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 spans="6:15" x14ac:dyDescent="0.2"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 spans="6:15" x14ac:dyDescent="0.2"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 spans="6:15" x14ac:dyDescent="0.2"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 spans="6:15" x14ac:dyDescent="0.2"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 spans="6:15" x14ac:dyDescent="0.2"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 spans="6:15" x14ac:dyDescent="0.2"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 spans="6:15" x14ac:dyDescent="0.2"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 spans="6:15" x14ac:dyDescent="0.2"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 spans="6:15" x14ac:dyDescent="0.2"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 spans="6:15" x14ac:dyDescent="0.2"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 spans="6:15" x14ac:dyDescent="0.2"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  <row r="516" spans="6:15" x14ac:dyDescent="0.2">
      <c r="F516" s="14"/>
      <c r="G516" s="14"/>
      <c r="H516" s="14"/>
      <c r="I516" s="14"/>
      <c r="J516" s="14"/>
      <c r="K516" s="14"/>
      <c r="L516" s="14"/>
      <c r="M516" s="14"/>
      <c r="N516" s="14"/>
      <c r="O516" s="14"/>
    </row>
    <row r="517" spans="6:15" x14ac:dyDescent="0.2">
      <c r="F517" s="14"/>
      <c r="G517" s="14"/>
      <c r="H517" s="14"/>
      <c r="I517" s="14"/>
      <c r="J517" s="14"/>
      <c r="K517" s="14"/>
      <c r="L517" s="14"/>
      <c r="M517" s="14"/>
      <c r="N517" s="14"/>
      <c r="O517" s="14"/>
    </row>
    <row r="518" spans="6:15" x14ac:dyDescent="0.2">
      <c r="F518" s="14"/>
      <c r="G518" s="14"/>
      <c r="H518" s="14"/>
      <c r="I518" s="14"/>
      <c r="J518" s="14"/>
      <c r="K518" s="14"/>
      <c r="L518" s="14"/>
      <c r="M518" s="14"/>
      <c r="N518" s="14"/>
      <c r="O518" s="14"/>
    </row>
    <row r="519" spans="6:15" x14ac:dyDescent="0.2"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  <row r="520" spans="6:15" x14ac:dyDescent="0.2">
      <c r="F520" s="14"/>
      <c r="G520" s="14"/>
      <c r="H520" s="14"/>
      <c r="I520" s="14"/>
      <c r="J520" s="14"/>
      <c r="K520" s="14"/>
      <c r="L520" s="14"/>
      <c r="M520" s="14"/>
      <c r="N520" s="14"/>
      <c r="O520" s="14"/>
    </row>
    <row r="521" spans="6:15" x14ac:dyDescent="0.2">
      <c r="F521" s="14"/>
      <c r="G521" s="14"/>
      <c r="H521" s="14"/>
      <c r="I521" s="14"/>
      <c r="J521" s="14"/>
      <c r="K521" s="14"/>
      <c r="L521" s="14"/>
      <c r="M521" s="14"/>
      <c r="N521" s="14"/>
      <c r="O521" s="14"/>
    </row>
    <row r="522" spans="6:15" x14ac:dyDescent="0.2">
      <c r="F522" s="14"/>
      <c r="G522" s="14"/>
      <c r="H522" s="14"/>
      <c r="I522" s="14"/>
      <c r="J522" s="14"/>
      <c r="K522" s="14"/>
      <c r="L522" s="14"/>
      <c r="M522" s="14"/>
      <c r="N522" s="14"/>
      <c r="O522" s="14"/>
    </row>
    <row r="523" spans="6:15" x14ac:dyDescent="0.2">
      <c r="F523" s="14"/>
      <c r="G523" s="14"/>
      <c r="H523" s="14"/>
      <c r="I523" s="14"/>
      <c r="J523" s="14"/>
      <c r="K523" s="14"/>
      <c r="L523" s="14"/>
      <c r="M523" s="14"/>
      <c r="N523" s="14"/>
      <c r="O523" s="14"/>
    </row>
    <row r="524" spans="6:15" x14ac:dyDescent="0.2">
      <c r="F524" s="14"/>
      <c r="G524" s="14"/>
      <c r="H524" s="14"/>
      <c r="I524" s="14"/>
      <c r="J524" s="14"/>
      <c r="K524" s="14"/>
      <c r="L524" s="14"/>
      <c r="M524" s="14"/>
      <c r="N524" s="14"/>
      <c r="O524" s="14"/>
    </row>
    <row r="525" spans="6:15" x14ac:dyDescent="0.2">
      <c r="F525" s="14"/>
      <c r="G525" s="14"/>
      <c r="H525" s="14"/>
      <c r="I525" s="14"/>
      <c r="J525" s="14"/>
      <c r="K525" s="14"/>
      <c r="L525" s="14"/>
      <c r="M525" s="14"/>
      <c r="N525" s="14"/>
      <c r="O525" s="14"/>
    </row>
    <row r="526" spans="6:15" x14ac:dyDescent="0.2">
      <c r="F526" s="14"/>
      <c r="G526" s="14"/>
      <c r="H526" s="14"/>
      <c r="I526" s="14"/>
      <c r="J526" s="14"/>
      <c r="K526" s="14"/>
      <c r="L526" s="14"/>
      <c r="M526" s="14"/>
      <c r="N526" s="14"/>
      <c r="O526" s="14"/>
    </row>
    <row r="527" spans="6:15" x14ac:dyDescent="0.2">
      <c r="F527" s="14"/>
      <c r="G527" s="14"/>
      <c r="H527" s="14"/>
      <c r="I527" s="14"/>
      <c r="J527" s="14"/>
      <c r="K527" s="14"/>
      <c r="L527" s="14"/>
      <c r="M527" s="14"/>
      <c r="N527" s="14"/>
      <c r="O527" s="14"/>
    </row>
    <row r="528" spans="6:15" x14ac:dyDescent="0.2">
      <c r="F528" s="14"/>
      <c r="G528" s="14"/>
      <c r="H528" s="14"/>
      <c r="I528" s="14"/>
      <c r="J528" s="14"/>
      <c r="K528" s="14"/>
      <c r="L528" s="14"/>
      <c r="M528" s="14"/>
      <c r="N528" s="14"/>
      <c r="O528" s="14"/>
    </row>
    <row r="529" spans="6:15" x14ac:dyDescent="0.2">
      <c r="F529" s="14"/>
      <c r="G529" s="14"/>
      <c r="H529" s="14"/>
      <c r="I529" s="14"/>
      <c r="J529" s="14"/>
      <c r="K529" s="14"/>
      <c r="L529" s="14"/>
      <c r="M529" s="14"/>
      <c r="N529" s="14"/>
      <c r="O529" s="14"/>
    </row>
    <row r="530" spans="6:15" x14ac:dyDescent="0.2">
      <c r="F530" s="14"/>
      <c r="G530" s="14"/>
      <c r="H530" s="14"/>
      <c r="I530" s="14"/>
      <c r="J530" s="14"/>
      <c r="K530" s="14"/>
      <c r="L530" s="14"/>
      <c r="M530" s="14"/>
      <c r="N530" s="14"/>
      <c r="O530" s="14"/>
    </row>
    <row r="531" spans="6:15" x14ac:dyDescent="0.2">
      <c r="F531" s="14"/>
      <c r="G531" s="14"/>
      <c r="H531" s="14"/>
      <c r="I531" s="14"/>
      <c r="J531" s="14"/>
      <c r="K531" s="14"/>
      <c r="L531" s="14"/>
      <c r="M531" s="14"/>
      <c r="N531" s="14"/>
      <c r="O531" s="14"/>
    </row>
    <row r="532" spans="6:15" x14ac:dyDescent="0.2">
      <c r="F532" s="14"/>
      <c r="G532" s="14"/>
      <c r="H532" s="14"/>
      <c r="I532" s="14"/>
      <c r="J532" s="14"/>
      <c r="K532" s="14"/>
      <c r="L532" s="14"/>
      <c r="M532" s="14"/>
      <c r="N532" s="14"/>
      <c r="O532" s="14"/>
    </row>
    <row r="533" spans="6:15" x14ac:dyDescent="0.2">
      <c r="F533" s="14"/>
      <c r="G533" s="14"/>
      <c r="H533" s="14"/>
      <c r="I533" s="14"/>
      <c r="J533" s="14"/>
      <c r="K533" s="14"/>
      <c r="L533" s="14"/>
      <c r="M533" s="14"/>
      <c r="N533" s="14"/>
      <c r="O533" s="14"/>
    </row>
    <row r="534" spans="6:15" x14ac:dyDescent="0.2">
      <c r="F534" s="14"/>
      <c r="G534" s="14"/>
      <c r="H534" s="14"/>
      <c r="I534" s="14"/>
      <c r="J534" s="14"/>
      <c r="K534" s="14"/>
      <c r="L534" s="14"/>
      <c r="M534" s="14"/>
      <c r="N534" s="14"/>
      <c r="O534" s="14"/>
    </row>
    <row r="535" spans="6:15" x14ac:dyDescent="0.2">
      <c r="F535" s="14"/>
      <c r="G535" s="14"/>
      <c r="H535" s="14"/>
      <c r="I535" s="14"/>
      <c r="J535" s="14"/>
      <c r="K535" s="14"/>
      <c r="L535" s="14"/>
      <c r="M535" s="14"/>
      <c r="N535" s="14"/>
      <c r="O535" s="14"/>
    </row>
    <row r="536" spans="6:15" x14ac:dyDescent="0.2">
      <c r="F536" s="14"/>
      <c r="G536" s="14"/>
      <c r="H536" s="14"/>
      <c r="I536" s="14"/>
      <c r="J536" s="14"/>
      <c r="K536" s="14"/>
      <c r="L536" s="14"/>
      <c r="M536" s="14"/>
      <c r="N536" s="14"/>
      <c r="O536" s="14"/>
    </row>
    <row r="537" spans="6:15" x14ac:dyDescent="0.2">
      <c r="F537" s="14"/>
      <c r="G537" s="14"/>
      <c r="H537" s="14"/>
      <c r="I537" s="14"/>
      <c r="J537" s="14"/>
      <c r="K537" s="14"/>
      <c r="L537" s="14"/>
      <c r="M537" s="14"/>
      <c r="N537" s="14"/>
      <c r="O537" s="14"/>
    </row>
    <row r="538" spans="6:15" x14ac:dyDescent="0.2">
      <c r="F538" s="14"/>
      <c r="G538" s="14"/>
      <c r="H538" s="14"/>
      <c r="I538" s="14"/>
      <c r="J538" s="14"/>
      <c r="K538" s="14"/>
      <c r="L538" s="14"/>
      <c r="M538" s="14"/>
      <c r="N538" s="14"/>
      <c r="O538" s="14"/>
    </row>
    <row r="539" spans="6:15" x14ac:dyDescent="0.2">
      <c r="F539" s="14"/>
      <c r="G539" s="14"/>
      <c r="H539" s="14"/>
      <c r="I539" s="14"/>
      <c r="J539" s="14"/>
      <c r="K539" s="14"/>
      <c r="L539" s="14"/>
      <c r="M539" s="14"/>
      <c r="N539" s="14"/>
      <c r="O539" s="14"/>
    </row>
    <row r="540" spans="6:15" x14ac:dyDescent="0.2">
      <c r="F540" s="14"/>
      <c r="G540" s="14"/>
      <c r="H540" s="14"/>
      <c r="I540" s="14"/>
      <c r="J540" s="14"/>
      <c r="K540" s="14"/>
      <c r="L540" s="14"/>
      <c r="M540" s="14"/>
      <c r="N540" s="14"/>
      <c r="O540" s="14"/>
    </row>
    <row r="541" spans="6:15" x14ac:dyDescent="0.2">
      <c r="F541" s="14"/>
      <c r="G541" s="14"/>
      <c r="H541" s="14"/>
      <c r="I541" s="14"/>
      <c r="J541" s="14"/>
      <c r="K541" s="14"/>
      <c r="L541" s="14"/>
      <c r="M541" s="14"/>
      <c r="N541" s="14"/>
      <c r="O541" s="14"/>
    </row>
    <row r="542" spans="6:15" x14ac:dyDescent="0.2">
      <c r="F542" s="14"/>
      <c r="G542" s="14"/>
      <c r="H542" s="14"/>
      <c r="I542" s="14"/>
      <c r="J542" s="14"/>
      <c r="K542" s="14"/>
      <c r="L542" s="14"/>
      <c r="M542" s="14"/>
      <c r="N542" s="14"/>
      <c r="O542" s="14"/>
    </row>
    <row r="543" spans="6:15" x14ac:dyDescent="0.2">
      <c r="F543" s="14"/>
      <c r="G543" s="14"/>
      <c r="H543" s="14"/>
      <c r="I543" s="14"/>
      <c r="J543" s="14"/>
      <c r="K543" s="14"/>
      <c r="L543" s="14"/>
      <c r="M543" s="14"/>
      <c r="N543" s="14"/>
      <c r="O543" s="14"/>
    </row>
    <row r="544" spans="6:15" x14ac:dyDescent="0.2">
      <c r="F544" s="14"/>
      <c r="G544" s="14"/>
      <c r="H544" s="14"/>
      <c r="I544" s="14"/>
      <c r="J544" s="14"/>
      <c r="K544" s="14"/>
      <c r="L544" s="14"/>
      <c r="M544" s="14"/>
      <c r="N544" s="14"/>
      <c r="O544" s="14"/>
    </row>
    <row r="545" spans="6:15" x14ac:dyDescent="0.2">
      <c r="F545" s="14"/>
      <c r="G545" s="14"/>
      <c r="H545" s="14"/>
      <c r="I545" s="14"/>
      <c r="J545" s="14"/>
      <c r="K545" s="14"/>
      <c r="L545" s="14"/>
      <c r="M545" s="14"/>
      <c r="N545" s="14"/>
      <c r="O545" s="14"/>
    </row>
    <row r="546" spans="6:15" x14ac:dyDescent="0.2">
      <c r="F546" s="14"/>
      <c r="G546" s="14"/>
      <c r="H546" s="14"/>
      <c r="I546" s="14"/>
      <c r="J546" s="14"/>
      <c r="K546" s="14"/>
      <c r="L546" s="14"/>
      <c r="M546" s="14"/>
      <c r="N546" s="14"/>
      <c r="O546" s="14"/>
    </row>
    <row r="547" spans="6:15" x14ac:dyDescent="0.2">
      <c r="F547" s="14"/>
      <c r="G547" s="14"/>
      <c r="H547" s="14"/>
      <c r="I547" s="14"/>
      <c r="J547" s="14"/>
      <c r="K547" s="14"/>
      <c r="L547" s="14"/>
      <c r="M547" s="14"/>
      <c r="N547" s="14"/>
      <c r="O547" s="14"/>
    </row>
    <row r="548" spans="6:15" x14ac:dyDescent="0.2">
      <c r="F548" s="14"/>
      <c r="G548" s="14"/>
      <c r="H548" s="14"/>
      <c r="I548" s="14"/>
      <c r="J548" s="14"/>
      <c r="K548" s="14"/>
      <c r="L548" s="14"/>
      <c r="M548" s="14"/>
      <c r="N548" s="14"/>
      <c r="O548" s="14"/>
    </row>
    <row r="549" spans="6:15" x14ac:dyDescent="0.2">
      <c r="F549" s="14"/>
      <c r="G549" s="14"/>
      <c r="H549" s="14"/>
      <c r="I549" s="14"/>
      <c r="J549" s="14"/>
      <c r="K549" s="14"/>
      <c r="L549" s="14"/>
      <c r="M549" s="14"/>
      <c r="N549" s="14"/>
      <c r="O549" s="14"/>
    </row>
    <row r="550" spans="6:15" x14ac:dyDescent="0.2">
      <c r="F550" s="14"/>
      <c r="G550" s="14"/>
      <c r="H550" s="14"/>
      <c r="I550" s="14"/>
      <c r="J550" s="14"/>
      <c r="K550" s="14"/>
      <c r="L550" s="14"/>
      <c r="M550" s="14"/>
      <c r="N550" s="14"/>
      <c r="O550" s="14"/>
    </row>
    <row r="551" spans="6:15" x14ac:dyDescent="0.2">
      <c r="F551" s="14"/>
      <c r="G551" s="14"/>
      <c r="H551" s="14"/>
      <c r="I551" s="14"/>
      <c r="J551" s="14"/>
      <c r="K551" s="14"/>
      <c r="L551" s="14"/>
      <c r="M551" s="14"/>
      <c r="N551" s="14"/>
      <c r="O551" s="14"/>
    </row>
    <row r="552" spans="6:15" x14ac:dyDescent="0.2">
      <c r="F552" s="14"/>
      <c r="G552" s="14"/>
      <c r="H552" s="14"/>
      <c r="I552" s="14"/>
      <c r="J552" s="14"/>
      <c r="K552" s="14"/>
      <c r="L552" s="14"/>
      <c r="M552" s="14"/>
      <c r="N552" s="14"/>
      <c r="O552" s="14"/>
    </row>
    <row r="553" spans="6:15" x14ac:dyDescent="0.2">
      <c r="F553" s="14"/>
      <c r="G553" s="14"/>
      <c r="H553" s="14"/>
      <c r="I553" s="14"/>
      <c r="J553" s="14"/>
      <c r="K553" s="14"/>
      <c r="L553" s="14"/>
      <c r="M553" s="14"/>
      <c r="N553" s="14"/>
      <c r="O553" s="14"/>
    </row>
    <row r="554" spans="6:15" x14ac:dyDescent="0.2">
      <c r="F554" s="14"/>
      <c r="G554" s="14"/>
      <c r="H554" s="14"/>
      <c r="I554" s="14"/>
      <c r="J554" s="14"/>
      <c r="K554" s="14"/>
      <c r="L554" s="14"/>
      <c r="M554" s="14"/>
      <c r="N554" s="14"/>
      <c r="O554" s="14"/>
    </row>
    <row r="555" spans="6:15" x14ac:dyDescent="0.2">
      <c r="F555" s="14"/>
      <c r="G555" s="14"/>
      <c r="H555" s="14"/>
      <c r="I555" s="14"/>
      <c r="J555" s="14"/>
      <c r="K555" s="14"/>
      <c r="L555" s="14"/>
      <c r="M555" s="14"/>
      <c r="N555" s="14"/>
      <c r="O555" s="14"/>
    </row>
    <row r="556" spans="6:15" x14ac:dyDescent="0.2">
      <c r="F556" s="14"/>
      <c r="G556" s="14"/>
      <c r="H556" s="14"/>
      <c r="I556" s="14"/>
      <c r="J556" s="14"/>
      <c r="K556" s="14"/>
      <c r="L556" s="14"/>
      <c r="M556" s="14"/>
      <c r="N556" s="14"/>
      <c r="O556" s="14"/>
    </row>
    <row r="557" spans="6:15" x14ac:dyDescent="0.2">
      <c r="F557" s="14"/>
      <c r="G557" s="14"/>
      <c r="H557" s="14"/>
      <c r="I557" s="14"/>
      <c r="J557" s="14"/>
      <c r="K557" s="14"/>
      <c r="L557" s="14"/>
      <c r="M557" s="14"/>
      <c r="N557" s="14"/>
      <c r="O557" s="14"/>
    </row>
    <row r="558" spans="6:15" x14ac:dyDescent="0.2">
      <c r="F558" s="14"/>
      <c r="G558" s="14"/>
      <c r="H558" s="14"/>
      <c r="I558" s="14"/>
      <c r="J558" s="14"/>
      <c r="K558" s="14"/>
      <c r="L558" s="14"/>
      <c r="M558" s="14"/>
      <c r="N558" s="14"/>
      <c r="O558" s="14"/>
    </row>
    <row r="559" spans="6:15" x14ac:dyDescent="0.2">
      <c r="F559" s="14"/>
      <c r="G559" s="14"/>
      <c r="H559" s="14"/>
      <c r="I559" s="14"/>
      <c r="J559" s="14"/>
      <c r="K559" s="14"/>
      <c r="L559" s="14"/>
      <c r="M559" s="14"/>
      <c r="N559" s="14"/>
      <c r="O559" s="14"/>
    </row>
    <row r="560" spans="6:15" x14ac:dyDescent="0.2">
      <c r="F560" s="14"/>
      <c r="G560" s="14"/>
      <c r="H560" s="14"/>
      <c r="I560" s="14"/>
      <c r="J560" s="14"/>
      <c r="K560" s="14"/>
      <c r="L560" s="14"/>
      <c r="M560" s="14"/>
      <c r="N560" s="14"/>
      <c r="O560" s="14"/>
    </row>
    <row r="561" spans="6:15" x14ac:dyDescent="0.2">
      <c r="F561" s="14"/>
      <c r="G561" s="14"/>
      <c r="H561" s="14"/>
      <c r="I561" s="14"/>
      <c r="J561" s="14"/>
      <c r="K561" s="14"/>
      <c r="L561" s="14"/>
      <c r="M561" s="14"/>
      <c r="N561" s="14"/>
      <c r="O561" s="14"/>
    </row>
    <row r="562" spans="6:15" x14ac:dyDescent="0.2">
      <c r="F562" s="14"/>
      <c r="G562" s="14"/>
      <c r="H562" s="14"/>
      <c r="I562" s="14"/>
      <c r="J562" s="14"/>
      <c r="K562" s="14"/>
      <c r="L562" s="14"/>
      <c r="M562" s="14"/>
      <c r="N562" s="14"/>
      <c r="O562" s="14"/>
    </row>
    <row r="563" spans="6:15" x14ac:dyDescent="0.2">
      <c r="F563" s="14"/>
      <c r="G563" s="14"/>
      <c r="H563" s="14"/>
      <c r="I563" s="14"/>
      <c r="J563" s="14"/>
      <c r="K563" s="14"/>
      <c r="L563" s="14"/>
      <c r="M563" s="14"/>
      <c r="N563" s="14"/>
      <c r="O563" s="14"/>
    </row>
    <row r="564" spans="6:15" x14ac:dyDescent="0.2">
      <c r="F564" s="14"/>
      <c r="G564" s="14"/>
      <c r="H564" s="14"/>
      <c r="I564" s="14"/>
      <c r="J564" s="14"/>
      <c r="K564" s="14"/>
      <c r="L564" s="14"/>
      <c r="M564" s="14"/>
      <c r="N564" s="14"/>
      <c r="O564" s="14"/>
    </row>
    <row r="565" spans="6:15" x14ac:dyDescent="0.2">
      <c r="F565" s="14"/>
      <c r="G565" s="14"/>
      <c r="H565" s="14"/>
      <c r="I565" s="14"/>
      <c r="J565" s="14"/>
      <c r="K565" s="14"/>
      <c r="L565" s="14"/>
      <c r="M565" s="14"/>
      <c r="N565" s="14"/>
      <c r="O565" s="14"/>
    </row>
    <row r="566" spans="6:15" x14ac:dyDescent="0.2">
      <c r="F566" s="14"/>
      <c r="G566" s="14"/>
      <c r="H566" s="14"/>
      <c r="I566" s="14"/>
      <c r="J566" s="14"/>
      <c r="K566" s="14"/>
      <c r="L566" s="14"/>
      <c r="M566" s="14"/>
      <c r="N566" s="14"/>
      <c r="O566" s="14"/>
    </row>
    <row r="567" spans="6:15" x14ac:dyDescent="0.2">
      <c r="F567" s="14"/>
      <c r="G567" s="14"/>
      <c r="H567" s="14"/>
      <c r="I567" s="14"/>
      <c r="J567" s="14"/>
      <c r="K567" s="14"/>
      <c r="L567" s="14"/>
      <c r="M567" s="14"/>
      <c r="N567" s="14"/>
      <c r="O567" s="14"/>
    </row>
    <row r="568" spans="6:15" x14ac:dyDescent="0.2">
      <c r="F568" s="14"/>
      <c r="G568" s="14"/>
      <c r="H568" s="14"/>
      <c r="I568" s="14"/>
      <c r="J568" s="14"/>
      <c r="K568" s="14"/>
      <c r="L568" s="14"/>
      <c r="M568" s="14"/>
      <c r="N568" s="14"/>
      <c r="O568" s="14"/>
    </row>
    <row r="569" spans="6:15" x14ac:dyDescent="0.2">
      <c r="F569" s="14"/>
      <c r="G569" s="14"/>
      <c r="H569" s="14"/>
      <c r="I569" s="14"/>
      <c r="J569" s="14"/>
      <c r="K569" s="14"/>
      <c r="L569" s="14"/>
      <c r="M569" s="14"/>
      <c r="N569" s="14"/>
      <c r="O569" s="14"/>
    </row>
    <row r="570" spans="6:15" x14ac:dyDescent="0.2">
      <c r="F570" s="14"/>
      <c r="G570" s="14"/>
      <c r="H570" s="14"/>
      <c r="I570" s="14"/>
      <c r="J570" s="14"/>
      <c r="K570" s="14"/>
      <c r="L570" s="14"/>
      <c r="M570" s="14"/>
      <c r="N570" s="14"/>
      <c r="O570" s="14"/>
    </row>
    <row r="571" spans="6:15" x14ac:dyDescent="0.2">
      <c r="F571" s="14"/>
      <c r="G571" s="14"/>
      <c r="H571" s="14"/>
      <c r="I571" s="14"/>
      <c r="J571" s="14"/>
      <c r="K571" s="14"/>
      <c r="L571" s="14"/>
      <c r="M571" s="14"/>
      <c r="N571" s="14"/>
      <c r="O571" s="14"/>
    </row>
    <row r="572" spans="6:15" x14ac:dyDescent="0.2">
      <c r="F572" s="14"/>
      <c r="G572" s="14"/>
      <c r="H572" s="14"/>
      <c r="I572" s="14"/>
      <c r="J572" s="14"/>
      <c r="K572" s="14"/>
      <c r="L572" s="14"/>
      <c r="M572" s="14"/>
      <c r="N572" s="14"/>
      <c r="O572" s="14"/>
    </row>
    <row r="573" spans="6:15" x14ac:dyDescent="0.2">
      <c r="F573" s="14"/>
      <c r="G573" s="14"/>
      <c r="H573" s="14"/>
      <c r="I573" s="14"/>
      <c r="J573" s="14"/>
      <c r="K573" s="14"/>
      <c r="L573" s="14"/>
      <c r="M573" s="14"/>
      <c r="N573" s="14"/>
      <c r="O573" s="14"/>
    </row>
    <row r="574" spans="6:15" x14ac:dyDescent="0.2">
      <c r="F574" s="14"/>
      <c r="G574" s="14"/>
      <c r="H574" s="14"/>
      <c r="I574" s="14"/>
      <c r="J574" s="14"/>
      <c r="K574" s="14"/>
      <c r="L574" s="14"/>
      <c r="M574" s="14"/>
      <c r="N574" s="14"/>
      <c r="O574" s="14"/>
    </row>
    <row r="575" spans="6:15" x14ac:dyDescent="0.2">
      <c r="F575" s="14"/>
      <c r="G575" s="14"/>
      <c r="H575" s="14"/>
      <c r="I575" s="14"/>
      <c r="J575" s="14"/>
      <c r="K575" s="14"/>
      <c r="L575" s="14"/>
      <c r="M575" s="14"/>
      <c r="N575" s="14"/>
      <c r="O575" s="14"/>
    </row>
    <row r="576" spans="6:15" x14ac:dyDescent="0.2">
      <c r="F576" s="14"/>
      <c r="G576" s="14"/>
      <c r="H576" s="14"/>
      <c r="I576" s="14"/>
      <c r="J576" s="14"/>
      <c r="K576" s="14"/>
      <c r="L576" s="14"/>
      <c r="M576" s="14"/>
      <c r="N576" s="14"/>
      <c r="O576" s="14"/>
    </row>
    <row r="577" spans="6:15" x14ac:dyDescent="0.2">
      <c r="F577" s="14"/>
      <c r="G577" s="14"/>
      <c r="H577" s="14"/>
      <c r="I577" s="14"/>
      <c r="J577" s="14"/>
      <c r="K577" s="14"/>
      <c r="L577" s="14"/>
      <c r="M577" s="14"/>
      <c r="N577" s="14"/>
      <c r="O577" s="14"/>
    </row>
    <row r="578" spans="6:15" x14ac:dyDescent="0.2">
      <c r="F578" s="14"/>
      <c r="G578" s="14"/>
      <c r="H578" s="14"/>
      <c r="I578" s="14"/>
      <c r="J578" s="14"/>
      <c r="K578" s="14"/>
      <c r="L578" s="14"/>
      <c r="M578" s="14"/>
      <c r="N578" s="14"/>
      <c r="O578" s="14"/>
    </row>
    <row r="579" spans="6:15" x14ac:dyDescent="0.2">
      <c r="F579" s="14"/>
      <c r="G579" s="14"/>
      <c r="H579" s="14"/>
      <c r="I579" s="14"/>
      <c r="J579" s="14"/>
      <c r="K579" s="14"/>
      <c r="L579" s="14"/>
      <c r="M579" s="14"/>
      <c r="N579" s="14"/>
      <c r="O579" s="14"/>
    </row>
    <row r="580" spans="6:15" x14ac:dyDescent="0.2">
      <c r="F580" s="14"/>
      <c r="G580" s="14"/>
      <c r="H580" s="14"/>
      <c r="I580" s="14"/>
      <c r="J580" s="14"/>
      <c r="K580" s="14"/>
      <c r="L580" s="14"/>
      <c r="M580" s="14"/>
      <c r="N580" s="14"/>
      <c r="O580" s="14"/>
    </row>
    <row r="581" spans="6:15" x14ac:dyDescent="0.2">
      <c r="F581" s="14"/>
      <c r="G581" s="14"/>
      <c r="H581" s="14"/>
      <c r="I581" s="14"/>
      <c r="J581" s="14"/>
      <c r="K581" s="14"/>
      <c r="L581" s="14"/>
      <c r="M581" s="14"/>
      <c r="N581" s="14"/>
      <c r="O581" s="14"/>
    </row>
    <row r="582" spans="6:15" x14ac:dyDescent="0.2">
      <c r="F582" s="14"/>
      <c r="G582" s="14"/>
      <c r="H582" s="14"/>
      <c r="I582" s="14"/>
      <c r="J582" s="14"/>
      <c r="K582" s="14"/>
      <c r="L582" s="14"/>
      <c r="M582" s="14"/>
      <c r="N582" s="14"/>
      <c r="O582" s="14"/>
    </row>
    <row r="583" spans="6:15" x14ac:dyDescent="0.2">
      <c r="F583" s="14"/>
      <c r="G583" s="14"/>
      <c r="H583" s="14"/>
      <c r="I583" s="14"/>
      <c r="J583" s="14"/>
      <c r="K583" s="14"/>
      <c r="L583" s="14"/>
      <c r="M583" s="14"/>
      <c r="N583" s="14"/>
      <c r="O583" s="14"/>
    </row>
    <row r="584" spans="6:15" x14ac:dyDescent="0.2">
      <c r="F584" s="14"/>
      <c r="G584" s="14"/>
      <c r="H584" s="14"/>
      <c r="I584" s="14"/>
      <c r="J584" s="14"/>
      <c r="K584" s="14"/>
      <c r="L584" s="14"/>
      <c r="M584" s="14"/>
      <c r="N584" s="14"/>
      <c r="O584" s="14"/>
    </row>
    <row r="585" spans="6:15" x14ac:dyDescent="0.2">
      <c r="F585" s="14"/>
      <c r="G585" s="14"/>
      <c r="H585" s="14"/>
      <c r="I585" s="14"/>
      <c r="J585" s="14"/>
      <c r="K585" s="14"/>
      <c r="L585" s="14"/>
      <c r="M585" s="14"/>
      <c r="N585" s="14"/>
      <c r="O585" s="14"/>
    </row>
    <row r="586" spans="6:15" x14ac:dyDescent="0.2">
      <c r="F586" s="14"/>
      <c r="G586" s="14"/>
      <c r="H586" s="14"/>
      <c r="I586" s="14"/>
      <c r="J586" s="14"/>
      <c r="K586" s="14"/>
      <c r="L586" s="14"/>
      <c r="M586" s="14"/>
      <c r="N586" s="14"/>
      <c r="O586" s="14"/>
    </row>
    <row r="587" spans="6:15" x14ac:dyDescent="0.2">
      <c r="F587" s="14"/>
      <c r="G587" s="14"/>
      <c r="H587" s="14"/>
      <c r="I587" s="14"/>
      <c r="J587" s="14"/>
      <c r="K587" s="14"/>
      <c r="L587" s="14"/>
      <c r="M587" s="14"/>
      <c r="N587" s="14"/>
      <c r="O587" s="14"/>
    </row>
    <row r="588" spans="6:15" x14ac:dyDescent="0.2">
      <c r="F588" s="14"/>
      <c r="G588" s="14"/>
      <c r="H588" s="14"/>
      <c r="I588" s="14"/>
      <c r="J588" s="14"/>
      <c r="K588" s="14"/>
      <c r="L588" s="14"/>
      <c r="M588" s="14"/>
      <c r="N588" s="14"/>
      <c r="O588" s="14"/>
    </row>
    <row r="589" spans="6:15" x14ac:dyDescent="0.2">
      <c r="F589" s="14"/>
      <c r="G589" s="14"/>
      <c r="H589" s="14"/>
      <c r="I589" s="14"/>
      <c r="J589" s="14"/>
      <c r="K589" s="14"/>
      <c r="L589" s="14"/>
      <c r="M589" s="14"/>
      <c r="N589" s="14"/>
      <c r="O589" s="14"/>
    </row>
    <row r="590" spans="6:15" x14ac:dyDescent="0.2">
      <c r="F590" s="14"/>
      <c r="G590" s="14"/>
      <c r="H590" s="14"/>
      <c r="I590" s="14"/>
      <c r="J590" s="14"/>
      <c r="K590" s="14"/>
      <c r="L590" s="14"/>
      <c r="M590" s="14"/>
      <c r="N590" s="14"/>
      <c r="O590" s="14"/>
    </row>
    <row r="591" spans="6:15" x14ac:dyDescent="0.2">
      <c r="F591" s="14"/>
      <c r="G591" s="14"/>
      <c r="H591" s="14"/>
      <c r="I591" s="14"/>
      <c r="J591" s="14"/>
      <c r="K591" s="14"/>
      <c r="L591" s="14"/>
      <c r="M591" s="14"/>
      <c r="N591" s="14"/>
      <c r="O591" s="14"/>
    </row>
    <row r="592" spans="6:15" x14ac:dyDescent="0.2">
      <c r="F592" s="14"/>
      <c r="G592" s="14"/>
      <c r="H592" s="14"/>
      <c r="I592" s="14"/>
      <c r="J592" s="14"/>
      <c r="K592" s="14"/>
      <c r="L592" s="14"/>
      <c r="M592" s="14"/>
      <c r="N592" s="14"/>
      <c r="O592" s="14"/>
    </row>
    <row r="593" spans="6:15" x14ac:dyDescent="0.2">
      <c r="F593" s="14"/>
      <c r="G593" s="14"/>
      <c r="H593" s="14"/>
      <c r="I593" s="14"/>
      <c r="J593" s="14"/>
      <c r="K593" s="14"/>
      <c r="L593" s="14"/>
      <c r="M593" s="14"/>
      <c r="N593" s="14"/>
      <c r="O593" s="14"/>
    </row>
    <row r="594" spans="6:15" x14ac:dyDescent="0.2">
      <c r="F594" s="14"/>
      <c r="G594" s="14"/>
      <c r="H594" s="14"/>
      <c r="I594" s="14"/>
      <c r="J594" s="14"/>
      <c r="K594" s="14"/>
      <c r="L594" s="14"/>
      <c r="M594" s="14"/>
      <c r="N594" s="14"/>
      <c r="O594" s="14"/>
    </row>
    <row r="595" spans="6:15" x14ac:dyDescent="0.2">
      <c r="F595" s="14"/>
      <c r="G595" s="14"/>
      <c r="H595" s="14"/>
      <c r="I595" s="14"/>
      <c r="J595" s="14"/>
      <c r="K595" s="14"/>
      <c r="L595" s="14"/>
      <c r="M595" s="14"/>
      <c r="N595" s="14"/>
      <c r="O595" s="14"/>
    </row>
    <row r="596" spans="6:15" x14ac:dyDescent="0.2">
      <c r="F596" s="14"/>
      <c r="G596" s="14"/>
      <c r="H596" s="14"/>
      <c r="I596" s="14"/>
      <c r="J596" s="14"/>
      <c r="K596" s="14"/>
      <c r="L596" s="14"/>
      <c r="M596" s="14"/>
      <c r="N596" s="14"/>
      <c r="O596" s="14"/>
    </row>
    <row r="597" spans="6:15" x14ac:dyDescent="0.2">
      <c r="F597" s="14"/>
      <c r="G597" s="14"/>
      <c r="H597" s="14"/>
      <c r="I597" s="14"/>
      <c r="J597" s="14"/>
      <c r="K597" s="14"/>
      <c r="L597" s="14"/>
      <c r="M597" s="14"/>
      <c r="N597" s="14"/>
      <c r="O597" s="14"/>
    </row>
    <row r="598" spans="6:15" x14ac:dyDescent="0.2">
      <c r="F598" s="14"/>
      <c r="G598" s="14"/>
      <c r="H598" s="14"/>
      <c r="I598" s="14"/>
      <c r="J598" s="14"/>
      <c r="K598" s="14"/>
      <c r="L598" s="14"/>
      <c r="M598" s="14"/>
      <c r="N598" s="14"/>
      <c r="O598" s="14"/>
    </row>
    <row r="599" spans="6:15" x14ac:dyDescent="0.2"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  <row r="600" spans="6:15" x14ac:dyDescent="0.2"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  <row r="601" spans="6:15" x14ac:dyDescent="0.2">
      <c r="F601" s="14"/>
      <c r="G601" s="14"/>
      <c r="H601" s="14"/>
      <c r="I601" s="14"/>
      <c r="J601" s="14"/>
      <c r="K601" s="14"/>
      <c r="L601" s="14"/>
      <c r="M601" s="14"/>
      <c r="N601" s="14"/>
      <c r="O601" s="14"/>
    </row>
    <row r="602" spans="6:15" x14ac:dyDescent="0.2"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  <row r="603" spans="6:15" x14ac:dyDescent="0.2">
      <c r="F603" s="14"/>
      <c r="G603" s="14"/>
      <c r="H603" s="14"/>
      <c r="I603" s="14"/>
      <c r="J603" s="14"/>
      <c r="K603" s="14"/>
      <c r="L603" s="14"/>
      <c r="M603" s="14"/>
      <c r="N603" s="14"/>
      <c r="O603" s="14"/>
    </row>
    <row r="604" spans="6:15" x14ac:dyDescent="0.2"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  <row r="605" spans="6:15" x14ac:dyDescent="0.2">
      <c r="F605" s="14"/>
      <c r="G605" s="14"/>
      <c r="H605" s="14"/>
      <c r="I605" s="14"/>
      <c r="J605" s="14"/>
      <c r="K605" s="14"/>
      <c r="L605" s="14"/>
      <c r="M605" s="14"/>
      <c r="N605" s="14"/>
      <c r="O605" s="14"/>
    </row>
    <row r="606" spans="6:15" x14ac:dyDescent="0.2">
      <c r="F606" s="14"/>
      <c r="G606" s="14"/>
      <c r="H606" s="14"/>
      <c r="I606" s="14"/>
      <c r="J606" s="14"/>
      <c r="K606" s="14"/>
      <c r="L606" s="14"/>
      <c r="M606" s="14"/>
      <c r="N606" s="14"/>
      <c r="O606" s="14"/>
    </row>
    <row r="607" spans="6:15" x14ac:dyDescent="0.2">
      <c r="F607" s="14"/>
      <c r="G607" s="14"/>
      <c r="H607" s="14"/>
      <c r="I607" s="14"/>
      <c r="J607" s="14"/>
      <c r="K607" s="14"/>
      <c r="L607" s="14"/>
      <c r="M607" s="14"/>
      <c r="N607" s="14"/>
      <c r="O607" s="14"/>
    </row>
    <row r="608" spans="6:15" x14ac:dyDescent="0.2">
      <c r="F608" s="14"/>
      <c r="G608" s="14"/>
      <c r="H608" s="14"/>
      <c r="I608" s="14"/>
      <c r="J608" s="14"/>
      <c r="K608" s="14"/>
      <c r="L608" s="14"/>
      <c r="M608" s="14"/>
      <c r="N608" s="14"/>
      <c r="O608" s="14"/>
    </row>
    <row r="609" spans="6:15" x14ac:dyDescent="0.2">
      <c r="F609" s="14"/>
      <c r="G609" s="14"/>
      <c r="H609" s="14"/>
      <c r="I609" s="14"/>
      <c r="J609" s="14"/>
      <c r="K609" s="14"/>
      <c r="L609" s="14"/>
      <c r="M609" s="14"/>
      <c r="N609" s="14"/>
      <c r="O609" s="14"/>
    </row>
    <row r="610" spans="6:15" x14ac:dyDescent="0.2"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  <row r="611" spans="6:15" x14ac:dyDescent="0.2">
      <c r="F611" s="14"/>
      <c r="G611" s="14"/>
      <c r="H611" s="14"/>
      <c r="I611" s="14"/>
      <c r="J611" s="14"/>
      <c r="K611" s="14"/>
      <c r="L611" s="14"/>
      <c r="M611" s="14"/>
      <c r="N611" s="14"/>
      <c r="O611" s="14"/>
    </row>
    <row r="612" spans="6:15" x14ac:dyDescent="0.2">
      <c r="F612" s="14"/>
      <c r="G612" s="14"/>
      <c r="H612" s="14"/>
      <c r="I612" s="14"/>
      <c r="J612" s="14"/>
      <c r="K612" s="14"/>
      <c r="L612" s="14"/>
      <c r="M612" s="14"/>
      <c r="N612" s="14"/>
      <c r="O612" s="14"/>
    </row>
    <row r="613" spans="6:15" x14ac:dyDescent="0.2">
      <c r="F613" s="14"/>
      <c r="G613" s="14"/>
      <c r="H613" s="14"/>
      <c r="I613" s="14"/>
      <c r="J613" s="14"/>
      <c r="K613" s="14"/>
      <c r="L613" s="14"/>
      <c r="M613" s="14"/>
      <c r="N613" s="14"/>
      <c r="O613" s="14"/>
    </row>
    <row r="614" spans="6:15" x14ac:dyDescent="0.2">
      <c r="F614" s="14"/>
      <c r="G614" s="14"/>
      <c r="H614" s="14"/>
      <c r="I614" s="14"/>
      <c r="J614" s="14"/>
      <c r="K614" s="14"/>
      <c r="L614" s="14"/>
      <c r="M614" s="14"/>
      <c r="N614" s="14"/>
      <c r="O614" s="14"/>
    </row>
    <row r="615" spans="6:15" x14ac:dyDescent="0.2">
      <c r="F615" s="14"/>
      <c r="G615" s="14"/>
      <c r="H615" s="14"/>
      <c r="I615" s="14"/>
      <c r="J615" s="14"/>
      <c r="K615" s="14"/>
      <c r="L615" s="14"/>
      <c r="M615" s="14"/>
      <c r="N615" s="14"/>
      <c r="O615" s="14"/>
    </row>
    <row r="616" spans="6:15" x14ac:dyDescent="0.2">
      <c r="F616" s="14"/>
      <c r="G616" s="14"/>
      <c r="H616" s="14"/>
      <c r="I616" s="14"/>
      <c r="J616" s="14"/>
      <c r="K616" s="14"/>
      <c r="L616" s="14"/>
      <c r="M616" s="14"/>
      <c r="N616" s="14"/>
      <c r="O616" s="14"/>
    </row>
    <row r="617" spans="6:15" x14ac:dyDescent="0.2">
      <c r="F617" s="14"/>
      <c r="G617" s="14"/>
      <c r="H617" s="14"/>
      <c r="I617" s="14"/>
      <c r="J617" s="14"/>
      <c r="K617" s="14"/>
      <c r="L617" s="14"/>
      <c r="M617" s="14"/>
      <c r="N617" s="14"/>
      <c r="O617" s="14"/>
    </row>
    <row r="618" spans="6:15" x14ac:dyDescent="0.2">
      <c r="F618" s="14"/>
      <c r="G618" s="14"/>
      <c r="H618" s="14"/>
      <c r="I618" s="14"/>
      <c r="J618" s="14"/>
      <c r="K618" s="14"/>
      <c r="L618" s="14"/>
      <c r="M618" s="14"/>
      <c r="N618" s="14"/>
      <c r="O618" s="14"/>
    </row>
    <row r="619" spans="6:15" x14ac:dyDescent="0.2">
      <c r="F619" s="14"/>
      <c r="G619" s="14"/>
      <c r="H619" s="14"/>
      <c r="I619" s="14"/>
      <c r="J619" s="14"/>
      <c r="K619" s="14"/>
      <c r="L619" s="14"/>
      <c r="M619" s="14"/>
      <c r="N619" s="14"/>
      <c r="O619" s="14"/>
    </row>
    <row r="620" spans="6:15" x14ac:dyDescent="0.2">
      <c r="F620" s="14"/>
      <c r="G620" s="14"/>
      <c r="H620" s="14"/>
      <c r="I620" s="14"/>
      <c r="J620" s="14"/>
      <c r="K620" s="14"/>
      <c r="L620" s="14"/>
      <c r="M620" s="14"/>
      <c r="N620" s="14"/>
      <c r="O620" s="14"/>
    </row>
    <row r="621" spans="6:15" x14ac:dyDescent="0.2">
      <c r="F621" s="14"/>
      <c r="G621" s="14"/>
      <c r="H621" s="14"/>
      <c r="I621" s="14"/>
      <c r="J621" s="14"/>
      <c r="K621" s="14"/>
      <c r="L621" s="14"/>
      <c r="M621" s="14"/>
      <c r="N621" s="14"/>
      <c r="O621" s="14"/>
    </row>
    <row r="622" spans="6:15" x14ac:dyDescent="0.2">
      <c r="F622" s="14"/>
      <c r="G622" s="14"/>
      <c r="H622" s="14"/>
      <c r="I622" s="14"/>
      <c r="J622" s="14"/>
      <c r="K622" s="14"/>
      <c r="L622" s="14"/>
      <c r="M622" s="14"/>
      <c r="N622" s="14"/>
      <c r="O622" s="14"/>
    </row>
    <row r="623" spans="6:15" x14ac:dyDescent="0.2"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  <row r="624" spans="6:15" x14ac:dyDescent="0.2">
      <c r="F624" s="14"/>
      <c r="G624" s="14"/>
      <c r="H624" s="14"/>
      <c r="I624" s="14"/>
      <c r="J624" s="14"/>
      <c r="K624" s="14"/>
      <c r="L624" s="14"/>
      <c r="M624" s="14"/>
      <c r="N624" s="14"/>
      <c r="O624" s="14"/>
    </row>
    <row r="625" spans="6:15" x14ac:dyDescent="0.2">
      <c r="F625" s="14"/>
      <c r="G625" s="14"/>
      <c r="H625" s="14"/>
      <c r="I625" s="14"/>
      <c r="J625" s="14"/>
      <c r="K625" s="14"/>
      <c r="L625" s="14"/>
      <c r="M625" s="14"/>
      <c r="N625" s="14"/>
      <c r="O625" s="14"/>
    </row>
    <row r="626" spans="6:15" x14ac:dyDescent="0.2">
      <c r="F626" s="14"/>
      <c r="G626" s="14"/>
      <c r="H626" s="14"/>
      <c r="I626" s="14"/>
      <c r="J626" s="14"/>
      <c r="K626" s="14"/>
      <c r="L626" s="14"/>
      <c r="M626" s="14"/>
      <c r="N626" s="14"/>
      <c r="O626" s="14"/>
    </row>
    <row r="627" spans="6:15" x14ac:dyDescent="0.2">
      <c r="F627" s="14"/>
      <c r="G627" s="14"/>
      <c r="H627" s="14"/>
      <c r="I627" s="14"/>
      <c r="J627" s="14"/>
      <c r="K627" s="14"/>
      <c r="L627" s="14"/>
      <c r="M627" s="14"/>
      <c r="N627" s="14"/>
      <c r="O627" s="14"/>
    </row>
    <row r="628" spans="6:15" x14ac:dyDescent="0.2">
      <c r="F628" s="14"/>
      <c r="G628" s="14"/>
      <c r="H628" s="14"/>
      <c r="I628" s="14"/>
      <c r="J628" s="14"/>
      <c r="K628" s="14"/>
      <c r="L628" s="14"/>
      <c r="M628" s="14"/>
      <c r="N628" s="14"/>
      <c r="O628" s="14"/>
    </row>
    <row r="629" spans="6:15" x14ac:dyDescent="0.2">
      <c r="F629" s="14"/>
      <c r="G629" s="14"/>
      <c r="H629" s="14"/>
      <c r="I629" s="14"/>
      <c r="J629" s="14"/>
      <c r="K629" s="14"/>
      <c r="L629" s="14"/>
      <c r="M629" s="14"/>
      <c r="N629" s="14"/>
      <c r="O629" s="14"/>
    </row>
    <row r="630" spans="6:15" x14ac:dyDescent="0.2">
      <c r="F630" s="14"/>
      <c r="G630" s="14"/>
      <c r="H630" s="14"/>
      <c r="I630" s="14"/>
      <c r="J630" s="14"/>
      <c r="K630" s="14"/>
      <c r="L630" s="14"/>
      <c r="M630" s="14"/>
      <c r="N630" s="14"/>
      <c r="O630" s="14"/>
    </row>
    <row r="631" spans="6:15" x14ac:dyDescent="0.2">
      <c r="F631" s="14"/>
      <c r="G631" s="14"/>
      <c r="H631" s="14"/>
      <c r="I631" s="14"/>
      <c r="J631" s="14"/>
      <c r="K631" s="14"/>
      <c r="L631" s="14"/>
      <c r="M631" s="14"/>
      <c r="N631" s="14"/>
      <c r="O631" s="14"/>
    </row>
    <row r="632" spans="6:15" x14ac:dyDescent="0.2">
      <c r="F632" s="14"/>
      <c r="G632" s="14"/>
      <c r="H632" s="14"/>
      <c r="I632" s="14"/>
      <c r="J632" s="14"/>
      <c r="K632" s="14"/>
      <c r="L632" s="14"/>
      <c r="M632" s="14"/>
      <c r="N632" s="14"/>
      <c r="O632" s="14"/>
    </row>
    <row r="633" spans="6:15" x14ac:dyDescent="0.2">
      <c r="F633" s="14"/>
      <c r="G633" s="14"/>
      <c r="H633" s="14"/>
      <c r="I633" s="14"/>
      <c r="J633" s="14"/>
      <c r="K633" s="14"/>
      <c r="L633" s="14"/>
      <c r="M633" s="14"/>
      <c r="N633" s="14"/>
      <c r="O633" s="14"/>
    </row>
    <row r="634" spans="6:15" x14ac:dyDescent="0.2">
      <c r="F634" s="14"/>
      <c r="G634" s="14"/>
      <c r="H634" s="14"/>
      <c r="I634" s="14"/>
      <c r="J634" s="14"/>
      <c r="K634" s="14"/>
      <c r="L634" s="14"/>
      <c r="M634" s="14"/>
      <c r="N634" s="14"/>
      <c r="O634" s="14"/>
    </row>
    <row r="635" spans="6:15" x14ac:dyDescent="0.2">
      <c r="F635" s="14"/>
      <c r="G635" s="14"/>
      <c r="H635" s="14"/>
      <c r="I635" s="14"/>
      <c r="J635" s="14"/>
      <c r="K635" s="14"/>
      <c r="L635" s="14"/>
      <c r="M635" s="14"/>
      <c r="N635" s="14"/>
      <c r="O635" s="14"/>
    </row>
    <row r="636" spans="6:15" x14ac:dyDescent="0.2">
      <c r="F636" s="14"/>
      <c r="G636" s="14"/>
      <c r="H636" s="14"/>
      <c r="I636" s="14"/>
      <c r="J636" s="14"/>
      <c r="K636" s="14"/>
      <c r="L636" s="14"/>
      <c r="M636" s="14"/>
      <c r="N636" s="14"/>
      <c r="O636" s="14"/>
    </row>
    <row r="637" spans="6:15" x14ac:dyDescent="0.2">
      <c r="F637" s="14"/>
      <c r="G637" s="14"/>
      <c r="H637" s="14"/>
      <c r="I637" s="14"/>
      <c r="J637" s="14"/>
      <c r="K637" s="14"/>
      <c r="L637" s="14"/>
      <c r="M637" s="14"/>
      <c r="N637" s="14"/>
      <c r="O637" s="14"/>
    </row>
    <row r="638" spans="6:15" x14ac:dyDescent="0.2">
      <c r="F638" s="14"/>
      <c r="G638" s="14"/>
      <c r="H638" s="14"/>
      <c r="I638" s="14"/>
      <c r="J638" s="14"/>
      <c r="K638" s="14"/>
      <c r="L638" s="14"/>
      <c r="M638" s="14"/>
      <c r="N638" s="14"/>
      <c r="O638" s="14"/>
    </row>
    <row r="639" spans="6:15" x14ac:dyDescent="0.2">
      <c r="F639" s="14"/>
      <c r="G639" s="14"/>
      <c r="H639" s="14"/>
      <c r="I639" s="14"/>
      <c r="J639" s="14"/>
      <c r="K639" s="14"/>
      <c r="L639" s="14"/>
      <c r="M639" s="14"/>
      <c r="N639" s="14"/>
      <c r="O639" s="14"/>
    </row>
    <row r="640" spans="6:15" x14ac:dyDescent="0.2">
      <c r="F640" s="14"/>
      <c r="G640" s="14"/>
      <c r="H640" s="14"/>
      <c r="I640" s="14"/>
      <c r="J640" s="14"/>
      <c r="K640" s="14"/>
      <c r="L640" s="14"/>
      <c r="M640" s="14"/>
      <c r="N640" s="14"/>
      <c r="O640" s="14"/>
    </row>
    <row r="641" spans="6:15" x14ac:dyDescent="0.2">
      <c r="F641" s="14"/>
      <c r="G641" s="14"/>
      <c r="H641" s="14"/>
      <c r="I641" s="14"/>
      <c r="J641" s="14"/>
      <c r="K641" s="14"/>
      <c r="L641" s="14"/>
      <c r="M641" s="14"/>
      <c r="N641" s="14"/>
      <c r="O641" s="14"/>
    </row>
    <row r="642" spans="6:15" x14ac:dyDescent="0.2">
      <c r="F642" s="14"/>
      <c r="G642" s="14"/>
      <c r="H642" s="14"/>
      <c r="I642" s="14"/>
      <c r="J642" s="14"/>
      <c r="K642" s="14"/>
      <c r="L642" s="14"/>
      <c r="M642" s="14"/>
      <c r="N642" s="14"/>
      <c r="O642" s="14"/>
    </row>
    <row r="643" spans="6:15" x14ac:dyDescent="0.2">
      <c r="F643" s="14"/>
      <c r="G643" s="14"/>
      <c r="H643" s="14"/>
      <c r="I643" s="14"/>
      <c r="J643" s="14"/>
      <c r="K643" s="14"/>
      <c r="L643" s="14"/>
      <c r="M643" s="14"/>
      <c r="N643" s="14"/>
      <c r="O643" s="14"/>
    </row>
    <row r="644" spans="6:15" x14ac:dyDescent="0.2">
      <c r="F644" s="14"/>
      <c r="G644" s="14"/>
      <c r="H644" s="14"/>
      <c r="I644" s="14"/>
      <c r="J644" s="14"/>
      <c r="K644" s="14"/>
      <c r="L644" s="14"/>
      <c r="M644" s="14"/>
      <c r="N644" s="14"/>
      <c r="O644" s="14"/>
    </row>
    <row r="645" spans="6:15" x14ac:dyDescent="0.2">
      <c r="F645" s="14"/>
      <c r="G645" s="14"/>
      <c r="H645" s="14"/>
      <c r="I645" s="14"/>
      <c r="J645" s="14"/>
      <c r="K645" s="14"/>
      <c r="L645" s="14"/>
      <c r="M645" s="14"/>
      <c r="N645" s="14"/>
      <c r="O645" s="14"/>
    </row>
    <row r="646" spans="6:15" x14ac:dyDescent="0.2">
      <c r="F646" s="14"/>
      <c r="G646" s="14"/>
      <c r="H646" s="14"/>
      <c r="I646" s="14"/>
      <c r="J646" s="14"/>
      <c r="K646" s="14"/>
      <c r="L646" s="14"/>
      <c r="M646" s="14"/>
      <c r="N646" s="14"/>
      <c r="O646" s="14"/>
    </row>
    <row r="647" spans="6:15" x14ac:dyDescent="0.2">
      <c r="F647" s="14"/>
      <c r="G647" s="14"/>
      <c r="H647" s="14"/>
      <c r="I647" s="14"/>
      <c r="J647" s="14"/>
      <c r="K647" s="14"/>
      <c r="L647" s="14"/>
      <c r="M647" s="14"/>
      <c r="N647" s="14"/>
      <c r="O647" s="14"/>
    </row>
    <row r="648" spans="6:15" x14ac:dyDescent="0.2">
      <c r="F648" s="14"/>
      <c r="G648" s="14"/>
      <c r="H648" s="14"/>
      <c r="I648" s="14"/>
      <c r="J648" s="14"/>
      <c r="K648" s="14"/>
      <c r="L648" s="14"/>
      <c r="M648" s="14"/>
      <c r="N648" s="14"/>
      <c r="O648" s="14"/>
    </row>
    <row r="649" spans="6:15" x14ac:dyDescent="0.2">
      <c r="F649" s="14"/>
      <c r="G649" s="14"/>
      <c r="H649" s="14"/>
      <c r="I649" s="14"/>
      <c r="J649" s="14"/>
      <c r="K649" s="14"/>
      <c r="L649" s="14"/>
      <c r="M649" s="14"/>
      <c r="N649" s="14"/>
      <c r="O649" s="14"/>
    </row>
    <row r="650" spans="6:15" x14ac:dyDescent="0.2">
      <c r="F650" s="14"/>
      <c r="G650" s="14"/>
      <c r="H650" s="14"/>
      <c r="I650" s="14"/>
      <c r="J650" s="14"/>
      <c r="K650" s="14"/>
      <c r="L650" s="14"/>
      <c r="M650" s="14"/>
      <c r="N650" s="14"/>
      <c r="O650" s="14"/>
    </row>
    <row r="651" spans="6:15" x14ac:dyDescent="0.2">
      <c r="F651" s="14"/>
      <c r="G651" s="14"/>
      <c r="H651" s="14"/>
      <c r="I651" s="14"/>
      <c r="J651" s="14"/>
      <c r="K651" s="14"/>
      <c r="L651" s="14"/>
      <c r="M651" s="14"/>
      <c r="N651" s="14"/>
      <c r="O651" s="14"/>
    </row>
    <row r="652" spans="6:15" x14ac:dyDescent="0.2">
      <c r="F652" s="14"/>
      <c r="G652" s="14"/>
      <c r="H652" s="14"/>
      <c r="I652" s="14"/>
      <c r="J652" s="14"/>
      <c r="K652" s="14"/>
      <c r="L652" s="14"/>
      <c r="M652" s="14"/>
      <c r="N652" s="14"/>
      <c r="O652" s="14"/>
    </row>
    <row r="653" spans="6:15" x14ac:dyDescent="0.2">
      <c r="F653" s="14"/>
      <c r="G653" s="14"/>
      <c r="H653" s="14"/>
      <c r="I653" s="14"/>
      <c r="J653" s="14"/>
      <c r="K653" s="14"/>
      <c r="L653" s="14"/>
      <c r="M653" s="14"/>
      <c r="N653" s="14"/>
      <c r="O653" s="14"/>
    </row>
    <row r="654" spans="6:15" x14ac:dyDescent="0.2">
      <c r="F654" s="14"/>
      <c r="G654" s="14"/>
      <c r="H654" s="14"/>
      <c r="I654" s="14"/>
      <c r="J654" s="14"/>
      <c r="K654" s="14"/>
      <c r="L654" s="14"/>
      <c r="M654" s="14"/>
      <c r="N654" s="14"/>
      <c r="O654" s="14"/>
    </row>
    <row r="655" spans="6:15" x14ac:dyDescent="0.2">
      <c r="F655" s="14"/>
      <c r="G655" s="14"/>
      <c r="H655" s="14"/>
      <c r="I655" s="14"/>
      <c r="J655" s="14"/>
      <c r="K655" s="14"/>
      <c r="L655" s="14"/>
      <c r="M655" s="14"/>
      <c r="N655" s="14"/>
      <c r="O655" s="14"/>
    </row>
    <row r="656" spans="6:15" x14ac:dyDescent="0.2">
      <c r="F656" s="14"/>
      <c r="G656" s="14"/>
      <c r="H656" s="14"/>
      <c r="I656" s="14"/>
      <c r="J656" s="14"/>
      <c r="K656" s="14"/>
      <c r="L656" s="14"/>
      <c r="M656" s="14"/>
      <c r="N656" s="14"/>
      <c r="O656" s="14"/>
    </row>
    <row r="657" spans="6:15" x14ac:dyDescent="0.2">
      <c r="F657" s="14"/>
      <c r="G657" s="14"/>
      <c r="H657" s="14"/>
      <c r="I657" s="14"/>
      <c r="J657" s="14"/>
      <c r="K657" s="14"/>
      <c r="L657" s="14"/>
      <c r="M657" s="14"/>
      <c r="N657" s="14"/>
      <c r="O657" s="14"/>
    </row>
    <row r="658" spans="6:15" x14ac:dyDescent="0.2">
      <c r="F658" s="14"/>
      <c r="G658" s="14"/>
      <c r="H658" s="14"/>
      <c r="I658" s="14"/>
      <c r="J658" s="14"/>
      <c r="K658" s="14"/>
      <c r="L658" s="14"/>
      <c r="M658" s="14"/>
      <c r="N658" s="14"/>
      <c r="O658" s="14"/>
    </row>
    <row r="659" spans="6:15" x14ac:dyDescent="0.2">
      <c r="F659" s="14"/>
      <c r="G659" s="14"/>
      <c r="H659" s="14"/>
      <c r="I659" s="14"/>
      <c r="J659" s="14"/>
      <c r="K659" s="14"/>
      <c r="L659" s="14"/>
      <c r="M659" s="14"/>
      <c r="N659" s="14"/>
      <c r="O659" s="14"/>
    </row>
    <row r="660" spans="6:15" x14ac:dyDescent="0.2">
      <c r="F660" s="14"/>
      <c r="G660" s="14"/>
      <c r="H660" s="14"/>
      <c r="I660" s="14"/>
      <c r="J660" s="14"/>
      <c r="K660" s="14"/>
      <c r="L660" s="14"/>
      <c r="M660" s="14"/>
      <c r="N660" s="14"/>
      <c r="O660" s="14"/>
    </row>
    <row r="661" spans="6:15" x14ac:dyDescent="0.2">
      <c r="F661" s="14"/>
      <c r="G661" s="14"/>
      <c r="H661" s="14"/>
      <c r="I661" s="14"/>
      <c r="J661" s="14"/>
      <c r="K661" s="14"/>
      <c r="L661" s="14"/>
      <c r="M661" s="14"/>
      <c r="N661" s="14"/>
      <c r="O661" s="14"/>
    </row>
    <row r="662" spans="6:15" x14ac:dyDescent="0.2">
      <c r="F662" s="14"/>
      <c r="G662" s="14"/>
      <c r="H662" s="14"/>
      <c r="I662" s="14"/>
      <c r="J662" s="14"/>
      <c r="K662" s="14"/>
      <c r="L662" s="14"/>
      <c r="M662" s="14"/>
      <c r="N662" s="14"/>
      <c r="O662" s="14"/>
    </row>
    <row r="663" spans="6:15" x14ac:dyDescent="0.2">
      <c r="F663" s="14"/>
      <c r="G663" s="14"/>
      <c r="H663" s="14"/>
      <c r="I663" s="14"/>
      <c r="J663" s="14"/>
      <c r="K663" s="14"/>
      <c r="L663" s="14"/>
      <c r="M663" s="14"/>
      <c r="N663" s="14"/>
      <c r="O663" s="14"/>
    </row>
    <row r="664" spans="6:15" x14ac:dyDescent="0.2">
      <c r="F664" s="14"/>
      <c r="G664" s="14"/>
      <c r="H664" s="14"/>
      <c r="I664" s="14"/>
      <c r="J664" s="14"/>
      <c r="K664" s="14"/>
      <c r="L664" s="14"/>
      <c r="M664" s="14"/>
      <c r="N664" s="14"/>
      <c r="O664" s="14"/>
    </row>
    <row r="665" spans="6:15" x14ac:dyDescent="0.2">
      <c r="F665" s="14"/>
      <c r="G665" s="14"/>
      <c r="H665" s="14"/>
      <c r="I665" s="14"/>
      <c r="J665" s="14"/>
      <c r="K665" s="14"/>
      <c r="L665" s="14"/>
      <c r="M665" s="14"/>
      <c r="N665" s="14"/>
      <c r="O665" s="14"/>
    </row>
    <row r="666" spans="6:15" x14ac:dyDescent="0.2">
      <c r="F666" s="14"/>
      <c r="G666" s="14"/>
      <c r="H666" s="14"/>
      <c r="I666" s="14"/>
      <c r="J666" s="14"/>
      <c r="K666" s="14"/>
      <c r="L666" s="14"/>
      <c r="M666" s="14"/>
      <c r="N666" s="14"/>
      <c r="O666" s="14"/>
    </row>
    <row r="667" spans="6:15" x14ac:dyDescent="0.2">
      <c r="F667" s="14"/>
      <c r="G667" s="14"/>
      <c r="H667" s="14"/>
      <c r="I667" s="14"/>
      <c r="J667" s="14"/>
      <c r="K667" s="14"/>
      <c r="L667" s="14"/>
      <c r="M667" s="14"/>
      <c r="N667" s="14"/>
      <c r="O667" s="14"/>
    </row>
    <row r="668" spans="6:15" x14ac:dyDescent="0.2">
      <c r="F668" s="14"/>
      <c r="G668" s="14"/>
      <c r="H668" s="14"/>
      <c r="I668" s="14"/>
      <c r="J668" s="14"/>
      <c r="K668" s="14"/>
      <c r="L668" s="14"/>
      <c r="M668" s="14"/>
      <c r="N668" s="14"/>
      <c r="O668" s="14"/>
    </row>
    <row r="669" spans="6:15" x14ac:dyDescent="0.2">
      <c r="F669" s="14"/>
      <c r="G669" s="14"/>
      <c r="H669" s="14"/>
      <c r="I669" s="14"/>
      <c r="J669" s="14"/>
      <c r="K669" s="14"/>
      <c r="L669" s="14"/>
      <c r="M669" s="14"/>
      <c r="N669" s="14"/>
      <c r="O669" s="14"/>
    </row>
    <row r="670" spans="6:15" x14ac:dyDescent="0.2">
      <c r="F670" s="14"/>
      <c r="G670" s="14"/>
      <c r="H670" s="14"/>
      <c r="I670" s="14"/>
      <c r="J670" s="14"/>
      <c r="K670" s="14"/>
      <c r="L670" s="14"/>
      <c r="M670" s="14"/>
      <c r="N670" s="14"/>
      <c r="O670" s="14"/>
    </row>
    <row r="671" spans="6:15" x14ac:dyDescent="0.2">
      <c r="F671" s="14"/>
      <c r="G671" s="14"/>
      <c r="H671" s="14"/>
      <c r="I671" s="14"/>
      <c r="J671" s="14"/>
      <c r="K671" s="14"/>
      <c r="L671" s="14"/>
      <c r="M671" s="14"/>
      <c r="N671" s="14"/>
      <c r="O671" s="14"/>
    </row>
    <row r="672" spans="6:15" x14ac:dyDescent="0.2">
      <c r="F672" s="14"/>
      <c r="G672" s="14"/>
      <c r="H672" s="14"/>
      <c r="I672" s="14"/>
      <c r="J672" s="14"/>
      <c r="K672" s="14"/>
      <c r="L672" s="14"/>
      <c r="M672" s="14"/>
      <c r="N672" s="14"/>
      <c r="O672" s="14"/>
    </row>
    <row r="673" spans="6:15" x14ac:dyDescent="0.2">
      <c r="F673" s="14"/>
      <c r="G673" s="14"/>
      <c r="H673" s="14"/>
      <c r="I673" s="14"/>
      <c r="J673" s="14"/>
      <c r="K673" s="14"/>
      <c r="L673" s="14"/>
      <c r="M673" s="14"/>
      <c r="N673" s="14"/>
      <c r="O673" s="14"/>
    </row>
    <row r="674" spans="6:15" x14ac:dyDescent="0.2">
      <c r="F674" s="14"/>
      <c r="G674" s="14"/>
      <c r="H674" s="14"/>
      <c r="I674" s="14"/>
      <c r="J674" s="14"/>
      <c r="K674" s="14"/>
      <c r="L674" s="14"/>
      <c r="M674" s="14"/>
      <c r="N674" s="14"/>
      <c r="O674" s="14"/>
    </row>
    <row r="675" spans="6:15" x14ac:dyDescent="0.2">
      <c r="F675" s="14"/>
      <c r="G675" s="14"/>
      <c r="H675" s="14"/>
      <c r="I675" s="14"/>
      <c r="J675" s="14"/>
      <c r="K675" s="14"/>
      <c r="L675" s="14"/>
      <c r="M675" s="14"/>
      <c r="N675" s="14"/>
      <c r="O675" s="14"/>
    </row>
    <row r="676" spans="6:15" x14ac:dyDescent="0.2">
      <c r="F676" s="14"/>
      <c r="G676" s="14"/>
      <c r="H676" s="14"/>
      <c r="I676" s="14"/>
      <c r="J676" s="14"/>
      <c r="K676" s="14"/>
      <c r="L676" s="14"/>
      <c r="M676" s="14"/>
      <c r="N676" s="14"/>
      <c r="O676" s="14"/>
    </row>
    <row r="677" spans="6:15" x14ac:dyDescent="0.2">
      <c r="F677" s="14"/>
      <c r="G677" s="14"/>
      <c r="H677" s="14"/>
      <c r="I677" s="14"/>
      <c r="J677" s="14"/>
      <c r="K677" s="14"/>
      <c r="L677" s="14"/>
      <c r="M677" s="14"/>
      <c r="N677" s="14"/>
      <c r="O677" s="14"/>
    </row>
    <row r="678" spans="6:15" x14ac:dyDescent="0.2">
      <c r="F678" s="14"/>
      <c r="G678" s="14"/>
      <c r="H678" s="14"/>
      <c r="I678" s="14"/>
      <c r="J678" s="14"/>
      <c r="K678" s="14"/>
      <c r="L678" s="14"/>
      <c r="M678" s="14"/>
      <c r="N678" s="14"/>
      <c r="O678" s="14"/>
    </row>
    <row r="679" spans="6:15" x14ac:dyDescent="0.2">
      <c r="F679" s="14"/>
      <c r="G679" s="14"/>
      <c r="H679" s="14"/>
      <c r="I679" s="14"/>
      <c r="J679" s="14"/>
      <c r="K679" s="14"/>
      <c r="L679" s="14"/>
      <c r="M679" s="14"/>
      <c r="N679" s="14"/>
      <c r="O679" s="14"/>
    </row>
    <row r="680" spans="6:15" x14ac:dyDescent="0.2">
      <c r="F680" s="14"/>
      <c r="G680" s="14"/>
      <c r="H680" s="14"/>
      <c r="I680" s="14"/>
      <c r="J680" s="14"/>
      <c r="K680" s="14"/>
      <c r="L680" s="14"/>
      <c r="M680" s="14"/>
      <c r="N680" s="14"/>
      <c r="O680" s="14"/>
    </row>
    <row r="681" spans="6:15" x14ac:dyDescent="0.2">
      <c r="F681" s="14"/>
      <c r="G681" s="14"/>
      <c r="H681" s="14"/>
      <c r="I681" s="14"/>
      <c r="J681" s="14"/>
      <c r="K681" s="14"/>
      <c r="L681" s="14"/>
      <c r="M681" s="14"/>
      <c r="N681" s="14"/>
      <c r="O681" s="14"/>
    </row>
    <row r="682" spans="6:15" x14ac:dyDescent="0.2">
      <c r="F682" s="14"/>
      <c r="G682" s="14"/>
      <c r="H682" s="14"/>
      <c r="I682" s="14"/>
      <c r="J682" s="14"/>
      <c r="K682" s="14"/>
      <c r="L682" s="14"/>
      <c r="M682" s="14"/>
      <c r="N682" s="14"/>
      <c r="O682" s="14"/>
    </row>
    <row r="683" spans="6:15" x14ac:dyDescent="0.2">
      <c r="F683" s="14"/>
      <c r="G683" s="14"/>
      <c r="H683" s="14"/>
      <c r="I683" s="14"/>
      <c r="J683" s="14"/>
      <c r="K683" s="14"/>
      <c r="L683" s="14"/>
      <c r="M683" s="14"/>
      <c r="N683" s="14"/>
      <c r="O683" s="14"/>
    </row>
    <row r="684" spans="6:15" x14ac:dyDescent="0.2">
      <c r="F684" s="14"/>
      <c r="G684" s="14"/>
      <c r="H684" s="14"/>
      <c r="I684" s="14"/>
      <c r="J684" s="14"/>
      <c r="K684" s="14"/>
      <c r="L684" s="14"/>
      <c r="M684" s="14"/>
      <c r="N684" s="14"/>
      <c r="O684" s="14"/>
    </row>
    <row r="685" spans="6:15" x14ac:dyDescent="0.2">
      <c r="F685" s="14"/>
      <c r="G685" s="14"/>
      <c r="H685" s="14"/>
      <c r="I685" s="14"/>
      <c r="J685" s="14"/>
      <c r="K685" s="14"/>
      <c r="L685" s="14"/>
      <c r="M685" s="14"/>
      <c r="N685" s="14"/>
      <c r="O685" s="14"/>
    </row>
    <row r="686" spans="6:15" x14ac:dyDescent="0.2">
      <c r="F686" s="14"/>
      <c r="G686" s="14"/>
      <c r="H686" s="14"/>
      <c r="I686" s="14"/>
      <c r="J686" s="14"/>
      <c r="K686" s="14"/>
      <c r="L686" s="14"/>
      <c r="M686" s="14"/>
      <c r="N686" s="14"/>
      <c r="O686" s="14"/>
    </row>
    <row r="687" spans="6:15" x14ac:dyDescent="0.2">
      <c r="F687" s="14"/>
      <c r="G687" s="14"/>
      <c r="H687" s="14"/>
      <c r="I687" s="14"/>
      <c r="J687" s="14"/>
      <c r="K687" s="14"/>
      <c r="L687" s="14"/>
      <c r="M687" s="14"/>
      <c r="N687" s="14"/>
      <c r="O687" s="14"/>
    </row>
    <row r="688" spans="6:15" x14ac:dyDescent="0.2">
      <c r="F688" s="14"/>
      <c r="G688" s="14"/>
      <c r="H688" s="14"/>
      <c r="I688" s="14"/>
      <c r="J688" s="14"/>
      <c r="K688" s="14"/>
      <c r="L688" s="14"/>
      <c r="M688" s="14"/>
      <c r="N688" s="14"/>
      <c r="O688" s="14"/>
    </row>
    <row r="689" spans="6:15" x14ac:dyDescent="0.2">
      <c r="F689" s="14"/>
      <c r="G689" s="14"/>
      <c r="H689" s="14"/>
      <c r="I689" s="14"/>
      <c r="J689" s="14"/>
      <c r="K689" s="14"/>
      <c r="L689" s="14"/>
      <c r="M689" s="14"/>
      <c r="N689" s="14"/>
      <c r="O689" s="14"/>
    </row>
    <row r="690" spans="6:15" x14ac:dyDescent="0.2">
      <c r="F690" s="14"/>
      <c r="G690" s="14"/>
      <c r="H690" s="14"/>
      <c r="I690" s="14"/>
      <c r="J690" s="14"/>
      <c r="K690" s="14"/>
      <c r="L690" s="14"/>
      <c r="M690" s="14"/>
      <c r="N690" s="14"/>
      <c r="O690" s="14"/>
    </row>
    <row r="691" spans="6:15" x14ac:dyDescent="0.2">
      <c r="F691" s="14"/>
      <c r="G691" s="14"/>
      <c r="H691" s="14"/>
      <c r="I691" s="14"/>
      <c r="J691" s="14"/>
      <c r="K691" s="14"/>
      <c r="L691" s="14"/>
      <c r="M691" s="14"/>
      <c r="N691" s="14"/>
      <c r="O691" s="14"/>
    </row>
    <row r="692" spans="6:15" x14ac:dyDescent="0.2">
      <c r="F692" s="14"/>
      <c r="G692" s="14"/>
      <c r="H692" s="14"/>
      <c r="I692" s="14"/>
      <c r="J692" s="14"/>
      <c r="K692" s="14"/>
      <c r="L692" s="14"/>
      <c r="M692" s="14"/>
      <c r="N692" s="14"/>
      <c r="O692" s="14"/>
    </row>
    <row r="693" spans="6:15" x14ac:dyDescent="0.2">
      <c r="F693" s="14"/>
      <c r="G693" s="14"/>
      <c r="H693" s="14"/>
      <c r="I693" s="14"/>
      <c r="J693" s="14"/>
      <c r="K693" s="14"/>
      <c r="L693" s="14"/>
      <c r="M693" s="14"/>
      <c r="N693" s="14"/>
      <c r="O693" s="14"/>
    </row>
    <row r="694" spans="6:15" x14ac:dyDescent="0.2">
      <c r="F694" s="14"/>
      <c r="G694" s="14"/>
      <c r="H694" s="14"/>
      <c r="I694" s="14"/>
      <c r="J694" s="14"/>
      <c r="K694" s="14"/>
      <c r="L694" s="14"/>
      <c r="M694" s="14"/>
      <c r="N694" s="14"/>
      <c r="O694" s="14"/>
    </row>
    <row r="695" spans="6:15" x14ac:dyDescent="0.2">
      <c r="F695" s="14"/>
      <c r="G695" s="14"/>
      <c r="H695" s="14"/>
      <c r="I695" s="14"/>
      <c r="J695" s="14"/>
      <c r="K695" s="14"/>
      <c r="L695" s="14"/>
      <c r="M695" s="14"/>
      <c r="N695" s="14"/>
      <c r="O695" s="14"/>
    </row>
    <row r="696" spans="6:15" x14ac:dyDescent="0.2">
      <c r="F696" s="14"/>
      <c r="G696" s="14"/>
      <c r="H696" s="14"/>
      <c r="I696" s="14"/>
      <c r="J696" s="14"/>
      <c r="K696" s="14"/>
      <c r="L696" s="14"/>
      <c r="M696" s="14"/>
      <c r="N696" s="14"/>
      <c r="O696" s="14"/>
    </row>
    <row r="697" spans="6:15" x14ac:dyDescent="0.2">
      <c r="F697" s="14"/>
      <c r="G697" s="14"/>
      <c r="H697" s="14"/>
      <c r="I697" s="14"/>
      <c r="J697" s="14"/>
      <c r="K697" s="14"/>
      <c r="L697" s="14"/>
      <c r="M697" s="14"/>
      <c r="N697" s="14"/>
      <c r="O697" s="14"/>
    </row>
    <row r="698" spans="6:15" x14ac:dyDescent="0.2">
      <c r="F698" s="14"/>
      <c r="G698" s="14"/>
      <c r="H698" s="14"/>
      <c r="I698" s="14"/>
      <c r="J698" s="14"/>
      <c r="K698" s="14"/>
      <c r="L698" s="14"/>
      <c r="M698" s="14"/>
      <c r="N698" s="14"/>
      <c r="O698" s="14"/>
    </row>
    <row r="699" spans="6:15" x14ac:dyDescent="0.2">
      <c r="F699" s="14"/>
      <c r="G699" s="14"/>
      <c r="H699" s="14"/>
      <c r="I699" s="14"/>
      <c r="J699" s="14"/>
      <c r="K699" s="14"/>
      <c r="L699" s="14"/>
      <c r="M699" s="14"/>
      <c r="N699" s="14"/>
      <c r="O699" s="14"/>
    </row>
    <row r="700" spans="6:15" x14ac:dyDescent="0.2">
      <c r="F700" s="14"/>
      <c r="G700" s="14"/>
      <c r="H700" s="14"/>
      <c r="I700" s="14"/>
      <c r="J700" s="14"/>
      <c r="K700" s="14"/>
      <c r="L700" s="14"/>
      <c r="M700" s="14"/>
      <c r="N700" s="14"/>
      <c r="O700" s="14"/>
    </row>
    <row r="701" spans="6:15" x14ac:dyDescent="0.2">
      <c r="F701" s="14"/>
      <c r="G701" s="14"/>
      <c r="H701" s="14"/>
      <c r="I701" s="14"/>
      <c r="J701" s="14"/>
      <c r="K701" s="14"/>
      <c r="L701" s="14"/>
      <c r="M701" s="14"/>
      <c r="N701" s="14"/>
      <c r="O701" s="14"/>
    </row>
    <row r="702" spans="6:15" x14ac:dyDescent="0.2">
      <c r="F702" s="14"/>
      <c r="G702" s="14"/>
      <c r="H702" s="14"/>
      <c r="I702" s="14"/>
      <c r="J702" s="14"/>
      <c r="K702" s="14"/>
      <c r="L702" s="14"/>
      <c r="M702" s="14"/>
      <c r="N702" s="14"/>
      <c r="O702" s="14"/>
    </row>
    <row r="703" spans="6:15" x14ac:dyDescent="0.2">
      <c r="F703" s="14"/>
      <c r="G703" s="14"/>
      <c r="H703" s="14"/>
      <c r="I703" s="14"/>
      <c r="J703" s="14"/>
      <c r="K703" s="14"/>
      <c r="L703" s="14"/>
      <c r="M703" s="14"/>
      <c r="N703" s="14"/>
      <c r="O703" s="14"/>
    </row>
    <row r="704" spans="6:15" x14ac:dyDescent="0.2">
      <c r="F704" s="14"/>
      <c r="G704" s="14"/>
      <c r="H704" s="14"/>
      <c r="I704" s="14"/>
      <c r="J704" s="14"/>
      <c r="K704" s="14"/>
      <c r="L704" s="14"/>
      <c r="M704" s="14"/>
      <c r="N704" s="14"/>
      <c r="O704" s="14"/>
    </row>
    <row r="705" spans="6:15" x14ac:dyDescent="0.2">
      <c r="F705" s="14"/>
      <c r="G705" s="14"/>
      <c r="H705" s="14"/>
      <c r="I705" s="14"/>
      <c r="J705" s="14"/>
      <c r="K705" s="14"/>
      <c r="L705" s="14"/>
      <c r="M705" s="14"/>
      <c r="N705" s="14"/>
      <c r="O705" s="14"/>
    </row>
    <row r="706" spans="6:15" x14ac:dyDescent="0.2">
      <c r="F706" s="14"/>
      <c r="G706" s="14"/>
      <c r="H706" s="14"/>
      <c r="I706" s="14"/>
      <c r="J706" s="14"/>
      <c r="K706" s="14"/>
      <c r="L706" s="14"/>
      <c r="M706" s="14"/>
      <c r="N706" s="14"/>
      <c r="O706" s="14"/>
    </row>
    <row r="707" spans="6:15" x14ac:dyDescent="0.2">
      <c r="F707" s="14"/>
      <c r="G707" s="14"/>
      <c r="H707" s="14"/>
      <c r="I707" s="14"/>
      <c r="J707" s="14"/>
      <c r="K707" s="14"/>
      <c r="L707" s="14"/>
      <c r="M707" s="14"/>
      <c r="N707" s="14"/>
      <c r="O707" s="14"/>
    </row>
    <row r="708" spans="6:15" x14ac:dyDescent="0.2">
      <c r="F708" s="14"/>
      <c r="G708" s="14"/>
      <c r="H708" s="14"/>
      <c r="I708" s="14"/>
      <c r="J708" s="14"/>
      <c r="K708" s="14"/>
      <c r="L708" s="14"/>
      <c r="M708" s="14"/>
      <c r="N708" s="14"/>
      <c r="O708" s="14"/>
    </row>
    <row r="709" spans="6:15" x14ac:dyDescent="0.2">
      <c r="F709" s="14"/>
      <c r="G709" s="14"/>
      <c r="H709" s="14"/>
      <c r="I709" s="14"/>
      <c r="J709" s="14"/>
      <c r="K709" s="14"/>
      <c r="L709" s="14"/>
      <c r="M709" s="14"/>
      <c r="N709" s="14"/>
      <c r="O709" s="14"/>
    </row>
    <row r="710" spans="6:15" x14ac:dyDescent="0.2">
      <c r="F710" s="14"/>
      <c r="G710" s="14"/>
      <c r="H710" s="14"/>
      <c r="I710" s="14"/>
      <c r="J710" s="14"/>
      <c r="K710" s="14"/>
      <c r="L710" s="14"/>
      <c r="M710" s="14"/>
      <c r="N710" s="14"/>
      <c r="O710" s="14"/>
    </row>
    <row r="711" spans="6:15" x14ac:dyDescent="0.2">
      <c r="F711" s="14"/>
      <c r="G711" s="14"/>
      <c r="H711" s="14"/>
      <c r="I711" s="14"/>
      <c r="J711" s="14"/>
      <c r="K711" s="14"/>
      <c r="L711" s="14"/>
      <c r="M711" s="14"/>
      <c r="N711" s="14"/>
      <c r="O711" s="14"/>
    </row>
    <row r="712" spans="6:15" x14ac:dyDescent="0.2">
      <c r="F712" s="14"/>
      <c r="G712" s="14"/>
      <c r="H712" s="14"/>
      <c r="I712" s="14"/>
      <c r="J712" s="14"/>
      <c r="K712" s="14"/>
      <c r="L712" s="14"/>
      <c r="M712" s="14"/>
      <c r="N712" s="14"/>
      <c r="O712" s="14"/>
    </row>
    <row r="713" spans="6:15" x14ac:dyDescent="0.2">
      <c r="F713" s="14"/>
      <c r="G713" s="14"/>
      <c r="H713" s="14"/>
      <c r="I713" s="14"/>
      <c r="J713" s="14"/>
      <c r="K713" s="14"/>
      <c r="L713" s="14"/>
      <c r="M713" s="14"/>
      <c r="N713" s="14"/>
      <c r="O713" s="14"/>
    </row>
    <row r="714" spans="6:15" x14ac:dyDescent="0.2">
      <c r="F714" s="14"/>
      <c r="G714" s="14"/>
      <c r="H714" s="14"/>
      <c r="I714" s="14"/>
      <c r="J714" s="14"/>
      <c r="K714" s="14"/>
      <c r="L714" s="14"/>
      <c r="M714" s="14"/>
      <c r="N714" s="14"/>
      <c r="O714" s="14"/>
    </row>
    <row r="715" spans="6:15" x14ac:dyDescent="0.2">
      <c r="F715" s="14"/>
      <c r="G715" s="14"/>
      <c r="H715" s="14"/>
      <c r="I715" s="14"/>
      <c r="J715" s="14"/>
      <c r="K715" s="14"/>
      <c r="L715" s="14"/>
      <c r="M715" s="14"/>
      <c r="N715" s="14"/>
      <c r="O715" s="14"/>
    </row>
    <row r="716" spans="6:15" x14ac:dyDescent="0.2">
      <c r="F716" s="14"/>
      <c r="G716" s="14"/>
      <c r="H716" s="14"/>
      <c r="I716" s="14"/>
      <c r="J716" s="14"/>
      <c r="K716" s="14"/>
      <c r="L716" s="14"/>
      <c r="M716" s="14"/>
      <c r="N716" s="14"/>
      <c r="O716" s="14"/>
    </row>
    <row r="717" spans="6:15" x14ac:dyDescent="0.2">
      <c r="F717" s="14"/>
      <c r="G717" s="14"/>
      <c r="H717" s="14"/>
      <c r="I717" s="14"/>
      <c r="J717" s="14"/>
      <c r="K717" s="14"/>
      <c r="L717" s="14"/>
      <c r="M717" s="14"/>
      <c r="N717" s="14"/>
      <c r="O717" s="14"/>
    </row>
    <row r="718" spans="6:15" x14ac:dyDescent="0.2">
      <c r="F718" s="14"/>
      <c r="G718" s="14"/>
      <c r="H718" s="14"/>
      <c r="I718" s="14"/>
      <c r="J718" s="14"/>
      <c r="K718" s="14"/>
      <c r="L718" s="14"/>
      <c r="M718" s="14"/>
      <c r="N718" s="14"/>
      <c r="O718" s="14"/>
    </row>
    <row r="719" spans="6:15" x14ac:dyDescent="0.2">
      <c r="F719" s="14"/>
      <c r="G719" s="14"/>
      <c r="H719" s="14"/>
      <c r="I719" s="14"/>
      <c r="J719" s="14"/>
      <c r="K719" s="14"/>
      <c r="L719" s="14"/>
      <c r="M719" s="14"/>
      <c r="N719" s="14"/>
      <c r="O719" s="14"/>
    </row>
    <row r="720" spans="6:15" x14ac:dyDescent="0.2">
      <c r="F720" s="14"/>
      <c r="G720" s="14"/>
      <c r="H720" s="14"/>
      <c r="I720" s="14"/>
      <c r="J720" s="14"/>
      <c r="K720" s="14"/>
      <c r="L720" s="14"/>
      <c r="M720" s="14"/>
      <c r="N720" s="14"/>
      <c r="O720" s="14"/>
    </row>
    <row r="721" spans="6:15" x14ac:dyDescent="0.2">
      <c r="F721" s="14"/>
      <c r="G721" s="14"/>
      <c r="H721" s="14"/>
      <c r="I721" s="14"/>
      <c r="J721" s="14"/>
      <c r="K721" s="14"/>
      <c r="L721" s="14"/>
      <c r="M721" s="14"/>
      <c r="N721" s="14"/>
      <c r="O721" s="14"/>
    </row>
    <row r="722" spans="6:15" x14ac:dyDescent="0.2">
      <c r="F722" s="14"/>
      <c r="G722" s="14"/>
      <c r="H722" s="14"/>
      <c r="I722" s="14"/>
      <c r="J722" s="14"/>
      <c r="K722" s="14"/>
      <c r="L722" s="14"/>
      <c r="M722" s="14"/>
      <c r="N722" s="14"/>
      <c r="O722" s="14"/>
    </row>
    <row r="723" spans="6:15" x14ac:dyDescent="0.2">
      <c r="F723" s="14"/>
      <c r="G723" s="14"/>
      <c r="H723" s="14"/>
      <c r="I723" s="14"/>
      <c r="J723" s="14"/>
      <c r="K723" s="14"/>
      <c r="L723" s="14"/>
      <c r="M723" s="14"/>
      <c r="N723" s="14"/>
      <c r="O723" s="14"/>
    </row>
    <row r="724" spans="6:15" x14ac:dyDescent="0.2">
      <c r="F724" s="14"/>
      <c r="G724" s="14"/>
      <c r="H724" s="14"/>
      <c r="I724" s="14"/>
      <c r="J724" s="14"/>
      <c r="K724" s="14"/>
      <c r="L724" s="14"/>
      <c r="M724" s="14"/>
      <c r="N724" s="14"/>
      <c r="O724" s="14"/>
    </row>
    <row r="725" spans="6:15" x14ac:dyDescent="0.2">
      <c r="F725" s="14"/>
      <c r="G725" s="14"/>
      <c r="H725" s="14"/>
      <c r="I725" s="14"/>
      <c r="J725" s="14"/>
      <c r="K725" s="14"/>
      <c r="L725" s="14"/>
      <c r="M725" s="14"/>
      <c r="N725" s="14"/>
      <c r="O725" s="14"/>
    </row>
    <row r="726" spans="6:15" x14ac:dyDescent="0.2">
      <c r="F726" s="14"/>
      <c r="G726" s="14"/>
      <c r="H726" s="14"/>
      <c r="I726" s="14"/>
      <c r="J726" s="14"/>
      <c r="K726" s="14"/>
      <c r="L726" s="14"/>
      <c r="M726" s="14"/>
      <c r="N726" s="14"/>
      <c r="O726" s="14"/>
    </row>
    <row r="727" spans="6:15" x14ac:dyDescent="0.2">
      <c r="F727" s="14"/>
      <c r="G727" s="14"/>
      <c r="H727" s="14"/>
      <c r="I727" s="14"/>
      <c r="J727" s="14"/>
      <c r="K727" s="14"/>
      <c r="L727" s="14"/>
      <c r="M727" s="14"/>
      <c r="N727" s="14"/>
      <c r="O727" s="14"/>
    </row>
    <row r="728" spans="6:15" x14ac:dyDescent="0.2">
      <c r="F728" s="14"/>
      <c r="G728" s="14"/>
      <c r="H728" s="14"/>
      <c r="I728" s="14"/>
      <c r="J728" s="14"/>
      <c r="K728" s="14"/>
      <c r="L728" s="14"/>
      <c r="M728" s="14"/>
      <c r="N728" s="14"/>
      <c r="O728" s="14"/>
    </row>
    <row r="729" spans="6:15" x14ac:dyDescent="0.2">
      <c r="F729" s="14"/>
      <c r="G729" s="14"/>
      <c r="H729" s="14"/>
      <c r="I729" s="14"/>
      <c r="J729" s="14"/>
      <c r="K729" s="14"/>
      <c r="L729" s="14"/>
      <c r="M729" s="14"/>
      <c r="N729" s="14"/>
      <c r="O729" s="14"/>
    </row>
    <row r="730" spans="6:15" x14ac:dyDescent="0.2">
      <c r="F730" s="14"/>
      <c r="G730" s="14"/>
      <c r="H730" s="14"/>
      <c r="I730" s="14"/>
      <c r="J730" s="14"/>
      <c r="K730" s="14"/>
      <c r="L730" s="14"/>
      <c r="M730" s="14"/>
      <c r="N730" s="14"/>
      <c r="O730" s="14"/>
    </row>
    <row r="731" spans="6:15" x14ac:dyDescent="0.2">
      <c r="F731" s="14"/>
      <c r="G731" s="14"/>
      <c r="H731" s="14"/>
      <c r="I731" s="14"/>
      <c r="J731" s="14"/>
      <c r="K731" s="14"/>
      <c r="L731" s="14"/>
      <c r="M731" s="14"/>
      <c r="N731" s="14"/>
      <c r="O731" s="14"/>
    </row>
    <row r="732" spans="6:15" x14ac:dyDescent="0.2">
      <c r="F732" s="14"/>
      <c r="G732" s="14"/>
      <c r="H732" s="14"/>
      <c r="I732" s="14"/>
      <c r="J732" s="14"/>
      <c r="K732" s="14"/>
      <c r="L732" s="14"/>
      <c r="M732" s="14"/>
      <c r="N732" s="14"/>
      <c r="O732" s="14"/>
    </row>
    <row r="733" spans="6:15" x14ac:dyDescent="0.2">
      <c r="F733" s="14"/>
      <c r="G733" s="14"/>
      <c r="H733" s="14"/>
      <c r="I733" s="14"/>
      <c r="J733" s="14"/>
      <c r="K733" s="14"/>
      <c r="L733" s="14"/>
      <c r="M733" s="14"/>
      <c r="N733" s="14"/>
      <c r="O733" s="14"/>
    </row>
    <row r="734" spans="6:15" x14ac:dyDescent="0.2">
      <c r="F734" s="14"/>
      <c r="G734" s="14"/>
      <c r="H734" s="14"/>
      <c r="I734" s="14"/>
      <c r="J734" s="14"/>
      <c r="K734" s="14"/>
      <c r="L734" s="14"/>
      <c r="M734" s="14"/>
      <c r="N734" s="14"/>
      <c r="O734" s="14"/>
    </row>
    <row r="735" spans="6:15" x14ac:dyDescent="0.2">
      <c r="F735" s="14"/>
      <c r="G735" s="14"/>
      <c r="H735" s="14"/>
      <c r="I735" s="14"/>
      <c r="J735" s="14"/>
      <c r="K735" s="14"/>
      <c r="L735" s="14"/>
      <c r="M735" s="14"/>
      <c r="N735" s="14"/>
      <c r="O735" s="14"/>
    </row>
    <row r="736" spans="6:15" x14ac:dyDescent="0.2">
      <c r="F736" s="14"/>
      <c r="G736" s="14"/>
      <c r="H736" s="14"/>
      <c r="I736" s="14"/>
      <c r="J736" s="14"/>
      <c r="K736" s="14"/>
      <c r="L736" s="14"/>
      <c r="M736" s="14"/>
      <c r="N736" s="14"/>
      <c r="O736" s="14"/>
    </row>
    <row r="737" spans="6:15" x14ac:dyDescent="0.2">
      <c r="F737" s="14"/>
      <c r="G737" s="14"/>
      <c r="H737" s="14"/>
      <c r="I737" s="14"/>
      <c r="J737" s="14"/>
      <c r="K737" s="14"/>
      <c r="L737" s="14"/>
      <c r="M737" s="14"/>
      <c r="N737" s="14"/>
      <c r="O737" s="14"/>
    </row>
    <row r="738" spans="6:15" x14ac:dyDescent="0.2">
      <c r="F738" s="14"/>
      <c r="G738" s="14"/>
      <c r="H738" s="14"/>
      <c r="I738" s="14"/>
      <c r="J738" s="14"/>
      <c r="K738" s="14"/>
      <c r="L738" s="14"/>
      <c r="M738" s="14"/>
      <c r="N738" s="14"/>
      <c r="O738" s="14"/>
    </row>
    <row r="739" spans="6:15" x14ac:dyDescent="0.2">
      <c r="F739" s="14"/>
      <c r="G739" s="14"/>
      <c r="H739" s="14"/>
      <c r="I739" s="14"/>
      <c r="J739" s="14"/>
      <c r="K739" s="14"/>
      <c r="L739" s="14"/>
      <c r="M739" s="14"/>
      <c r="N739" s="14"/>
      <c r="O739" s="14"/>
    </row>
    <row r="740" spans="6:15" x14ac:dyDescent="0.2">
      <c r="F740" s="14"/>
      <c r="G740" s="14"/>
      <c r="H740" s="14"/>
      <c r="I740" s="14"/>
      <c r="J740" s="14"/>
      <c r="K740" s="14"/>
      <c r="L740" s="14"/>
      <c r="M740" s="14"/>
      <c r="N740" s="14"/>
      <c r="O740" s="14"/>
    </row>
    <row r="741" spans="6:15" x14ac:dyDescent="0.2">
      <c r="F741" s="14"/>
      <c r="G741" s="14"/>
      <c r="H741" s="14"/>
      <c r="I741" s="14"/>
      <c r="J741" s="14"/>
      <c r="K741" s="14"/>
      <c r="L741" s="14"/>
      <c r="M741" s="14"/>
      <c r="N741" s="14"/>
      <c r="O741" s="14"/>
    </row>
    <row r="742" spans="6:15" x14ac:dyDescent="0.2">
      <c r="F742" s="14"/>
      <c r="G742" s="14"/>
      <c r="H742" s="14"/>
      <c r="I742" s="14"/>
      <c r="J742" s="14"/>
      <c r="K742" s="14"/>
      <c r="L742" s="14"/>
      <c r="M742" s="14"/>
      <c r="N742" s="14"/>
      <c r="O742" s="14"/>
    </row>
    <row r="743" spans="6:15" x14ac:dyDescent="0.2">
      <c r="F743" s="14"/>
      <c r="G743" s="14"/>
      <c r="H743" s="14"/>
      <c r="I743" s="14"/>
      <c r="J743" s="14"/>
      <c r="K743" s="14"/>
      <c r="L743" s="14"/>
      <c r="M743" s="14"/>
      <c r="N743" s="14"/>
      <c r="O743" s="14"/>
    </row>
    <row r="744" spans="6:15" x14ac:dyDescent="0.2">
      <c r="F744" s="14"/>
      <c r="G744" s="14"/>
      <c r="H744" s="14"/>
      <c r="I744" s="14"/>
      <c r="J744" s="14"/>
      <c r="K744" s="14"/>
      <c r="L744" s="14"/>
      <c r="M744" s="14"/>
      <c r="N744" s="14"/>
      <c r="O744" s="14"/>
    </row>
    <row r="745" spans="6:15" x14ac:dyDescent="0.2">
      <c r="F745" s="14"/>
      <c r="G745" s="14"/>
      <c r="H745" s="14"/>
      <c r="I745" s="14"/>
      <c r="J745" s="14"/>
      <c r="K745" s="14"/>
      <c r="L745" s="14"/>
      <c r="M745" s="14"/>
      <c r="N745" s="14"/>
      <c r="O745" s="14"/>
    </row>
    <row r="746" spans="6:15" x14ac:dyDescent="0.2">
      <c r="F746" s="14"/>
      <c r="G746" s="14"/>
      <c r="H746" s="14"/>
      <c r="I746" s="14"/>
      <c r="J746" s="14"/>
      <c r="K746" s="14"/>
      <c r="L746" s="14"/>
      <c r="M746" s="14"/>
      <c r="N746" s="14"/>
      <c r="O746" s="14"/>
    </row>
    <row r="747" spans="6:15" x14ac:dyDescent="0.2">
      <c r="F747" s="14"/>
      <c r="G747" s="14"/>
      <c r="H747" s="14"/>
      <c r="I747" s="14"/>
      <c r="J747" s="14"/>
      <c r="K747" s="14"/>
      <c r="L747" s="14"/>
      <c r="M747" s="14"/>
      <c r="N747" s="14"/>
      <c r="O747" s="14"/>
    </row>
    <row r="748" spans="6:15" x14ac:dyDescent="0.2">
      <c r="F748" s="14"/>
      <c r="G748" s="14"/>
      <c r="H748" s="14"/>
      <c r="I748" s="14"/>
      <c r="J748" s="14"/>
      <c r="K748" s="14"/>
      <c r="L748" s="14"/>
      <c r="M748" s="14"/>
      <c r="N748" s="14"/>
      <c r="O748" s="14"/>
    </row>
  </sheetData>
  <conditionalFormatting sqref="B2">
    <cfRule type="cellIs" dxfId="2" priority="6" operator="equal">
      <formula>TRUE</formula>
    </cfRule>
  </conditionalFormatting>
  <conditionalFormatting sqref="C35">
    <cfRule type="cellIs" dxfId="1" priority="9" operator="equal">
      <formula>TRUE</formula>
    </cfRule>
  </conditionalFormatting>
  <conditionalFormatting sqref="C46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2025-07-02T13:35:35Z</dcterms:modified>
</cp:coreProperties>
</file>