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34D31AF7-D6B5-427D-8F09-C3AB1242C2DF}" xr6:coauthVersionLast="47" xr6:coauthVersionMax="47" xr10:uidLastSave="{00000000-0000-0000-0000-000000000000}"/>
  <bookViews>
    <workbookView xWindow="28695" yWindow="-3570" windowWidth="20595" windowHeight="20985" tabRatio="767" activeTab="3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6" i="10" l="1"/>
  <c r="M43" i="10"/>
  <c r="M44" i="10" s="1"/>
  <c r="M42" i="10"/>
  <c r="M41" i="10"/>
  <c r="N52" i="10"/>
  <c r="M52" i="10"/>
  <c r="L52" i="10"/>
  <c r="K52" i="10"/>
  <c r="J52" i="10"/>
  <c r="J56" i="10"/>
  <c r="J45" i="10"/>
  <c r="J49" i="10" s="1"/>
  <c r="J44" i="10"/>
  <c r="J17" i="10"/>
  <c r="J28" i="10" s="1"/>
  <c r="K56" i="10"/>
  <c r="K44" i="10"/>
  <c r="K45" i="10" s="1"/>
  <c r="K49" i="10" s="1"/>
  <c r="K17" i="10"/>
  <c r="K20" i="10" s="1"/>
  <c r="K22" i="10" s="1"/>
  <c r="L56" i="10"/>
  <c r="L44" i="10"/>
  <c r="L45" i="10" s="1"/>
  <c r="L49" i="10" s="1"/>
  <c r="L17" i="10"/>
  <c r="L28" i="10" s="1"/>
  <c r="M56" i="10"/>
  <c r="M17" i="10"/>
  <c r="M28" i="10" s="1"/>
  <c r="N17" i="10"/>
  <c r="N20" i="10" s="1"/>
  <c r="N44" i="10"/>
  <c r="N45" i="10" s="1"/>
  <c r="N49" i="10" s="1"/>
  <c r="G44" i="10"/>
  <c r="G45" i="10" s="1"/>
  <c r="G49" i="10" s="1"/>
  <c r="H44" i="10"/>
  <c r="H45" i="10" s="1"/>
  <c r="H49" i="10" s="1"/>
  <c r="F49" i="10"/>
  <c r="G27" i="10"/>
  <c r="F17" i="10"/>
  <c r="G17" i="10"/>
  <c r="H17" i="10"/>
  <c r="M45" i="10" l="1"/>
  <c r="C49" i="10" s="1" a="1"/>
  <c r="C49" i="10" s="1"/>
  <c r="J20" i="10"/>
  <c r="J22" i="10" s="1"/>
  <c r="J25" i="10" s="1"/>
  <c r="J36" i="10" s="1"/>
  <c r="K28" i="10"/>
  <c r="K30" i="10"/>
  <c r="K25" i="10"/>
  <c r="K36" i="10" s="1"/>
  <c r="K29" i="10"/>
  <c r="M20" i="10"/>
  <c r="M29" i="10" s="1"/>
  <c r="L20" i="10"/>
  <c r="N28" i="10"/>
  <c r="N22" i="10"/>
  <c r="N29" i="10"/>
  <c r="H20" i="10"/>
  <c r="H22" i="10" s="1"/>
  <c r="H25" i="10" s="1"/>
  <c r="G20" i="10"/>
  <c r="G22" i="10" s="1"/>
  <c r="G25" i="10" s="1"/>
  <c r="F20" i="10"/>
  <c r="F22" i="10" s="1"/>
  <c r="F25" i="10" s="1"/>
  <c r="J30" i="10" l="1"/>
  <c r="J29" i="10"/>
  <c r="M22" i="10"/>
  <c r="M30" i="10" s="1"/>
  <c r="L29" i="10"/>
  <c r="L22" i="10"/>
  <c r="N30" i="10"/>
  <c r="N25" i="10"/>
  <c r="N36" i="10" s="1"/>
  <c r="F28" i="10"/>
  <c r="G28" i="10"/>
  <c r="H28" i="10"/>
  <c r="A2" i="4"/>
  <c r="E51" i="10"/>
  <c r="E8" i="10"/>
  <c r="E38" i="10"/>
  <c r="M25" i="10" l="1"/>
  <c r="M36" i="10" s="1"/>
  <c r="L30" i="10"/>
  <c r="L25" i="10"/>
  <c r="L36" i="10" s="1"/>
  <c r="G16" i="4"/>
  <c r="H16" i="4" s="1"/>
  <c r="I16" i="4" s="1"/>
  <c r="J16" i="4" s="1"/>
  <c r="E52" i="10"/>
  <c r="E39" i="10"/>
  <c r="E9" i="10"/>
  <c r="G56" i="10"/>
  <c r="F56" i="10"/>
  <c r="H56" i="10"/>
  <c r="H27" i="10"/>
  <c r="F27" i="10"/>
  <c r="G29" i="10"/>
  <c r="F29" i="10"/>
  <c r="D5" i="10"/>
  <c r="D3" i="10"/>
  <c r="A1" i="4"/>
  <c r="A3" i="2"/>
  <c r="A1" i="2"/>
  <c r="A2" i="2"/>
  <c r="D4" i="10" l="1"/>
  <c r="G36" i="10" l="1"/>
  <c r="G30" i="10"/>
  <c r="F36" i="10"/>
  <c r="F30" i="10"/>
  <c r="H29" i="10"/>
  <c r="F31" i="10" l="1"/>
  <c r="G31" i="10"/>
  <c r="H30" i="10"/>
  <c r="H31" i="10" l="1"/>
  <c r="H36" i="10"/>
  <c r="C36" i="10" l="1" a="1"/>
  <c r="C36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<sst xmlns="http://schemas.openxmlformats.org/spreadsheetml/2006/main" count="86" uniqueCount="78">
  <si>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</si>
  <si>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</si>
  <si>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</si>
  <si>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</si>
  <si>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</si>
  <si>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</si>
  <si>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</si>
  <si>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</si>
  <si>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</si>
  <si>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</si>
  <si>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</si>
  <si>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</si>
  <si>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</si>
  <si>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</si>
  <si>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</si>
  <si>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</si>
  <si>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</si>
  <si>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Total assets</t>
  </si>
  <si>
    <t>FCF</t>
  </si>
  <si>
    <t>Revenue growth</t>
  </si>
  <si>
    <t>EBIT-margin</t>
  </si>
  <si>
    <t>Net income growth</t>
  </si>
  <si>
    <t>Currency</t>
  </si>
  <si>
    <t>FY24</t>
  </si>
  <si>
    <t>FY23</t>
  </si>
  <si>
    <t>FY22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</si>
  <si>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</si>
  <si>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</si>
  <si>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</si>
  <si>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</si>
  <si>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</si>
  <si>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</si>
  <si>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</si>
  <si>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</si>
  <si>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</si>
  <si>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</si>
  <si>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22</t>
  </si>
  <si>
    <t>Dec 23</t>
  </si>
  <si>
    <t>Dec 24</t>
  </si>
  <si>
    <t xml:space="preserve">Source: </t>
  </si>
  <si>
    <t>Interest expenses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</si>
  <si>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</si>
  <si>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</si>
  <si>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</si>
  <si>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</si>
  <si>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</si>
  <si>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</si>
  <si>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</si>
  <si>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</si>
  <si>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</si>
  <si>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Bumble Inc.</t>
  </si>
  <si>
    <t>BMBL</t>
  </si>
  <si>
    <t>US</t>
  </si>
  <si>
    <t>Nasdaq</t>
  </si>
  <si>
    <t>31/12/2024</t>
  </si>
  <si>
    <t>$m</t>
  </si>
  <si>
    <t>Cost of revenue</t>
  </si>
  <si>
    <t>Selling and marketing</t>
  </si>
  <si>
    <t>General and administrative</t>
  </si>
  <si>
    <t>Development</t>
  </si>
  <si>
    <t>Impairment</t>
  </si>
  <si>
    <t>Non-operating income (expense)</t>
  </si>
  <si>
    <t>Non-controlling interest</t>
  </si>
  <si>
    <t>Net income/ (loss) to sharehodlers</t>
  </si>
  <si>
    <t>AR</t>
  </si>
  <si>
    <t>Equity</t>
  </si>
  <si>
    <t>Non-controlling</t>
  </si>
  <si>
    <t>Source (L)</t>
  </si>
  <si>
    <t>thereof share repurchases</t>
  </si>
  <si>
    <t>Q1 25</t>
  </si>
  <si>
    <t>Mar 25</t>
  </si>
  <si>
    <t>Q1 24</t>
  </si>
  <si>
    <t>Mar 24</t>
  </si>
  <si>
    <t>Q2 24</t>
  </si>
  <si>
    <t>Q3 24</t>
  </si>
  <si>
    <t>Q4 24</t>
  </si>
  <si>
    <t>Shares outstanding (mn)</t>
  </si>
  <si>
    <t>April 30,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</si>
</sst>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72" formatCode="_(* #,##0.00_);_(* \(#,##0.00\);_(* &quot;-&quot;_);_(@_)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5" xfId="1" applyNumberFormat="1" applyFont="1" applyBorder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8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0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4" xfId="0" applyFont="1" applyBorder="1"/>
    <xf numFmtId="0" fontId="4" fillId="0" borderId="7" xfId="0" applyFont="1" applyBorder="1"/>
    <xf numFmtId="0" fontId="4" fillId="0" borderId="9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164" fontId="0" fillId="0" borderId="0" xfId="0" applyNumberFormat="1" applyFont="1"/>
    <xf numFmtId="0" fontId="0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164" fontId="4" fillId="0" borderId="0" xfId="0" applyNumberFormat="1" applyFont="1"/>
    <xf numFmtId="172" fontId="0" fillId="0" borderId="0" xfId="0" applyNumberFormat="1" applyFont="1"/>
    <xf numFmtId="0" fontId="0" fillId="0" borderId="0" xfId="0" quotePrefix="1"/>
  </cellXfs>
  <cellStyles count="2">
    <cellStyle name="Normal" xfId="0" builtinId="0"/>
    <cellStyle name="Percent" xfId="1" builtinId="5"/>
  </cellStyles>
  <dxfs count="4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Bumble Inc.: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17" sqref="E17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Bumble Inc.: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 t="s">
        <v>50</v>
      </c>
    </row>
    <row r="8" spans="1:11" x14ac:dyDescent="0.2">
      <c r="B8" t="s">
        <v>6</v>
      </c>
      <c r="E8" s="7" t="s">
        <v>51</v>
      </c>
    </row>
    <row r="9" spans="1:11" x14ac:dyDescent="0.2">
      <c r="B9" t="s">
        <v>10</v>
      </c>
      <c r="E9" s="7" t="s">
        <v>52</v>
      </c>
    </row>
    <row r="10" spans="1:11" x14ac:dyDescent="0.2">
      <c r="B10" t="s">
        <v>11</v>
      </c>
      <c r="E10" s="7" t="s">
        <v>53</v>
      </c>
    </row>
    <row r="11" spans="1:11" x14ac:dyDescent="0.2">
      <c r="B11" t="s">
        <v>7</v>
      </c>
      <c r="E11" s="7" t="s">
        <v>51</v>
      </c>
    </row>
    <row r="12" spans="1:11" x14ac:dyDescent="0.2">
      <c r="B12" t="s">
        <v>9</v>
      </c>
      <c r="E12" s="8">
        <v>46022</v>
      </c>
    </row>
    <row r="13" spans="1:11" x14ac:dyDescent="0.2">
      <c r="B13" t="s">
        <v>34</v>
      </c>
      <c r="E13" s="33" t="s">
        <v>54</v>
      </c>
    </row>
    <row r="14" spans="1:11" x14ac:dyDescent="0.2">
      <c r="B14" t="s">
        <v>22</v>
      </c>
      <c r="E14" s="7" t="s">
        <v>55</v>
      </c>
    </row>
    <row r="16" spans="1:11" x14ac:dyDescent="0.2">
      <c r="B16" s="2" t="s">
        <v>27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1" t="s">
        <v>26</v>
      </c>
    </row>
    <row r="18" spans="2:11" x14ac:dyDescent="0.2">
      <c r="B18" t="s">
        <v>28</v>
      </c>
      <c r="E18" s="29"/>
      <c r="F18" s="29"/>
      <c r="G18" s="29"/>
      <c r="H18" s="29"/>
      <c r="I18" s="29"/>
      <c r="J18" s="29"/>
      <c r="K18" s="30">
        <v>0.01</v>
      </c>
    </row>
    <row r="21" spans="2:11" x14ac:dyDescent="0.2">
      <c r="B21" s="2" t="s">
        <v>30</v>
      </c>
    </row>
    <row r="22" spans="2:11" x14ac:dyDescent="0.2">
      <c r="B22" t="s">
        <v>31</v>
      </c>
      <c r="E22" s="32"/>
    </row>
    <row r="23" spans="2:11" x14ac:dyDescent="0.2">
      <c r="B23" t="s">
        <v>32</v>
      </c>
      <c r="E23" s="32"/>
    </row>
    <row r="24" spans="2:11" x14ac:dyDescent="0.2">
      <c r="B24" t="s">
        <v>33</v>
      </c>
      <c r="E24" s="7"/>
    </row>
    <row r="25" spans="2:11" x14ac:dyDescent="0.2">
      <c r="B25" t="s">
        <v>35</v>
      </c>
      <c r="E2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P751"/>
  <sheetViews>
    <sheetView showGridLines="0" tabSelected="1" topLeftCell="C1" zoomScale="130" zoomScaleNormal="130" workbookViewId="0">
      <selection activeCell="F5" sqref="F5"/>
    </sheetView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  <col min="9" max="9" width="2.85546875" customWidth="1"/>
  </cols>
  <sheetData>
    <row r="1" spans="2:14" s="4" customFormat="1" outlineLevel="1" x14ac:dyDescent="0.2">
      <c r="B1" s="4">
        <v>0.1</v>
      </c>
    </row>
    <row r="2" spans="2:14" s="4" customFormat="1" outlineLevel="1" x14ac:dyDescent="0.2">
      <c r="B2" s="11" t="b">
        <f>AND(C:C)</f>
        <v>1</v>
      </c>
    </row>
    <row r="3" spans="2:14" x14ac:dyDescent="0.2">
      <c r="D3" s="2" t="str">
        <f ca="1">MID(CELL("filename",D3),FIND("]",CELL("filename",D3))+1,256)</f>
        <v>Historical</v>
      </c>
    </row>
    <row r="4" spans="2:14" x14ac:dyDescent="0.2">
      <c r="D4" s="3" t="str">
        <f>Input!$A$2</f>
        <v>Indicative valuation of Bumble Inc.: Public information</v>
      </c>
    </row>
    <row r="5" spans="2:14" x14ac:dyDescent="0.2">
      <c r="D5" s="3" t="str">
        <f>Input!$A$3</f>
        <v>Educational purposes only, no financial advice</v>
      </c>
    </row>
    <row r="8" spans="2:14" x14ac:dyDescent="0.2">
      <c r="E8" s="2" t="str">
        <f>Input!$E$8&amp;" - P&amp;L"</f>
        <v>BMBL - P&amp;L</v>
      </c>
      <c r="F8" s="5" t="s">
        <v>64</v>
      </c>
      <c r="G8" s="5" t="s">
        <v>64</v>
      </c>
      <c r="H8" s="5" t="s">
        <v>64</v>
      </c>
      <c r="J8" s="5"/>
      <c r="K8" s="5"/>
      <c r="L8" s="5"/>
      <c r="M8" s="5"/>
      <c r="N8" s="5"/>
    </row>
    <row r="9" spans="2:14" x14ac:dyDescent="0.2">
      <c r="E9" s="6" t="str">
        <f>+Input!$E$14</f>
        <v>$m</v>
      </c>
      <c r="F9" s="25" t="s">
        <v>25</v>
      </c>
      <c r="G9" s="25" t="s">
        <v>24</v>
      </c>
      <c r="H9" s="25" t="s">
        <v>23</v>
      </c>
      <c r="J9" s="25" t="s">
        <v>71</v>
      </c>
      <c r="K9" s="25" t="s">
        <v>73</v>
      </c>
      <c r="L9" s="25" t="s">
        <v>74</v>
      </c>
      <c r="M9" s="25" t="s">
        <v>75</v>
      </c>
      <c r="N9" s="25" t="s">
        <v>69</v>
      </c>
    </row>
    <row r="10" spans="2:14" ht="3" customHeight="1" x14ac:dyDescent="0.2"/>
    <row r="11" spans="2:14" x14ac:dyDescent="0.2">
      <c r="E11" s="2" t="s">
        <v>12</v>
      </c>
      <c r="F11" s="13">
        <v>903.50300000000004</v>
      </c>
      <c r="G11" s="13">
        <v>1051.83</v>
      </c>
      <c r="H11" s="13">
        <v>1071.643</v>
      </c>
      <c r="J11" s="13">
        <v>267.77499999999998</v>
      </c>
      <c r="K11" s="13"/>
      <c r="L11" s="13"/>
      <c r="M11" s="13"/>
      <c r="N11" s="13">
        <v>247.101</v>
      </c>
    </row>
    <row r="12" spans="2:14" x14ac:dyDescent="0.2">
      <c r="E12" s="9" t="s">
        <v>56</v>
      </c>
      <c r="F12" s="12">
        <v>-249.49</v>
      </c>
      <c r="G12" s="12">
        <v>-307.83499999999998</v>
      </c>
      <c r="H12" s="12">
        <v>-318.83499999999998</v>
      </c>
      <c r="J12" s="12">
        <v>-81.289000000000001</v>
      </c>
      <c r="K12" s="12"/>
      <c r="L12" s="12"/>
      <c r="M12" s="12"/>
      <c r="N12" s="12">
        <v>-73.352999999999994</v>
      </c>
    </row>
    <row r="13" spans="2:14" x14ac:dyDescent="0.2">
      <c r="E13" s="9" t="s">
        <v>57</v>
      </c>
      <c r="F13" s="12">
        <v>-249.26900000000001</v>
      </c>
      <c r="G13" s="12">
        <v>-270.38</v>
      </c>
      <c r="H13" s="12">
        <v>-261.17200000000003</v>
      </c>
      <c r="J13" s="12">
        <v>-63.616999999999997</v>
      </c>
      <c r="K13" s="12"/>
      <c r="L13" s="12"/>
      <c r="M13" s="12"/>
      <c r="N13" s="12">
        <v>-59.734000000000002</v>
      </c>
    </row>
    <row r="14" spans="2:14" x14ac:dyDescent="0.2">
      <c r="E14" s="9" t="s">
        <v>58</v>
      </c>
      <c r="F14" s="12">
        <v>-163.46700000000001</v>
      </c>
      <c r="G14" s="12">
        <v>-221.649</v>
      </c>
      <c r="H14" s="12">
        <v>-128.52099999999999</v>
      </c>
      <c r="J14" s="12">
        <v>-20.856000000000002</v>
      </c>
      <c r="K14" s="12"/>
      <c r="L14" s="12"/>
      <c r="M14" s="12"/>
      <c r="N14" s="12">
        <v>-21.643999999999998</v>
      </c>
    </row>
    <row r="15" spans="2:14" x14ac:dyDescent="0.2">
      <c r="E15" s="9" t="s">
        <v>59</v>
      </c>
      <c r="F15" s="12">
        <v>-109.02</v>
      </c>
      <c r="G15" s="12">
        <v>-130.565</v>
      </c>
      <c r="H15" s="12">
        <v>-100.72499999999999</v>
      </c>
      <c r="J15" s="12">
        <v>-36.017000000000003</v>
      </c>
      <c r="K15" s="12"/>
      <c r="L15" s="12"/>
      <c r="M15" s="12"/>
      <c r="N15" s="12">
        <v>-34.503999999999998</v>
      </c>
    </row>
    <row r="16" spans="2:14" x14ac:dyDescent="0.2">
      <c r="E16" s="9" t="s">
        <v>61</v>
      </c>
      <c r="F16" s="14">
        <v>16.189</v>
      </c>
      <c r="G16" s="14">
        <v>-26.536999999999999</v>
      </c>
      <c r="H16" s="14">
        <v>-4.827</v>
      </c>
      <c r="J16" s="14">
        <v>1.4750000000000001</v>
      </c>
      <c r="K16" s="14"/>
      <c r="L16" s="14"/>
      <c r="M16" s="14"/>
      <c r="N16" s="14">
        <v>-6.7619999999999996</v>
      </c>
    </row>
    <row r="17" spans="5:14" x14ac:dyDescent="0.2">
      <c r="E17" s="2" t="s">
        <v>43</v>
      </c>
      <c r="F17" s="13">
        <f>SUM(F11:F16)</f>
        <v>148.446</v>
      </c>
      <c r="G17" s="13">
        <f>SUM(G11:G16)</f>
        <v>94.863999999999891</v>
      </c>
      <c r="H17" s="13">
        <f>SUM(H11:H16)</f>
        <v>257.56299999999999</v>
      </c>
      <c r="J17" s="13">
        <f>SUM(J11:J16)</f>
        <v>67.471000000000004</v>
      </c>
      <c r="K17" s="13">
        <f>SUM(K11:K16)</f>
        <v>0</v>
      </c>
      <c r="L17" s="13">
        <f>SUM(L11:L16)</f>
        <v>0</v>
      </c>
      <c r="M17" s="13">
        <f>SUM(M11:M16)</f>
        <v>0</v>
      </c>
      <c r="N17" s="13">
        <f>SUM(N11:N16)</f>
        <v>51.103999999999978</v>
      </c>
    </row>
    <row r="18" spans="5:14" x14ac:dyDescent="0.2">
      <c r="E18" s="9" t="s">
        <v>60</v>
      </c>
      <c r="F18" s="34">
        <v>-145.38800000000001</v>
      </c>
      <c r="G18" s="34">
        <v>0</v>
      </c>
      <c r="H18" s="34">
        <v>-892.24800000000005</v>
      </c>
      <c r="J18" s="34">
        <v>0</v>
      </c>
      <c r="K18" s="34"/>
      <c r="L18" s="34"/>
      <c r="M18" s="34"/>
      <c r="N18" s="34">
        <v>-3.6309999999999998</v>
      </c>
    </row>
    <row r="19" spans="5:14" x14ac:dyDescent="0.2">
      <c r="E19" s="9" t="s">
        <v>42</v>
      </c>
      <c r="F19" s="14">
        <v>-89.712999999999994</v>
      </c>
      <c r="G19" s="14">
        <v>-68.028000000000006</v>
      </c>
      <c r="H19" s="14">
        <v>-70.616</v>
      </c>
      <c r="J19" s="14">
        <v>-17.206</v>
      </c>
      <c r="K19" s="14"/>
      <c r="L19" s="14"/>
      <c r="M19" s="14"/>
      <c r="N19" s="14">
        <v>-9.5850000000000009</v>
      </c>
    </row>
    <row r="20" spans="5:14" x14ac:dyDescent="0.2">
      <c r="E20" s="2" t="s">
        <v>41</v>
      </c>
      <c r="F20" s="13">
        <f>SUM(F17:F19)</f>
        <v>-86.655000000000001</v>
      </c>
      <c r="G20" s="13">
        <f>SUM(G17:G19)</f>
        <v>26.835999999999885</v>
      </c>
      <c r="H20" s="13">
        <f>SUM(H17:H19)</f>
        <v>-705.30100000000004</v>
      </c>
      <c r="J20" s="13">
        <f>SUM(J17:J19)</f>
        <v>50.265000000000001</v>
      </c>
      <c r="K20" s="13">
        <f>SUM(K17:K19)</f>
        <v>0</v>
      </c>
      <c r="L20" s="13">
        <f>SUM(L17:L19)</f>
        <v>0</v>
      </c>
      <c r="M20" s="13">
        <f>SUM(M17:M19)</f>
        <v>0</v>
      </c>
      <c r="N20" s="13">
        <f>SUM(N17:N19)</f>
        <v>37.887999999999977</v>
      </c>
    </row>
    <row r="21" spans="5:14" x14ac:dyDescent="0.2">
      <c r="E21" s="9" t="s">
        <v>40</v>
      </c>
      <c r="F21" s="14">
        <v>-24.062999999999999</v>
      </c>
      <c r="G21" s="14">
        <v>-21.533999999999999</v>
      </c>
      <c r="H21" s="14">
        <v>-39.945</v>
      </c>
      <c r="J21" s="14">
        <v>-8.9179999999999993</v>
      </c>
      <c r="K21" s="14"/>
      <c r="L21" s="14"/>
      <c r="M21" s="14"/>
      <c r="N21" s="14">
        <v>-12.048999999999999</v>
      </c>
    </row>
    <row r="22" spans="5:14" x14ac:dyDescent="0.2">
      <c r="E22" s="2" t="s">
        <v>13</v>
      </c>
      <c r="F22" s="13">
        <f t="shared" ref="F22" si="0">SUM(F20:F21)</f>
        <v>-110.718</v>
      </c>
      <c r="G22" s="13">
        <f t="shared" ref="G22" si="1">SUM(G20:G21)</f>
        <v>5.3019999999998859</v>
      </c>
      <c r="H22" s="13">
        <f t="shared" ref="H22:N22" si="2">SUM(H20:H21)</f>
        <v>-745.24600000000009</v>
      </c>
      <c r="J22" s="13">
        <f t="shared" si="2"/>
        <v>41.347000000000001</v>
      </c>
      <c r="K22" s="13">
        <f t="shared" si="2"/>
        <v>0</v>
      </c>
      <c r="L22" s="13">
        <f t="shared" si="2"/>
        <v>0</v>
      </c>
      <c r="M22" s="13">
        <f t="shared" si="2"/>
        <v>0</v>
      </c>
      <c r="N22" s="13">
        <f t="shared" si="2"/>
        <v>25.838999999999977</v>
      </c>
    </row>
    <row r="23" spans="5:14" x14ac:dyDescent="0.2">
      <c r="E23" s="9" t="s">
        <v>14</v>
      </c>
      <c r="F23" s="12">
        <v>-3.4060000000000001</v>
      </c>
      <c r="G23" s="12">
        <v>-7.17</v>
      </c>
      <c r="H23" s="12">
        <v>-23.128</v>
      </c>
      <c r="J23" s="12">
        <v>-7.4740000000000002</v>
      </c>
      <c r="K23" s="12"/>
      <c r="L23" s="12"/>
      <c r="M23" s="12"/>
      <c r="N23" s="12">
        <v>-6.008</v>
      </c>
    </row>
    <row r="24" spans="5:14" x14ac:dyDescent="0.2">
      <c r="E24" s="9" t="s">
        <v>62</v>
      </c>
      <c r="F24" s="12">
        <v>34.378</v>
      </c>
      <c r="G24" s="12">
        <v>-2.3450000000000002</v>
      </c>
      <c r="H24" s="12">
        <v>211.36600000000001</v>
      </c>
      <c r="J24" s="12">
        <v>-9.2560000000000002</v>
      </c>
      <c r="K24" s="12"/>
      <c r="L24" s="12"/>
      <c r="M24" s="12"/>
      <c r="N24" s="12">
        <v>-6.3869999999999996</v>
      </c>
    </row>
    <row r="25" spans="5:14" ht="13.5" thickBot="1" x14ac:dyDescent="0.25">
      <c r="E25" s="2" t="s">
        <v>63</v>
      </c>
      <c r="F25" s="16">
        <f>SUM(F22:F24)</f>
        <v>-79.746000000000009</v>
      </c>
      <c r="G25" s="16">
        <f t="shared" ref="G25:N25" si="3">SUM(G22:G24)</f>
        <v>-4.2130000000001147</v>
      </c>
      <c r="H25" s="16">
        <f t="shared" si="3"/>
        <v>-557.00800000000015</v>
      </c>
      <c r="J25" s="16">
        <f t="shared" si="3"/>
        <v>24.617000000000004</v>
      </c>
      <c r="K25" s="16">
        <f t="shared" si="3"/>
        <v>0</v>
      </c>
      <c r="L25" s="16">
        <f t="shared" si="3"/>
        <v>0</v>
      </c>
      <c r="M25" s="16">
        <f t="shared" si="3"/>
        <v>0</v>
      </c>
      <c r="N25" s="16">
        <f t="shared" si="3"/>
        <v>13.443999999999978</v>
      </c>
    </row>
    <row r="26" spans="5:14" ht="3" customHeight="1" x14ac:dyDescent="0.2"/>
    <row r="27" spans="5:14" x14ac:dyDescent="0.2">
      <c r="E27" s="26" t="s">
        <v>19</v>
      </c>
      <c r="F27" s="18" t="str">
        <f>IFERROR(+F11/#REF!-1,"n/a")</f>
        <v>n/a</v>
      </c>
      <c r="G27" s="18">
        <f>IFERROR(+G11/F11-1,"n/a")</f>
        <v>0.16416879634046588</v>
      </c>
      <c r="H27" s="19">
        <f>IFERROR(+H11/G11-1,"n/a")</f>
        <v>1.8836694142589705E-2</v>
      </c>
      <c r="J27" s="18"/>
      <c r="K27" s="18"/>
      <c r="L27" s="18"/>
      <c r="M27" s="18"/>
      <c r="N27" s="18"/>
    </row>
    <row r="28" spans="5:14" x14ac:dyDescent="0.2">
      <c r="E28" s="27" t="s">
        <v>44</v>
      </c>
      <c r="F28" s="20">
        <f>IFERROR(+F17/F11,"n/a")</f>
        <v>0.16430050591973683</v>
      </c>
      <c r="G28" s="20">
        <f>IFERROR(+G17/G11,"n/a")</f>
        <v>9.0189479288478078E-2</v>
      </c>
      <c r="H28" s="20">
        <f>IFERROR(+H17/H11,"n/a")</f>
        <v>0.24034403248096611</v>
      </c>
      <c r="J28" s="20">
        <f>IFERROR(+J17/J11,"n/a")</f>
        <v>0.2519690038278406</v>
      </c>
      <c r="K28" s="20" t="str">
        <f>IFERROR(+K17/K11,"n/a")</f>
        <v>n/a</v>
      </c>
      <c r="L28" s="20" t="str">
        <f>IFERROR(+L17/L11,"n/a")</f>
        <v>n/a</v>
      </c>
      <c r="M28" s="20" t="str">
        <f>IFERROR(+M17/M11,"n/a")</f>
        <v>n/a</v>
      </c>
      <c r="N28" s="20">
        <f>IFERROR(+N17/N11,"n/a")</f>
        <v>0.20681421766807895</v>
      </c>
    </row>
    <row r="29" spans="5:14" x14ac:dyDescent="0.2">
      <c r="E29" s="27" t="s">
        <v>20</v>
      </c>
      <c r="F29" s="20">
        <f>IFERROR(+F20/F11,"n/a")</f>
        <v>-9.5910030182522907E-2</v>
      </c>
      <c r="G29" s="20">
        <f>IFERROR(+G20/G11,"n/a")</f>
        <v>2.5513628628200266E-2</v>
      </c>
      <c r="H29" s="21">
        <f>IFERROR(+H20/H11,"n/a")</f>
        <v>-0.65814921573695717</v>
      </c>
      <c r="J29" s="20">
        <f>IFERROR(+J20/J11,"n/a")</f>
        <v>0.187713565493418</v>
      </c>
      <c r="K29" s="20" t="str">
        <f>IFERROR(+K20/K11,"n/a")</f>
        <v>n/a</v>
      </c>
      <c r="L29" s="20" t="str">
        <f>IFERROR(+L20/L11,"n/a")</f>
        <v>n/a</v>
      </c>
      <c r="M29" s="20" t="str">
        <f>IFERROR(+M20/M11,"n/a")</f>
        <v>n/a</v>
      </c>
      <c r="N29" s="20">
        <f>IFERROR(+N20/N11,"n/a")</f>
        <v>0.15333001485222633</v>
      </c>
    </row>
    <row r="30" spans="5:14" x14ac:dyDescent="0.2">
      <c r="E30" s="27" t="s">
        <v>29</v>
      </c>
      <c r="F30" s="20">
        <f t="shared" ref="F30:N30" si="4">-F23/F22</f>
        <v>-3.0762838924113516E-2</v>
      </c>
      <c r="G30" s="20">
        <f t="shared" si="4"/>
        <v>1.3523198792908628</v>
      </c>
      <c r="H30" s="21">
        <f t="shared" si="4"/>
        <v>-3.1034047817767554E-2</v>
      </c>
      <c r="J30" s="20">
        <f t="shared" ref="J30:K30" si="5">-J23/J22</f>
        <v>0.18076281229593441</v>
      </c>
      <c r="K30" s="20" t="e">
        <f t="shared" si="5"/>
        <v>#DIV/0!</v>
      </c>
      <c r="L30" s="20" t="e">
        <f t="shared" ref="L30:M30" si="6">-L23/L22</f>
        <v>#DIV/0!</v>
      </c>
      <c r="M30" s="20" t="e">
        <f t="shared" si="6"/>
        <v>#DIV/0!</v>
      </c>
      <c r="N30" s="20">
        <f t="shared" si="4"/>
        <v>0.2325167382638649</v>
      </c>
    </row>
    <row r="31" spans="5:14" x14ac:dyDescent="0.2">
      <c r="E31" s="28" t="s">
        <v>21</v>
      </c>
      <c r="F31" s="22" t="str">
        <f>IFERROR(+F25/#REF!-1,"n/a")</f>
        <v>n/a</v>
      </c>
      <c r="G31" s="22">
        <f t="shared" ref="G31:H31" si="7">IFERROR(+G25/F25-1,"n/a")</f>
        <v>-0.94716976400070085</v>
      </c>
      <c r="H31" s="23">
        <f t="shared" si="7"/>
        <v>131.21172561119985</v>
      </c>
      <c r="J31" s="20"/>
      <c r="K31" s="20"/>
      <c r="L31" s="20"/>
      <c r="M31" s="20"/>
      <c r="N31" s="20"/>
    </row>
    <row r="32" spans="5:14" ht="3" customHeight="1" x14ac:dyDescent="0.2"/>
    <row r="33" spans="3:14" ht="10.5" customHeight="1" x14ac:dyDescent="0.2">
      <c r="E33" s="24" t="s">
        <v>39</v>
      </c>
      <c r="F33" s="12"/>
      <c r="G33" s="12"/>
      <c r="H33" s="12"/>
      <c r="J33" s="12"/>
      <c r="K33" s="12"/>
      <c r="L33" s="12"/>
      <c r="M33" s="12"/>
      <c r="N33" s="12"/>
    </row>
    <row r="34" spans="3:14" x14ac:dyDescent="0.2">
      <c r="F34" s="12"/>
      <c r="G34" s="12"/>
      <c r="H34" s="12"/>
      <c r="J34" s="12"/>
      <c r="K34" s="12"/>
      <c r="L34" s="12"/>
      <c r="M34" s="12"/>
      <c r="N34" s="12"/>
    </row>
    <row r="35" spans="3:14" x14ac:dyDescent="0.2">
      <c r="E35" s="4" t="s">
        <v>16</v>
      </c>
      <c r="F35" s="15">
        <v>-79.745999999999995</v>
      </c>
      <c r="G35" s="15">
        <v>-4.2130000000000001</v>
      </c>
      <c r="H35" s="15">
        <v>-557.00800000000004</v>
      </c>
      <c r="J35" s="15">
        <v>24.617000000000001</v>
      </c>
      <c r="K35" s="15"/>
      <c r="L35" s="15"/>
      <c r="M35" s="15"/>
      <c r="N35" s="15">
        <v>13.444000000000001</v>
      </c>
    </row>
    <row r="36" spans="3:14" x14ac:dyDescent="0.2">
      <c r="C36" s="11" t="b" cm="1">
        <f t="array" ref="C36">AND(F36:R36&lt;$B$1,F36:R36&gt;-$B$1)</f>
        <v>1</v>
      </c>
      <c r="E36" s="4" t="s">
        <v>15</v>
      </c>
      <c r="F36" s="15">
        <f t="shared" ref="F36:N36" si="8">+F35-F25</f>
        <v>0</v>
      </c>
      <c r="G36" s="15">
        <f t="shared" si="8"/>
        <v>1.1457501614131615E-13</v>
      </c>
      <c r="H36" s="15">
        <f t="shared" si="8"/>
        <v>0</v>
      </c>
      <c r="J36" s="15">
        <f t="shared" ref="J36" si="9">+J35-J25</f>
        <v>0</v>
      </c>
      <c r="K36" s="15">
        <f t="shared" ref="K36:L36" si="10">+K35-K25</f>
        <v>0</v>
      </c>
      <c r="L36" s="15">
        <f t="shared" si="10"/>
        <v>0</v>
      </c>
      <c r="M36" s="15">
        <f t="shared" si="8"/>
        <v>0</v>
      </c>
      <c r="N36" s="15">
        <f t="shared" si="8"/>
        <v>2.3092638912203256E-14</v>
      </c>
    </row>
    <row r="37" spans="3:14" x14ac:dyDescent="0.2">
      <c r="F37" s="12"/>
      <c r="G37" s="12"/>
      <c r="H37" s="12"/>
      <c r="J37" s="12"/>
      <c r="K37" s="12"/>
      <c r="L37" s="12"/>
      <c r="M37" s="12"/>
      <c r="N37" s="12"/>
    </row>
    <row r="38" spans="3:14" x14ac:dyDescent="0.2">
      <c r="E38" s="2" t="str">
        <f>Input!$E$8&amp;" - BS"</f>
        <v>BMBL - BS</v>
      </c>
      <c r="H38" s="5"/>
    </row>
    <row r="39" spans="3:14" x14ac:dyDescent="0.2">
      <c r="E39" s="6" t="str">
        <f>+Input!$E$14</f>
        <v>$m</v>
      </c>
      <c r="F39" s="17" t="s">
        <v>36</v>
      </c>
      <c r="G39" s="17" t="s">
        <v>37</v>
      </c>
      <c r="H39" s="17" t="s">
        <v>38</v>
      </c>
      <c r="J39" s="17" t="s">
        <v>72</v>
      </c>
      <c r="K39" s="17"/>
      <c r="L39" s="17"/>
      <c r="M39" s="17" t="s">
        <v>38</v>
      </c>
      <c r="N39" s="17" t="s">
        <v>70</v>
      </c>
    </row>
    <row r="40" spans="3:14" ht="3" customHeight="1" x14ac:dyDescent="0.2"/>
    <row r="41" spans="3:14" x14ac:dyDescent="0.2">
      <c r="E41" s="2" t="s">
        <v>17</v>
      </c>
      <c r="F41" s="12"/>
      <c r="G41" s="12">
        <v>3625.127</v>
      </c>
      <c r="H41" s="12">
        <v>2524.8870000000002</v>
      </c>
      <c r="J41" s="12"/>
      <c r="K41" s="12"/>
      <c r="L41" s="12"/>
      <c r="M41" s="12">
        <f>H41</f>
        <v>2524.8870000000002</v>
      </c>
      <c r="N41" s="12">
        <v>2508.2919999999999</v>
      </c>
    </row>
    <row r="42" spans="3:14" x14ac:dyDescent="0.2">
      <c r="E42" s="35" t="s">
        <v>45</v>
      </c>
      <c r="F42" s="12"/>
      <c r="G42" s="12">
        <v>1635.0150000000001</v>
      </c>
      <c r="H42" s="12">
        <v>824.53499999999997</v>
      </c>
      <c r="J42" s="12"/>
      <c r="K42" s="12"/>
      <c r="L42" s="12"/>
      <c r="M42" s="12">
        <f>H42</f>
        <v>824.53499999999997</v>
      </c>
      <c r="N42" s="12">
        <v>814.51400000000001</v>
      </c>
    </row>
    <row r="43" spans="3:14" x14ac:dyDescent="0.2">
      <c r="E43" s="35" t="s">
        <v>66</v>
      </c>
      <c r="F43" s="12"/>
      <c r="G43" s="12">
        <v>702.25800000000004</v>
      </c>
      <c r="H43" s="12">
        <v>524.51900000000001</v>
      </c>
      <c r="J43" s="12"/>
      <c r="K43" s="12"/>
      <c r="L43" s="12"/>
      <c r="M43" s="12">
        <f>H43</f>
        <v>524.51900000000001</v>
      </c>
      <c r="N43" s="12">
        <v>539.72699999999998</v>
      </c>
    </row>
    <row r="44" spans="3:14" x14ac:dyDescent="0.2">
      <c r="E44" s="10" t="s">
        <v>65</v>
      </c>
      <c r="F44" s="13"/>
      <c r="G44" s="13">
        <f>SUM(G42:G43)</f>
        <v>2337.2730000000001</v>
      </c>
      <c r="H44" s="13">
        <f>SUM(H42:H43)</f>
        <v>1349.0540000000001</v>
      </c>
      <c r="J44" s="13">
        <f>SUM(J42:J43)</f>
        <v>0</v>
      </c>
      <c r="K44" s="13">
        <f>SUM(K42:K43)</f>
        <v>0</v>
      </c>
      <c r="L44" s="13">
        <f>SUM(L42:L43)</f>
        <v>0</v>
      </c>
      <c r="M44" s="13">
        <f>SUM(M42:M43)</f>
        <v>1349.0540000000001</v>
      </c>
      <c r="N44" s="13">
        <f>SUM(N42:N43)</f>
        <v>1354.241</v>
      </c>
    </row>
    <row r="45" spans="3:14" x14ac:dyDescent="0.2">
      <c r="E45" s="10" t="s">
        <v>46</v>
      </c>
      <c r="F45" s="13"/>
      <c r="G45" s="13">
        <f>+G41-G44</f>
        <v>1287.8539999999998</v>
      </c>
      <c r="H45" s="13">
        <f>+H41-H44</f>
        <v>1175.8330000000001</v>
      </c>
      <c r="J45" s="13">
        <f>+J41-J44</f>
        <v>0</v>
      </c>
      <c r="K45" s="13">
        <f>+K41-K44</f>
        <v>0</v>
      </c>
      <c r="L45" s="13">
        <f>+L41-L44</f>
        <v>0</v>
      </c>
      <c r="M45" s="13">
        <f>+M41-M44</f>
        <v>1175.8330000000001</v>
      </c>
      <c r="N45" s="13">
        <f>+N41-N44</f>
        <v>1154.0509999999999</v>
      </c>
    </row>
    <row r="46" spans="3:14" x14ac:dyDescent="0.2">
      <c r="E46" s="9"/>
      <c r="F46" s="12"/>
      <c r="G46" s="12"/>
      <c r="H46" s="12"/>
      <c r="J46" s="12"/>
      <c r="K46" s="12"/>
      <c r="L46" s="12"/>
      <c r="M46" s="12"/>
      <c r="N46" s="12"/>
    </row>
    <row r="47" spans="3:14" x14ac:dyDescent="0.2">
      <c r="F47" s="12"/>
      <c r="G47" s="12"/>
      <c r="H47" s="12"/>
      <c r="J47" s="12"/>
      <c r="K47" s="12"/>
      <c r="L47" s="12"/>
      <c r="M47" s="12"/>
      <c r="N47" s="12"/>
    </row>
    <row r="48" spans="3:14" x14ac:dyDescent="0.2">
      <c r="E48" s="4" t="s">
        <v>67</v>
      </c>
      <c r="F48" s="15"/>
      <c r="G48" s="15">
        <v>1287.854</v>
      </c>
      <c r="H48" s="15">
        <v>1175.8330000000001</v>
      </c>
      <c r="J48" s="15"/>
      <c r="K48" s="15"/>
      <c r="L48" s="15"/>
      <c r="M48" s="12"/>
      <c r="N48" s="15">
        <v>1154.0509999999999</v>
      </c>
    </row>
    <row r="49" spans="3:16" x14ac:dyDescent="0.2">
      <c r="C49" s="11" t="b" cm="1">
        <f t="array" ref="C49">AND(F49:R49&lt;$B$1,F49:R49&gt;-$B$1)</f>
        <v>1</v>
      </c>
      <c r="E49" s="4" t="s">
        <v>15</v>
      </c>
      <c r="F49" s="15">
        <f>+F45-F48</f>
        <v>0</v>
      </c>
      <c r="G49" s="15">
        <f>+G45-G48</f>
        <v>0</v>
      </c>
      <c r="H49" s="15">
        <f>+H45-H48</f>
        <v>0</v>
      </c>
      <c r="J49" s="15">
        <f>+J45-J48</f>
        <v>0</v>
      </c>
      <c r="K49" s="15">
        <f>+K45-K48</f>
        <v>0</v>
      </c>
      <c r="L49" s="15">
        <f>+L45-L48</f>
        <v>0</v>
      </c>
      <c r="M49" s="12"/>
      <c r="N49" s="15">
        <f>+N45-N48</f>
        <v>0</v>
      </c>
    </row>
    <row r="50" spans="3:16" x14ac:dyDescent="0.2">
      <c r="F50" s="12"/>
      <c r="G50" s="12"/>
      <c r="H50" s="12"/>
      <c r="J50" s="12"/>
      <c r="K50" s="12"/>
      <c r="L50" s="12"/>
      <c r="M50" s="12"/>
      <c r="N50" s="12"/>
    </row>
    <row r="51" spans="3:16" x14ac:dyDescent="0.2">
      <c r="E51" s="2" t="str">
        <f>Input!$E$8&amp;" - CF"</f>
        <v>BMBL - CF</v>
      </c>
      <c r="H51" s="5"/>
    </row>
    <row r="52" spans="3:16" x14ac:dyDescent="0.2">
      <c r="E52" s="6" t="str">
        <f>+Input!$E$14</f>
        <v>$m</v>
      </c>
      <c r="F52" s="17" t="s">
        <v>36</v>
      </c>
      <c r="G52" s="17" t="s">
        <v>37</v>
      </c>
      <c r="H52" s="17" t="s">
        <v>38</v>
      </c>
      <c r="J52" s="17" t="str">
        <f>J39</f>
        <v>Mar 24</v>
      </c>
      <c r="K52" s="17">
        <f t="shared" ref="K52:N52" si="11">K39</f>
        <v>0</v>
      </c>
      <c r="L52" s="17">
        <f t="shared" si="11"/>
        <v>0</v>
      </c>
      <c r="M52" s="17" t="str">
        <f t="shared" si="11"/>
        <v>Dec 24</v>
      </c>
      <c r="N52" s="17" t="str">
        <f t="shared" si="11"/>
        <v>Mar 25</v>
      </c>
    </row>
    <row r="53" spans="3:16" ht="3" customHeight="1" x14ac:dyDescent="0.2"/>
    <row r="54" spans="3:16" x14ac:dyDescent="0.2">
      <c r="E54" s="9" t="s">
        <v>48</v>
      </c>
      <c r="F54" s="12">
        <v>132.941</v>
      </c>
      <c r="G54" s="12">
        <v>182.08600000000001</v>
      </c>
      <c r="H54" s="12">
        <v>123.441</v>
      </c>
      <c r="J54" s="12">
        <v>2.42</v>
      </c>
      <c r="K54" s="12"/>
      <c r="L54" s="12"/>
      <c r="M54" s="12"/>
      <c r="N54" s="12">
        <v>43.244999999999997</v>
      </c>
    </row>
    <row r="55" spans="3:16" x14ac:dyDescent="0.2">
      <c r="E55" s="9" t="s">
        <v>47</v>
      </c>
      <c r="F55" s="14">
        <v>-86.052999999999997</v>
      </c>
      <c r="G55" s="14">
        <v>-24.754999999999999</v>
      </c>
      <c r="H55" s="14">
        <v>-26.754000000000001</v>
      </c>
      <c r="J55" s="14">
        <v>-2.8010000000000002</v>
      </c>
      <c r="K55" s="14"/>
      <c r="L55" s="14"/>
      <c r="M55" s="14"/>
      <c r="N55" s="14">
        <v>-2.411</v>
      </c>
    </row>
    <row r="56" spans="3:16" x14ac:dyDescent="0.2">
      <c r="E56" s="2" t="s">
        <v>18</v>
      </c>
      <c r="F56" s="13">
        <f t="shared" ref="F56:G56" si="12">+F54+F55</f>
        <v>46.888000000000005</v>
      </c>
      <c r="G56" s="13">
        <f t="shared" si="12"/>
        <v>157.33100000000002</v>
      </c>
      <c r="H56" s="13">
        <f>+H54+H55</f>
        <v>96.686999999999998</v>
      </c>
      <c r="J56" s="13">
        <f>+J54+J55</f>
        <v>-0.38100000000000023</v>
      </c>
      <c r="K56" s="13">
        <f>+K54+K55</f>
        <v>0</v>
      </c>
      <c r="L56" s="13">
        <f>+L54+L55</f>
        <v>0</v>
      </c>
      <c r="M56" s="13">
        <f>+M54+M55</f>
        <v>0</v>
      </c>
      <c r="N56" s="13">
        <f>+N54+N55</f>
        <v>40.833999999999996</v>
      </c>
    </row>
    <row r="57" spans="3:16" x14ac:dyDescent="0.2">
      <c r="E57" s="9" t="s">
        <v>49</v>
      </c>
      <c r="F57" s="12">
        <v>-14.954000000000001</v>
      </c>
      <c r="G57" s="12">
        <v>-198.89099999999999</v>
      </c>
      <c r="H57" s="12">
        <v>-250.828</v>
      </c>
      <c r="J57" s="12">
        <v>-94.366</v>
      </c>
      <c r="K57" s="12"/>
      <c r="L57" s="12"/>
      <c r="M57" s="12"/>
      <c r="N57" s="12">
        <v>-42.466000000000001</v>
      </c>
    </row>
    <row r="58" spans="3:16" x14ac:dyDescent="0.2">
      <c r="E58" s="36" t="s">
        <v>68</v>
      </c>
      <c r="F58" s="37">
        <v>0</v>
      </c>
      <c r="G58" s="37">
        <v>-112.83</v>
      </c>
      <c r="H58" s="37">
        <v>-192.113</v>
      </c>
      <c r="J58" s="37">
        <v>-62.107999999999997</v>
      </c>
      <c r="K58" s="37"/>
      <c r="L58" s="37"/>
      <c r="M58" s="37"/>
      <c r="N58" s="37">
        <v>-28.681999999999999</v>
      </c>
    </row>
    <row r="60" spans="3:16" x14ac:dyDescent="0.2">
      <c r="F60" s="12"/>
      <c r="G60" s="12"/>
      <c r="H60" s="12"/>
      <c r="J60" s="12"/>
      <c r="K60" s="12"/>
      <c r="L60" s="12"/>
      <c r="M60" s="12"/>
      <c r="N60" s="12"/>
    </row>
    <row r="61" spans="3:16" x14ac:dyDescent="0.2">
      <c r="E61" t="s">
        <v>76</v>
      </c>
      <c r="F61" s="12"/>
      <c r="G61" s="12"/>
      <c r="H61" s="12"/>
      <c r="J61" s="12"/>
      <c r="K61" s="12"/>
      <c r="L61" s="12"/>
      <c r="M61" s="12"/>
      <c r="N61" s="38">
        <v>103.291444</v>
      </c>
      <c r="P61" s="39" t="s">
        <v>77</v>
      </c>
    </row>
    <row r="62" spans="3:16" x14ac:dyDescent="0.2">
      <c r="F62" s="12"/>
      <c r="G62" s="12"/>
      <c r="H62" s="20"/>
      <c r="J62" s="12"/>
      <c r="K62" s="12"/>
      <c r="L62" s="12"/>
      <c r="M62" s="12"/>
      <c r="N62" s="12"/>
    </row>
    <row r="63" spans="3:16" x14ac:dyDescent="0.2">
      <c r="F63" s="12"/>
      <c r="G63" s="12"/>
      <c r="H63" s="12"/>
      <c r="J63" s="12"/>
      <c r="K63" s="12"/>
      <c r="L63" s="12"/>
      <c r="M63" s="12"/>
      <c r="N63" s="12"/>
    </row>
    <row r="64" spans="3:16" x14ac:dyDescent="0.2">
      <c r="F64" s="12"/>
      <c r="G64" s="12"/>
      <c r="H64" s="12"/>
      <c r="J64" s="12"/>
      <c r="K64" s="12"/>
      <c r="L64" s="12"/>
      <c r="M64" s="12"/>
      <c r="N64" s="12"/>
    </row>
    <row r="65" spans="6:14" x14ac:dyDescent="0.2">
      <c r="F65" s="12"/>
      <c r="G65" s="12"/>
      <c r="H65" s="12"/>
      <c r="J65" s="12"/>
      <c r="K65" s="12"/>
      <c r="L65" s="12"/>
      <c r="M65" s="12"/>
      <c r="N65" s="12"/>
    </row>
    <row r="66" spans="6:14" x14ac:dyDescent="0.2">
      <c r="F66" s="12"/>
      <c r="G66" s="12"/>
      <c r="H66" s="12"/>
      <c r="J66" s="12"/>
      <c r="K66" s="12"/>
      <c r="L66" s="12"/>
      <c r="M66" s="12"/>
      <c r="N66" s="12"/>
    </row>
    <row r="67" spans="6:14" x14ac:dyDescent="0.2">
      <c r="F67" s="12"/>
      <c r="G67" s="12"/>
      <c r="H67" s="12"/>
      <c r="J67" s="12"/>
      <c r="K67" s="12"/>
      <c r="L67" s="12"/>
      <c r="M67" s="12"/>
      <c r="N67" s="12"/>
    </row>
    <row r="68" spans="6:14" x14ac:dyDescent="0.2">
      <c r="F68" s="12"/>
      <c r="G68" s="12"/>
      <c r="H68" s="12"/>
      <c r="J68" s="12"/>
      <c r="K68" s="12"/>
      <c r="L68" s="12"/>
      <c r="M68" s="12"/>
      <c r="N68" s="12"/>
    </row>
    <row r="69" spans="6:14" x14ac:dyDescent="0.2">
      <c r="F69" s="12"/>
      <c r="G69" s="12"/>
      <c r="H69" s="12"/>
      <c r="J69" s="12"/>
      <c r="K69" s="12"/>
      <c r="L69" s="12"/>
      <c r="M69" s="12"/>
      <c r="N69" s="12"/>
    </row>
    <row r="70" spans="6:14" x14ac:dyDescent="0.2">
      <c r="F70" s="12"/>
      <c r="G70" s="12"/>
      <c r="H70" s="12"/>
      <c r="J70" s="12"/>
      <c r="K70" s="12"/>
      <c r="L70" s="12"/>
      <c r="M70" s="12"/>
      <c r="N70" s="12"/>
    </row>
    <row r="71" spans="6:14" x14ac:dyDescent="0.2">
      <c r="F71" s="12"/>
      <c r="G71" s="12"/>
      <c r="H71" s="12"/>
      <c r="J71" s="12"/>
      <c r="K71" s="12"/>
      <c r="L71" s="12"/>
      <c r="M71" s="12"/>
      <c r="N71" s="12"/>
    </row>
    <row r="72" spans="6:14" x14ac:dyDescent="0.2">
      <c r="F72" s="12"/>
      <c r="G72" s="12"/>
      <c r="H72" s="12"/>
      <c r="J72" s="12"/>
      <c r="K72" s="12"/>
      <c r="L72" s="12"/>
      <c r="M72" s="12"/>
      <c r="N72" s="12"/>
    </row>
    <row r="73" spans="6:14" x14ac:dyDescent="0.2">
      <c r="F73" s="12"/>
      <c r="G73" s="12"/>
      <c r="H73" s="12"/>
      <c r="J73" s="12"/>
      <c r="K73" s="12"/>
      <c r="L73" s="12"/>
      <c r="M73" s="12"/>
      <c r="N73" s="12"/>
    </row>
    <row r="74" spans="6:14" x14ac:dyDescent="0.2">
      <c r="F74" s="12"/>
      <c r="G74" s="12"/>
      <c r="H74" s="12"/>
      <c r="J74" s="12"/>
      <c r="K74" s="12"/>
      <c r="L74" s="12"/>
      <c r="M74" s="12"/>
      <c r="N74" s="12"/>
    </row>
    <row r="75" spans="6:14" x14ac:dyDescent="0.2">
      <c r="F75" s="12"/>
      <c r="G75" s="12"/>
      <c r="H75" s="12"/>
      <c r="J75" s="12"/>
      <c r="K75" s="12"/>
      <c r="L75" s="12"/>
      <c r="M75" s="12"/>
      <c r="N75" s="12"/>
    </row>
    <row r="76" spans="6:14" x14ac:dyDescent="0.2">
      <c r="F76" s="12"/>
      <c r="G76" s="12"/>
      <c r="H76" s="12"/>
      <c r="J76" s="12"/>
      <c r="K76" s="12"/>
      <c r="L76" s="12"/>
      <c r="M76" s="12"/>
      <c r="N76" s="12"/>
    </row>
    <row r="77" spans="6:14" x14ac:dyDescent="0.2">
      <c r="F77" s="12"/>
      <c r="G77" s="12"/>
      <c r="H77" s="12"/>
      <c r="J77" s="12"/>
      <c r="K77" s="12"/>
      <c r="L77" s="12"/>
      <c r="M77" s="12"/>
      <c r="N77" s="12"/>
    </row>
    <row r="78" spans="6:14" x14ac:dyDescent="0.2">
      <c r="F78" s="12"/>
      <c r="G78" s="12"/>
      <c r="H78" s="12"/>
      <c r="J78" s="12"/>
      <c r="K78" s="12"/>
      <c r="L78" s="12"/>
      <c r="M78" s="12"/>
      <c r="N78" s="12"/>
    </row>
    <row r="79" spans="6:14" x14ac:dyDescent="0.2">
      <c r="F79" s="12"/>
      <c r="G79" s="12"/>
      <c r="H79" s="12"/>
      <c r="J79" s="12"/>
      <c r="K79" s="12"/>
      <c r="L79" s="12"/>
      <c r="M79" s="12"/>
      <c r="N79" s="12"/>
    </row>
    <row r="80" spans="6:14" x14ac:dyDescent="0.2">
      <c r="F80" s="12"/>
      <c r="G80" s="12"/>
      <c r="H80" s="12"/>
      <c r="J80" s="12"/>
      <c r="K80" s="12"/>
      <c r="L80" s="12"/>
      <c r="M80" s="12"/>
      <c r="N80" s="12"/>
    </row>
    <row r="81" spans="6:14" x14ac:dyDescent="0.2">
      <c r="F81" s="12"/>
      <c r="G81" s="12"/>
      <c r="H81" s="12"/>
      <c r="J81" s="12"/>
      <c r="K81" s="12"/>
      <c r="L81" s="12"/>
      <c r="M81" s="12"/>
      <c r="N81" s="12"/>
    </row>
    <row r="82" spans="6:14" x14ac:dyDescent="0.2">
      <c r="F82" s="12"/>
      <c r="G82" s="12"/>
      <c r="H82" s="12"/>
      <c r="J82" s="12"/>
      <c r="K82" s="12"/>
      <c r="L82" s="12"/>
      <c r="M82" s="12"/>
      <c r="N82" s="12"/>
    </row>
    <row r="83" spans="6:14" x14ac:dyDescent="0.2">
      <c r="F83" s="12"/>
      <c r="G83" s="12"/>
      <c r="H83" s="12"/>
      <c r="J83" s="12"/>
      <c r="K83" s="12"/>
      <c r="L83" s="12"/>
      <c r="M83" s="12"/>
      <c r="N83" s="12"/>
    </row>
    <row r="84" spans="6:14" x14ac:dyDescent="0.2">
      <c r="F84" s="12"/>
      <c r="G84" s="12"/>
      <c r="H84" s="12"/>
      <c r="J84" s="12"/>
      <c r="K84" s="12"/>
      <c r="L84" s="12"/>
      <c r="M84" s="12"/>
      <c r="N84" s="12"/>
    </row>
    <row r="85" spans="6:14" x14ac:dyDescent="0.2">
      <c r="F85" s="12"/>
      <c r="G85" s="12"/>
      <c r="H85" s="12"/>
      <c r="J85" s="12"/>
      <c r="K85" s="12"/>
      <c r="L85" s="12"/>
      <c r="M85" s="12"/>
      <c r="N85" s="12"/>
    </row>
    <row r="86" spans="6:14" x14ac:dyDescent="0.2">
      <c r="F86" s="12"/>
      <c r="G86" s="12"/>
      <c r="H86" s="12"/>
      <c r="J86" s="12"/>
      <c r="K86" s="12"/>
      <c r="L86" s="12"/>
      <c r="M86" s="12"/>
      <c r="N86" s="12"/>
    </row>
    <row r="87" spans="6:14" x14ac:dyDescent="0.2">
      <c r="F87" s="12"/>
      <c r="G87" s="12"/>
      <c r="H87" s="12"/>
      <c r="J87" s="12"/>
      <c r="K87" s="12"/>
      <c r="L87" s="12"/>
      <c r="M87" s="12"/>
      <c r="N87" s="12"/>
    </row>
    <row r="88" spans="6:14" x14ac:dyDescent="0.2">
      <c r="F88" s="12"/>
      <c r="G88" s="12"/>
      <c r="H88" s="12"/>
      <c r="J88" s="12"/>
      <c r="K88" s="12"/>
      <c r="L88" s="12"/>
      <c r="M88" s="12"/>
      <c r="N88" s="12"/>
    </row>
    <row r="89" spans="6:14" x14ac:dyDescent="0.2">
      <c r="F89" s="12"/>
      <c r="G89" s="12"/>
      <c r="H89" s="12"/>
      <c r="J89" s="12"/>
      <c r="K89" s="12"/>
      <c r="L89" s="12"/>
      <c r="M89" s="12"/>
      <c r="N89" s="12"/>
    </row>
    <row r="90" spans="6:14" x14ac:dyDescent="0.2">
      <c r="F90" s="12"/>
      <c r="G90" s="12"/>
      <c r="H90" s="12"/>
      <c r="J90" s="12"/>
      <c r="K90" s="12"/>
      <c r="L90" s="12"/>
      <c r="M90" s="12"/>
      <c r="N90" s="12"/>
    </row>
    <row r="91" spans="6:14" x14ac:dyDescent="0.2">
      <c r="F91" s="12"/>
      <c r="G91" s="12"/>
      <c r="H91" s="12"/>
      <c r="J91" s="12"/>
      <c r="K91" s="12"/>
      <c r="L91" s="12"/>
      <c r="M91" s="12"/>
      <c r="N91" s="12"/>
    </row>
    <row r="92" spans="6:14" x14ac:dyDescent="0.2">
      <c r="F92" s="12"/>
      <c r="G92" s="12"/>
      <c r="H92" s="12"/>
      <c r="J92" s="12"/>
      <c r="K92" s="12"/>
      <c r="L92" s="12"/>
      <c r="M92" s="12"/>
      <c r="N92" s="12"/>
    </row>
    <row r="93" spans="6:14" x14ac:dyDescent="0.2">
      <c r="F93" s="12"/>
      <c r="G93" s="12"/>
      <c r="H93" s="12"/>
      <c r="J93" s="12"/>
      <c r="K93" s="12"/>
      <c r="L93" s="12"/>
      <c r="M93" s="12"/>
      <c r="N93" s="12"/>
    </row>
    <row r="94" spans="6:14" x14ac:dyDescent="0.2">
      <c r="F94" s="12"/>
      <c r="G94" s="12"/>
      <c r="H94" s="12"/>
      <c r="J94" s="12"/>
      <c r="K94" s="12"/>
      <c r="L94" s="12"/>
      <c r="M94" s="12"/>
      <c r="N94" s="12"/>
    </row>
    <row r="95" spans="6:14" x14ac:dyDescent="0.2">
      <c r="F95" s="12"/>
      <c r="G95" s="12"/>
      <c r="H95" s="12"/>
      <c r="J95" s="12"/>
      <c r="K95" s="12"/>
      <c r="L95" s="12"/>
      <c r="M95" s="12"/>
      <c r="N95" s="12"/>
    </row>
    <row r="96" spans="6:14" x14ac:dyDescent="0.2">
      <c r="F96" s="12"/>
      <c r="G96" s="12"/>
      <c r="H96" s="12"/>
      <c r="J96" s="12"/>
      <c r="K96" s="12"/>
      <c r="L96" s="12"/>
      <c r="M96" s="12"/>
      <c r="N96" s="12"/>
    </row>
    <row r="97" spans="6:14" x14ac:dyDescent="0.2">
      <c r="F97" s="12"/>
      <c r="G97" s="12"/>
      <c r="H97" s="12"/>
      <c r="J97" s="12"/>
      <c r="K97" s="12"/>
      <c r="L97" s="12"/>
      <c r="M97" s="12"/>
      <c r="N97" s="12"/>
    </row>
    <row r="98" spans="6:14" x14ac:dyDescent="0.2">
      <c r="F98" s="12"/>
      <c r="G98" s="12"/>
      <c r="H98" s="12"/>
      <c r="J98" s="12"/>
      <c r="K98" s="12"/>
      <c r="L98" s="12"/>
      <c r="M98" s="12"/>
      <c r="N98" s="12"/>
    </row>
    <row r="99" spans="6:14" x14ac:dyDescent="0.2">
      <c r="F99" s="12"/>
      <c r="G99" s="12"/>
      <c r="H99" s="12"/>
      <c r="J99" s="12"/>
      <c r="K99" s="12"/>
      <c r="L99" s="12"/>
      <c r="M99" s="12"/>
      <c r="N99" s="12"/>
    </row>
    <row r="100" spans="6:14" x14ac:dyDescent="0.2">
      <c r="F100" s="12"/>
      <c r="G100" s="12"/>
      <c r="H100" s="12"/>
      <c r="J100" s="12"/>
      <c r="K100" s="12"/>
      <c r="L100" s="12"/>
      <c r="M100" s="12"/>
      <c r="N100" s="12"/>
    </row>
    <row r="101" spans="6:14" x14ac:dyDescent="0.2">
      <c r="F101" s="12"/>
      <c r="G101" s="12"/>
      <c r="H101" s="12"/>
      <c r="J101" s="12"/>
      <c r="K101" s="12"/>
      <c r="L101" s="12"/>
      <c r="M101" s="12"/>
      <c r="N101" s="12"/>
    </row>
    <row r="102" spans="6:14" x14ac:dyDescent="0.2">
      <c r="F102" s="12"/>
      <c r="G102" s="12"/>
      <c r="H102" s="12"/>
      <c r="J102" s="12"/>
      <c r="K102" s="12"/>
      <c r="L102" s="12"/>
      <c r="M102" s="12"/>
      <c r="N102" s="12"/>
    </row>
    <row r="103" spans="6:14" x14ac:dyDescent="0.2">
      <c r="F103" s="12"/>
      <c r="G103" s="12"/>
      <c r="H103" s="12"/>
      <c r="J103" s="12"/>
      <c r="K103" s="12"/>
      <c r="L103" s="12"/>
      <c r="M103" s="12"/>
      <c r="N103" s="12"/>
    </row>
    <row r="104" spans="6:14" x14ac:dyDescent="0.2">
      <c r="F104" s="12"/>
      <c r="G104" s="12"/>
      <c r="H104" s="12"/>
      <c r="J104" s="12"/>
      <c r="K104" s="12"/>
      <c r="L104" s="12"/>
      <c r="M104" s="12"/>
      <c r="N104" s="12"/>
    </row>
    <row r="105" spans="6:14" x14ac:dyDescent="0.2">
      <c r="F105" s="12"/>
      <c r="G105" s="12"/>
      <c r="H105" s="12"/>
      <c r="J105" s="12"/>
      <c r="K105" s="12"/>
      <c r="L105" s="12"/>
      <c r="M105" s="12"/>
      <c r="N105" s="12"/>
    </row>
    <row r="106" spans="6:14" x14ac:dyDescent="0.2">
      <c r="F106" s="12"/>
      <c r="G106" s="12"/>
      <c r="H106" s="12"/>
      <c r="J106" s="12"/>
      <c r="K106" s="12"/>
      <c r="L106" s="12"/>
      <c r="M106" s="12"/>
      <c r="N106" s="12"/>
    </row>
    <row r="107" spans="6:14" x14ac:dyDescent="0.2">
      <c r="F107" s="12"/>
      <c r="G107" s="12"/>
      <c r="H107" s="12"/>
      <c r="J107" s="12"/>
      <c r="K107" s="12"/>
      <c r="L107" s="12"/>
      <c r="M107" s="12"/>
      <c r="N107" s="12"/>
    </row>
    <row r="108" spans="6:14" x14ac:dyDescent="0.2">
      <c r="F108" s="12"/>
      <c r="G108" s="12"/>
      <c r="H108" s="12"/>
      <c r="J108" s="12"/>
      <c r="K108" s="12"/>
      <c r="L108" s="12"/>
      <c r="M108" s="12"/>
      <c r="N108" s="12"/>
    </row>
    <row r="109" spans="6:14" x14ac:dyDescent="0.2">
      <c r="F109" s="12"/>
      <c r="G109" s="12"/>
      <c r="H109" s="12"/>
      <c r="J109" s="12"/>
      <c r="K109" s="12"/>
      <c r="L109" s="12"/>
      <c r="M109" s="12"/>
      <c r="N109" s="12"/>
    </row>
    <row r="110" spans="6:14" x14ac:dyDescent="0.2">
      <c r="F110" s="12"/>
      <c r="G110" s="12"/>
      <c r="H110" s="12"/>
      <c r="J110" s="12"/>
      <c r="K110" s="12"/>
      <c r="L110" s="12"/>
      <c r="M110" s="12"/>
      <c r="N110" s="12"/>
    </row>
    <row r="111" spans="6:14" x14ac:dyDescent="0.2">
      <c r="F111" s="12"/>
      <c r="G111" s="12"/>
      <c r="H111" s="12"/>
      <c r="J111" s="12"/>
      <c r="K111" s="12"/>
      <c r="L111" s="12"/>
      <c r="M111" s="12"/>
      <c r="N111" s="12"/>
    </row>
    <row r="112" spans="6:14" x14ac:dyDescent="0.2">
      <c r="F112" s="12"/>
      <c r="G112" s="12"/>
      <c r="H112" s="12"/>
      <c r="J112" s="12"/>
      <c r="K112" s="12"/>
      <c r="L112" s="12"/>
      <c r="M112" s="12"/>
      <c r="N112" s="12"/>
    </row>
    <row r="113" spans="6:14" x14ac:dyDescent="0.2">
      <c r="F113" s="12"/>
      <c r="G113" s="12"/>
      <c r="H113" s="12"/>
      <c r="J113" s="12"/>
      <c r="K113" s="12"/>
      <c r="L113" s="12"/>
      <c r="M113" s="12"/>
      <c r="N113" s="12"/>
    </row>
    <row r="114" spans="6:14" x14ac:dyDescent="0.2">
      <c r="F114" s="12"/>
      <c r="G114" s="12"/>
      <c r="H114" s="12"/>
      <c r="J114" s="12"/>
      <c r="K114" s="12"/>
      <c r="L114" s="12"/>
      <c r="M114" s="12"/>
      <c r="N114" s="12"/>
    </row>
    <row r="115" spans="6:14" x14ac:dyDescent="0.2">
      <c r="F115" s="12"/>
      <c r="G115" s="12"/>
      <c r="H115" s="12"/>
      <c r="J115" s="12"/>
      <c r="K115" s="12"/>
      <c r="L115" s="12"/>
      <c r="M115" s="12"/>
      <c r="N115" s="12"/>
    </row>
    <row r="116" spans="6:14" x14ac:dyDescent="0.2">
      <c r="F116" s="12"/>
      <c r="G116" s="12"/>
      <c r="H116" s="12"/>
      <c r="J116" s="12"/>
      <c r="K116" s="12"/>
      <c r="L116" s="12"/>
      <c r="M116" s="12"/>
      <c r="N116" s="12"/>
    </row>
    <row r="117" spans="6:14" x14ac:dyDescent="0.2">
      <c r="F117" s="12"/>
      <c r="G117" s="12"/>
      <c r="H117" s="12"/>
      <c r="J117" s="12"/>
      <c r="K117" s="12"/>
      <c r="L117" s="12"/>
      <c r="M117" s="12"/>
      <c r="N117" s="12"/>
    </row>
    <row r="118" spans="6:14" x14ac:dyDescent="0.2">
      <c r="F118" s="12"/>
      <c r="G118" s="12"/>
      <c r="H118" s="12"/>
      <c r="J118" s="12"/>
      <c r="K118" s="12"/>
      <c r="L118" s="12"/>
      <c r="M118" s="12"/>
      <c r="N118" s="12"/>
    </row>
    <row r="119" spans="6:14" x14ac:dyDescent="0.2">
      <c r="F119" s="12"/>
      <c r="G119" s="12"/>
      <c r="H119" s="12"/>
      <c r="J119" s="12"/>
      <c r="K119" s="12"/>
      <c r="L119" s="12"/>
      <c r="M119" s="12"/>
      <c r="N119" s="12"/>
    </row>
    <row r="120" spans="6:14" x14ac:dyDescent="0.2">
      <c r="F120" s="12"/>
      <c r="G120" s="12"/>
      <c r="H120" s="12"/>
      <c r="J120" s="12"/>
      <c r="K120" s="12"/>
      <c r="L120" s="12"/>
      <c r="M120" s="12"/>
      <c r="N120" s="12"/>
    </row>
    <row r="121" spans="6:14" x14ac:dyDescent="0.2">
      <c r="F121" s="12"/>
      <c r="G121" s="12"/>
      <c r="H121" s="12"/>
      <c r="J121" s="12"/>
      <c r="K121" s="12"/>
      <c r="L121" s="12"/>
      <c r="M121" s="12"/>
      <c r="N121" s="12"/>
    </row>
    <row r="122" spans="6:14" x14ac:dyDescent="0.2">
      <c r="F122" s="12"/>
      <c r="G122" s="12"/>
      <c r="H122" s="12"/>
      <c r="J122" s="12"/>
      <c r="K122" s="12"/>
      <c r="L122" s="12"/>
      <c r="M122" s="12"/>
      <c r="N122" s="12"/>
    </row>
    <row r="123" spans="6:14" x14ac:dyDescent="0.2">
      <c r="F123" s="12"/>
      <c r="G123" s="12"/>
      <c r="H123" s="12"/>
      <c r="J123" s="12"/>
      <c r="K123" s="12"/>
      <c r="L123" s="12"/>
      <c r="M123" s="12"/>
      <c r="N123" s="12"/>
    </row>
    <row r="124" spans="6:14" x14ac:dyDescent="0.2">
      <c r="F124" s="12"/>
      <c r="G124" s="12"/>
      <c r="H124" s="12"/>
      <c r="J124" s="12"/>
      <c r="K124" s="12"/>
      <c r="L124" s="12"/>
      <c r="M124" s="12"/>
      <c r="N124" s="12"/>
    </row>
    <row r="125" spans="6:14" x14ac:dyDescent="0.2">
      <c r="F125" s="12"/>
      <c r="G125" s="12"/>
      <c r="H125" s="12"/>
      <c r="J125" s="12"/>
      <c r="K125" s="12"/>
      <c r="L125" s="12"/>
      <c r="M125" s="12"/>
      <c r="N125" s="12"/>
    </row>
    <row r="126" spans="6:14" x14ac:dyDescent="0.2">
      <c r="F126" s="12"/>
      <c r="G126" s="12"/>
      <c r="H126" s="12"/>
      <c r="J126" s="12"/>
      <c r="K126" s="12"/>
      <c r="L126" s="12"/>
      <c r="M126" s="12"/>
      <c r="N126" s="12"/>
    </row>
    <row r="127" spans="6:14" x14ac:dyDescent="0.2">
      <c r="F127" s="12"/>
      <c r="G127" s="12"/>
      <c r="H127" s="12"/>
      <c r="J127" s="12"/>
      <c r="K127" s="12"/>
      <c r="L127" s="12"/>
      <c r="M127" s="12"/>
      <c r="N127" s="12"/>
    </row>
    <row r="128" spans="6:14" x14ac:dyDescent="0.2">
      <c r="F128" s="12"/>
      <c r="G128" s="12"/>
      <c r="H128" s="12"/>
      <c r="J128" s="12"/>
      <c r="K128" s="12"/>
      <c r="L128" s="12"/>
      <c r="M128" s="12"/>
      <c r="N128" s="12"/>
    </row>
    <row r="129" spans="6:14" x14ac:dyDescent="0.2">
      <c r="F129" s="12"/>
      <c r="G129" s="12"/>
      <c r="H129" s="12"/>
      <c r="J129" s="12"/>
      <c r="K129" s="12"/>
      <c r="L129" s="12"/>
      <c r="M129" s="12"/>
      <c r="N129" s="12"/>
    </row>
    <row r="130" spans="6:14" x14ac:dyDescent="0.2">
      <c r="F130" s="12"/>
      <c r="G130" s="12"/>
      <c r="H130" s="12"/>
      <c r="J130" s="12"/>
      <c r="K130" s="12"/>
      <c r="L130" s="12"/>
      <c r="M130" s="12"/>
      <c r="N130" s="12"/>
    </row>
    <row r="131" spans="6:14" x14ac:dyDescent="0.2">
      <c r="F131" s="12"/>
      <c r="G131" s="12"/>
      <c r="H131" s="12"/>
      <c r="J131" s="12"/>
      <c r="K131" s="12"/>
      <c r="L131" s="12"/>
      <c r="M131" s="12"/>
      <c r="N131" s="12"/>
    </row>
    <row r="132" spans="6:14" x14ac:dyDescent="0.2">
      <c r="F132" s="12"/>
      <c r="G132" s="12"/>
      <c r="H132" s="12"/>
      <c r="J132" s="12"/>
      <c r="K132" s="12"/>
      <c r="L132" s="12"/>
      <c r="M132" s="12"/>
      <c r="N132" s="12"/>
    </row>
    <row r="133" spans="6:14" x14ac:dyDescent="0.2">
      <c r="F133" s="12"/>
      <c r="G133" s="12"/>
      <c r="H133" s="12"/>
      <c r="J133" s="12"/>
      <c r="K133" s="12"/>
      <c r="L133" s="12"/>
      <c r="M133" s="12"/>
      <c r="N133" s="12"/>
    </row>
    <row r="134" spans="6:14" x14ac:dyDescent="0.2">
      <c r="F134" s="12"/>
      <c r="G134" s="12"/>
      <c r="H134" s="12"/>
      <c r="J134" s="12"/>
      <c r="K134" s="12"/>
      <c r="L134" s="12"/>
      <c r="M134" s="12"/>
      <c r="N134" s="12"/>
    </row>
    <row r="135" spans="6:14" x14ac:dyDescent="0.2">
      <c r="F135" s="12"/>
      <c r="G135" s="12"/>
      <c r="H135" s="12"/>
      <c r="J135" s="12"/>
      <c r="K135" s="12"/>
      <c r="L135" s="12"/>
      <c r="M135" s="12"/>
      <c r="N135" s="12"/>
    </row>
    <row r="136" spans="6:14" x14ac:dyDescent="0.2">
      <c r="F136" s="12"/>
      <c r="G136" s="12"/>
      <c r="H136" s="12"/>
      <c r="J136" s="12"/>
      <c r="K136" s="12"/>
      <c r="L136" s="12"/>
      <c r="M136" s="12"/>
      <c r="N136" s="12"/>
    </row>
    <row r="137" spans="6:14" x14ac:dyDescent="0.2">
      <c r="F137" s="12"/>
      <c r="G137" s="12"/>
      <c r="H137" s="12"/>
      <c r="J137" s="12"/>
      <c r="K137" s="12"/>
      <c r="L137" s="12"/>
      <c r="M137" s="12"/>
      <c r="N137" s="12"/>
    </row>
    <row r="138" spans="6:14" x14ac:dyDescent="0.2">
      <c r="F138" s="12"/>
      <c r="G138" s="12"/>
      <c r="H138" s="12"/>
      <c r="J138" s="12"/>
      <c r="K138" s="12"/>
      <c r="L138" s="12"/>
      <c r="M138" s="12"/>
      <c r="N138" s="12"/>
    </row>
    <row r="139" spans="6:14" x14ac:dyDescent="0.2">
      <c r="F139" s="12"/>
      <c r="G139" s="12"/>
      <c r="H139" s="12"/>
      <c r="J139" s="12"/>
      <c r="K139" s="12"/>
      <c r="L139" s="12"/>
      <c r="M139" s="12"/>
      <c r="N139" s="12"/>
    </row>
    <row r="140" spans="6:14" x14ac:dyDescent="0.2">
      <c r="F140" s="12"/>
      <c r="G140" s="12"/>
      <c r="H140" s="12"/>
      <c r="J140" s="12"/>
      <c r="K140" s="12"/>
      <c r="L140" s="12"/>
      <c r="M140" s="12"/>
      <c r="N140" s="12"/>
    </row>
    <row r="141" spans="6:14" x14ac:dyDescent="0.2">
      <c r="F141" s="12"/>
      <c r="G141" s="12"/>
      <c r="H141" s="12"/>
      <c r="J141" s="12"/>
      <c r="K141" s="12"/>
      <c r="L141" s="12"/>
      <c r="M141" s="12"/>
      <c r="N141" s="12"/>
    </row>
    <row r="142" spans="6:14" x14ac:dyDescent="0.2">
      <c r="F142" s="12"/>
      <c r="G142" s="12"/>
      <c r="H142" s="12"/>
      <c r="J142" s="12"/>
      <c r="K142" s="12"/>
      <c r="L142" s="12"/>
      <c r="M142" s="12"/>
      <c r="N142" s="12"/>
    </row>
    <row r="143" spans="6:14" x14ac:dyDescent="0.2">
      <c r="F143" s="12"/>
      <c r="G143" s="12"/>
      <c r="H143" s="12"/>
      <c r="J143" s="12"/>
      <c r="K143" s="12"/>
      <c r="L143" s="12"/>
      <c r="M143" s="12"/>
      <c r="N143" s="12"/>
    </row>
    <row r="144" spans="6:14" x14ac:dyDescent="0.2">
      <c r="F144" s="12"/>
      <c r="G144" s="12"/>
      <c r="H144" s="12"/>
      <c r="J144" s="12"/>
      <c r="K144" s="12"/>
      <c r="L144" s="12"/>
      <c r="M144" s="12"/>
      <c r="N144" s="12"/>
    </row>
    <row r="145" spans="6:14" x14ac:dyDescent="0.2">
      <c r="F145" s="12"/>
      <c r="G145" s="12"/>
      <c r="H145" s="12"/>
      <c r="J145" s="12"/>
      <c r="K145" s="12"/>
      <c r="L145" s="12"/>
      <c r="M145" s="12"/>
      <c r="N145" s="12"/>
    </row>
    <row r="146" spans="6:14" x14ac:dyDescent="0.2">
      <c r="F146" s="12"/>
      <c r="G146" s="12"/>
      <c r="H146" s="12"/>
      <c r="J146" s="12"/>
      <c r="K146" s="12"/>
      <c r="L146" s="12"/>
      <c r="M146" s="12"/>
      <c r="N146" s="12"/>
    </row>
    <row r="147" spans="6:14" x14ac:dyDescent="0.2">
      <c r="F147" s="12"/>
      <c r="G147" s="12"/>
      <c r="H147" s="12"/>
      <c r="J147" s="12"/>
      <c r="K147" s="12"/>
      <c r="L147" s="12"/>
      <c r="M147" s="12"/>
      <c r="N147" s="12"/>
    </row>
    <row r="148" spans="6:14" x14ac:dyDescent="0.2">
      <c r="F148" s="12"/>
      <c r="G148" s="12"/>
      <c r="H148" s="12"/>
      <c r="J148" s="12"/>
      <c r="K148" s="12"/>
      <c r="L148" s="12"/>
      <c r="M148" s="12"/>
      <c r="N148" s="12"/>
    </row>
    <row r="149" spans="6:14" x14ac:dyDescent="0.2">
      <c r="F149" s="12"/>
      <c r="G149" s="12"/>
      <c r="H149" s="12"/>
      <c r="J149" s="12"/>
      <c r="K149" s="12"/>
      <c r="L149" s="12"/>
      <c r="M149" s="12"/>
      <c r="N149" s="12"/>
    </row>
    <row r="150" spans="6:14" x14ac:dyDescent="0.2">
      <c r="F150" s="12"/>
      <c r="G150" s="12"/>
      <c r="H150" s="12"/>
      <c r="J150" s="12"/>
      <c r="K150" s="12"/>
      <c r="L150" s="12"/>
      <c r="M150" s="12"/>
      <c r="N150" s="12"/>
    </row>
    <row r="151" spans="6:14" x14ac:dyDescent="0.2">
      <c r="F151" s="12"/>
      <c r="G151" s="12"/>
      <c r="H151" s="12"/>
      <c r="J151" s="12"/>
      <c r="K151" s="12"/>
      <c r="L151" s="12"/>
      <c r="M151" s="12"/>
      <c r="N151" s="12"/>
    </row>
    <row r="152" spans="6:14" x14ac:dyDescent="0.2">
      <c r="F152" s="12"/>
      <c r="G152" s="12"/>
      <c r="H152" s="12"/>
      <c r="J152" s="12"/>
      <c r="K152" s="12"/>
      <c r="L152" s="12"/>
      <c r="M152" s="12"/>
      <c r="N152" s="12"/>
    </row>
    <row r="153" spans="6:14" x14ac:dyDescent="0.2">
      <c r="F153" s="12"/>
      <c r="G153" s="12"/>
      <c r="H153" s="12"/>
      <c r="J153" s="12"/>
      <c r="K153" s="12"/>
      <c r="L153" s="12"/>
      <c r="M153" s="12"/>
      <c r="N153" s="12"/>
    </row>
    <row r="154" spans="6:14" x14ac:dyDescent="0.2">
      <c r="F154" s="12"/>
      <c r="G154" s="12"/>
      <c r="H154" s="12"/>
      <c r="J154" s="12"/>
      <c r="K154" s="12"/>
      <c r="L154" s="12"/>
      <c r="M154" s="12"/>
      <c r="N154" s="12"/>
    </row>
    <row r="155" spans="6:14" x14ac:dyDescent="0.2">
      <c r="F155" s="12"/>
      <c r="G155" s="12"/>
      <c r="H155" s="12"/>
      <c r="J155" s="12"/>
      <c r="K155" s="12"/>
      <c r="L155" s="12"/>
      <c r="M155" s="12"/>
      <c r="N155" s="12"/>
    </row>
    <row r="156" spans="6:14" x14ac:dyDescent="0.2">
      <c r="F156" s="12"/>
      <c r="G156" s="12"/>
      <c r="H156" s="12"/>
      <c r="J156" s="12"/>
      <c r="K156" s="12"/>
      <c r="L156" s="12"/>
      <c r="M156" s="12"/>
      <c r="N156" s="12"/>
    </row>
    <row r="157" spans="6:14" x14ac:dyDescent="0.2">
      <c r="F157" s="12"/>
      <c r="G157" s="12"/>
      <c r="H157" s="12"/>
      <c r="J157" s="12"/>
      <c r="K157" s="12"/>
      <c r="L157" s="12"/>
      <c r="M157" s="12"/>
      <c r="N157" s="12"/>
    </row>
    <row r="158" spans="6:14" x14ac:dyDescent="0.2">
      <c r="F158" s="12"/>
      <c r="G158" s="12"/>
      <c r="H158" s="12"/>
      <c r="J158" s="12"/>
      <c r="K158" s="12"/>
      <c r="L158" s="12"/>
      <c r="M158" s="12"/>
      <c r="N158" s="12"/>
    </row>
    <row r="159" spans="6:14" x14ac:dyDescent="0.2">
      <c r="F159" s="12"/>
      <c r="G159" s="12"/>
      <c r="H159" s="12"/>
      <c r="J159" s="12"/>
      <c r="K159" s="12"/>
      <c r="L159" s="12"/>
      <c r="M159" s="12"/>
      <c r="N159" s="12"/>
    </row>
    <row r="160" spans="6:14" x14ac:dyDescent="0.2">
      <c r="F160" s="12"/>
      <c r="G160" s="12"/>
      <c r="H160" s="12"/>
      <c r="J160" s="12"/>
      <c r="K160" s="12"/>
      <c r="L160" s="12"/>
      <c r="M160" s="12"/>
      <c r="N160" s="12"/>
    </row>
    <row r="161" spans="6:14" x14ac:dyDescent="0.2">
      <c r="F161" s="12"/>
      <c r="G161" s="12"/>
      <c r="H161" s="12"/>
      <c r="J161" s="12"/>
      <c r="K161" s="12"/>
      <c r="L161" s="12"/>
      <c r="M161" s="12"/>
      <c r="N161" s="12"/>
    </row>
    <row r="162" spans="6:14" x14ac:dyDescent="0.2">
      <c r="F162" s="12"/>
      <c r="G162" s="12"/>
      <c r="H162" s="12"/>
      <c r="J162" s="12"/>
      <c r="K162" s="12"/>
      <c r="L162" s="12"/>
      <c r="M162" s="12"/>
      <c r="N162" s="12"/>
    </row>
    <row r="163" spans="6:14" x14ac:dyDescent="0.2">
      <c r="F163" s="12"/>
      <c r="G163" s="12"/>
      <c r="H163" s="12"/>
      <c r="J163" s="12"/>
      <c r="K163" s="12"/>
      <c r="L163" s="12"/>
      <c r="M163" s="12"/>
      <c r="N163" s="12"/>
    </row>
    <row r="164" spans="6:14" x14ac:dyDescent="0.2">
      <c r="F164" s="12"/>
      <c r="G164" s="12"/>
      <c r="H164" s="12"/>
      <c r="J164" s="12"/>
      <c r="K164" s="12"/>
      <c r="L164" s="12"/>
      <c r="M164" s="12"/>
      <c r="N164" s="12"/>
    </row>
    <row r="165" spans="6:14" x14ac:dyDescent="0.2">
      <c r="F165" s="12"/>
      <c r="G165" s="12"/>
      <c r="H165" s="12"/>
      <c r="J165" s="12"/>
      <c r="K165" s="12"/>
      <c r="L165" s="12"/>
      <c r="M165" s="12"/>
      <c r="N165" s="12"/>
    </row>
    <row r="166" spans="6:14" x14ac:dyDescent="0.2">
      <c r="F166" s="12"/>
      <c r="G166" s="12"/>
      <c r="H166" s="12"/>
      <c r="J166" s="12"/>
      <c r="K166" s="12"/>
      <c r="L166" s="12"/>
      <c r="M166" s="12"/>
      <c r="N166" s="12"/>
    </row>
    <row r="167" spans="6:14" x14ac:dyDescent="0.2">
      <c r="F167" s="12"/>
      <c r="G167" s="12"/>
      <c r="H167" s="12"/>
      <c r="J167" s="12"/>
      <c r="K167" s="12"/>
      <c r="L167" s="12"/>
      <c r="M167" s="12"/>
      <c r="N167" s="12"/>
    </row>
    <row r="168" spans="6:14" x14ac:dyDescent="0.2">
      <c r="F168" s="12"/>
      <c r="G168" s="12"/>
      <c r="H168" s="12"/>
      <c r="J168" s="12"/>
      <c r="K168" s="12"/>
      <c r="L168" s="12"/>
      <c r="M168" s="12"/>
      <c r="N168" s="12"/>
    </row>
    <row r="169" spans="6:14" x14ac:dyDescent="0.2">
      <c r="F169" s="12"/>
      <c r="G169" s="12"/>
      <c r="H169" s="12"/>
      <c r="J169" s="12"/>
      <c r="K169" s="12"/>
      <c r="L169" s="12"/>
      <c r="M169" s="12"/>
      <c r="N169" s="12"/>
    </row>
    <row r="170" spans="6:14" x14ac:dyDescent="0.2">
      <c r="F170" s="12"/>
      <c r="G170" s="12"/>
      <c r="H170" s="12"/>
      <c r="J170" s="12"/>
      <c r="K170" s="12"/>
      <c r="L170" s="12"/>
      <c r="M170" s="12"/>
      <c r="N170" s="12"/>
    </row>
    <row r="171" spans="6:14" x14ac:dyDescent="0.2">
      <c r="F171" s="12"/>
      <c r="G171" s="12"/>
      <c r="H171" s="12"/>
      <c r="J171" s="12"/>
      <c r="K171" s="12"/>
      <c r="L171" s="12"/>
      <c r="M171" s="12"/>
      <c r="N171" s="12"/>
    </row>
    <row r="172" spans="6:14" x14ac:dyDescent="0.2">
      <c r="F172" s="12"/>
      <c r="G172" s="12"/>
      <c r="H172" s="12"/>
      <c r="J172" s="12"/>
      <c r="K172" s="12"/>
      <c r="L172" s="12"/>
      <c r="M172" s="12"/>
      <c r="N172" s="12"/>
    </row>
    <row r="173" spans="6:14" x14ac:dyDescent="0.2">
      <c r="F173" s="12"/>
      <c r="G173" s="12"/>
      <c r="H173" s="12"/>
      <c r="J173" s="12"/>
      <c r="K173" s="12"/>
      <c r="L173" s="12"/>
      <c r="M173" s="12"/>
      <c r="N173" s="12"/>
    </row>
    <row r="174" spans="6:14" x14ac:dyDescent="0.2">
      <c r="F174" s="12"/>
      <c r="G174" s="12"/>
      <c r="H174" s="12"/>
      <c r="J174" s="12"/>
      <c r="K174" s="12"/>
      <c r="L174" s="12"/>
      <c r="M174" s="12"/>
      <c r="N174" s="12"/>
    </row>
    <row r="175" spans="6:14" x14ac:dyDescent="0.2">
      <c r="F175" s="12"/>
      <c r="G175" s="12"/>
      <c r="H175" s="12"/>
      <c r="J175" s="12"/>
      <c r="K175" s="12"/>
      <c r="L175" s="12"/>
      <c r="M175" s="12"/>
      <c r="N175" s="12"/>
    </row>
    <row r="176" spans="6:14" x14ac:dyDescent="0.2">
      <c r="F176" s="12"/>
      <c r="G176" s="12"/>
      <c r="H176" s="12"/>
      <c r="J176" s="12"/>
      <c r="K176" s="12"/>
      <c r="L176" s="12"/>
      <c r="M176" s="12"/>
      <c r="N176" s="12"/>
    </row>
    <row r="177" spans="6:14" x14ac:dyDescent="0.2">
      <c r="F177" s="12"/>
      <c r="G177" s="12"/>
      <c r="H177" s="12"/>
      <c r="J177" s="12"/>
      <c r="K177" s="12"/>
      <c r="L177" s="12"/>
      <c r="M177" s="12"/>
      <c r="N177" s="12"/>
    </row>
    <row r="178" spans="6:14" x14ac:dyDescent="0.2">
      <c r="F178" s="12"/>
      <c r="G178" s="12"/>
      <c r="H178" s="12"/>
      <c r="J178" s="12"/>
      <c r="K178" s="12"/>
      <c r="L178" s="12"/>
      <c r="M178" s="12"/>
      <c r="N178" s="12"/>
    </row>
    <row r="179" spans="6:14" x14ac:dyDescent="0.2">
      <c r="F179" s="12"/>
      <c r="G179" s="12"/>
      <c r="H179" s="12"/>
      <c r="J179" s="12"/>
      <c r="K179" s="12"/>
      <c r="L179" s="12"/>
      <c r="M179" s="12"/>
      <c r="N179" s="12"/>
    </row>
    <row r="180" spans="6:14" x14ac:dyDescent="0.2">
      <c r="F180" s="12"/>
      <c r="G180" s="12"/>
      <c r="H180" s="12"/>
      <c r="J180" s="12"/>
      <c r="K180" s="12"/>
      <c r="L180" s="12"/>
      <c r="M180" s="12"/>
      <c r="N180" s="12"/>
    </row>
    <row r="181" spans="6:14" x14ac:dyDescent="0.2">
      <c r="F181" s="12"/>
      <c r="G181" s="12"/>
      <c r="H181" s="12"/>
      <c r="J181" s="12"/>
      <c r="K181" s="12"/>
      <c r="L181" s="12"/>
      <c r="M181" s="12"/>
      <c r="N181" s="12"/>
    </row>
    <row r="182" spans="6:14" x14ac:dyDescent="0.2">
      <c r="F182" s="12"/>
      <c r="G182" s="12"/>
      <c r="H182" s="12"/>
      <c r="J182" s="12"/>
      <c r="K182" s="12"/>
      <c r="L182" s="12"/>
      <c r="M182" s="12"/>
      <c r="N182" s="12"/>
    </row>
    <row r="183" spans="6:14" x14ac:dyDescent="0.2">
      <c r="F183" s="12"/>
      <c r="G183" s="12"/>
      <c r="H183" s="12"/>
      <c r="J183" s="12"/>
      <c r="K183" s="12"/>
      <c r="L183" s="12"/>
      <c r="M183" s="12"/>
      <c r="N183" s="12"/>
    </row>
    <row r="184" spans="6:14" x14ac:dyDescent="0.2">
      <c r="F184" s="12"/>
      <c r="G184" s="12"/>
      <c r="H184" s="12"/>
      <c r="J184" s="12"/>
      <c r="K184" s="12"/>
      <c r="L184" s="12"/>
      <c r="M184" s="12"/>
      <c r="N184" s="12"/>
    </row>
    <row r="185" spans="6:14" x14ac:dyDescent="0.2">
      <c r="F185" s="12"/>
      <c r="G185" s="12"/>
      <c r="H185" s="12"/>
      <c r="J185" s="12"/>
      <c r="K185" s="12"/>
      <c r="L185" s="12"/>
      <c r="M185" s="12"/>
      <c r="N185" s="12"/>
    </row>
    <row r="186" spans="6:14" x14ac:dyDescent="0.2">
      <c r="F186" s="12"/>
      <c r="G186" s="12"/>
      <c r="H186" s="12"/>
      <c r="J186" s="12"/>
      <c r="K186" s="12"/>
      <c r="L186" s="12"/>
      <c r="M186" s="12"/>
      <c r="N186" s="12"/>
    </row>
    <row r="187" spans="6:14" x14ac:dyDescent="0.2">
      <c r="F187" s="12"/>
      <c r="G187" s="12"/>
      <c r="H187" s="12"/>
      <c r="J187" s="12"/>
      <c r="K187" s="12"/>
      <c r="L187" s="12"/>
      <c r="M187" s="12"/>
      <c r="N187" s="12"/>
    </row>
    <row r="188" spans="6:14" x14ac:dyDescent="0.2">
      <c r="F188" s="12"/>
      <c r="G188" s="12"/>
      <c r="H188" s="12"/>
      <c r="J188" s="12"/>
      <c r="K188" s="12"/>
      <c r="L188" s="12"/>
      <c r="M188" s="12"/>
      <c r="N188" s="12"/>
    </row>
    <row r="189" spans="6:14" x14ac:dyDescent="0.2">
      <c r="F189" s="12"/>
      <c r="G189" s="12"/>
      <c r="H189" s="12"/>
      <c r="J189" s="12"/>
      <c r="K189" s="12"/>
      <c r="L189" s="12"/>
      <c r="M189" s="12"/>
      <c r="N189" s="12"/>
    </row>
    <row r="190" spans="6:14" x14ac:dyDescent="0.2">
      <c r="F190" s="12"/>
      <c r="G190" s="12"/>
      <c r="H190" s="12"/>
      <c r="J190" s="12"/>
      <c r="K190" s="12"/>
      <c r="L190" s="12"/>
      <c r="M190" s="12"/>
      <c r="N190" s="12"/>
    </row>
    <row r="191" spans="6:14" x14ac:dyDescent="0.2">
      <c r="F191" s="12"/>
      <c r="G191" s="12"/>
      <c r="H191" s="12"/>
      <c r="J191" s="12"/>
      <c r="K191" s="12"/>
      <c r="L191" s="12"/>
      <c r="M191" s="12"/>
      <c r="N191" s="12"/>
    </row>
    <row r="192" spans="6:14" x14ac:dyDescent="0.2">
      <c r="F192" s="12"/>
      <c r="G192" s="12"/>
      <c r="H192" s="12"/>
      <c r="J192" s="12"/>
      <c r="K192" s="12"/>
      <c r="L192" s="12"/>
      <c r="M192" s="12"/>
      <c r="N192" s="12"/>
    </row>
    <row r="193" spans="6:14" x14ac:dyDescent="0.2">
      <c r="F193" s="12"/>
      <c r="G193" s="12"/>
      <c r="H193" s="12"/>
      <c r="J193" s="12"/>
      <c r="K193" s="12"/>
      <c r="L193" s="12"/>
      <c r="M193" s="12"/>
      <c r="N193" s="12"/>
    </row>
    <row r="194" spans="6:14" x14ac:dyDescent="0.2">
      <c r="F194" s="12"/>
      <c r="G194" s="12"/>
      <c r="H194" s="12"/>
      <c r="J194" s="12"/>
      <c r="K194" s="12"/>
      <c r="L194" s="12"/>
      <c r="M194" s="12"/>
      <c r="N194" s="12"/>
    </row>
    <row r="195" spans="6:14" x14ac:dyDescent="0.2">
      <c r="F195" s="12"/>
      <c r="G195" s="12"/>
      <c r="H195" s="12"/>
      <c r="J195" s="12"/>
      <c r="K195" s="12"/>
      <c r="L195" s="12"/>
      <c r="M195" s="12"/>
      <c r="N195" s="12"/>
    </row>
    <row r="196" spans="6:14" x14ac:dyDescent="0.2">
      <c r="F196" s="12"/>
      <c r="G196" s="12"/>
      <c r="H196" s="12"/>
      <c r="J196" s="12"/>
      <c r="K196" s="12"/>
      <c r="L196" s="12"/>
      <c r="M196" s="12"/>
      <c r="N196" s="12"/>
    </row>
    <row r="197" spans="6:14" x14ac:dyDescent="0.2">
      <c r="F197" s="12"/>
      <c r="G197" s="12"/>
      <c r="H197" s="12"/>
      <c r="J197" s="12"/>
      <c r="K197" s="12"/>
      <c r="L197" s="12"/>
      <c r="M197" s="12"/>
      <c r="N197" s="12"/>
    </row>
    <row r="198" spans="6:14" x14ac:dyDescent="0.2">
      <c r="F198" s="12"/>
      <c r="G198" s="12"/>
      <c r="H198" s="12"/>
      <c r="J198" s="12"/>
      <c r="K198" s="12"/>
      <c r="L198" s="12"/>
      <c r="M198" s="12"/>
      <c r="N198" s="12"/>
    </row>
    <row r="199" spans="6:14" x14ac:dyDescent="0.2">
      <c r="F199" s="12"/>
      <c r="G199" s="12"/>
      <c r="H199" s="12"/>
      <c r="J199" s="12"/>
      <c r="K199" s="12"/>
      <c r="L199" s="12"/>
      <c r="M199" s="12"/>
      <c r="N199" s="12"/>
    </row>
    <row r="200" spans="6:14" x14ac:dyDescent="0.2">
      <c r="F200" s="12"/>
      <c r="G200" s="12"/>
      <c r="H200" s="12"/>
      <c r="J200" s="12"/>
      <c r="K200" s="12"/>
      <c r="L200" s="12"/>
      <c r="M200" s="12"/>
      <c r="N200" s="12"/>
    </row>
    <row r="201" spans="6:14" x14ac:dyDescent="0.2">
      <c r="F201" s="12"/>
      <c r="G201" s="12"/>
      <c r="H201" s="12"/>
      <c r="J201" s="12"/>
      <c r="K201" s="12"/>
      <c r="L201" s="12"/>
      <c r="M201" s="12"/>
      <c r="N201" s="12"/>
    </row>
    <row r="202" spans="6:14" x14ac:dyDescent="0.2">
      <c r="F202" s="12"/>
      <c r="G202" s="12"/>
      <c r="H202" s="12"/>
      <c r="J202" s="12"/>
      <c r="K202" s="12"/>
      <c r="L202" s="12"/>
      <c r="M202" s="12"/>
      <c r="N202" s="12"/>
    </row>
    <row r="203" spans="6:14" x14ac:dyDescent="0.2">
      <c r="F203" s="12"/>
      <c r="G203" s="12"/>
      <c r="H203" s="12"/>
      <c r="J203" s="12"/>
      <c r="K203" s="12"/>
      <c r="L203" s="12"/>
      <c r="M203" s="12"/>
      <c r="N203" s="12"/>
    </row>
    <row r="204" spans="6:14" x14ac:dyDescent="0.2">
      <c r="F204" s="12"/>
      <c r="G204" s="12"/>
      <c r="H204" s="12"/>
      <c r="J204" s="12"/>
      <c r="K204" s="12"/>
      <c r="L204" s="12"/>
      <c r="M204" s="12"/>
      <c r="N204" s="12"/>
    </row>
    <row r="205" spans="6:14" x14ac:dyDescent="0.2">
      <c r="F205" s="12"/>
      <c r="G205" s="12"/>
      <c r="H205" s="12"/>
      <c r="J205" s="12"/>
      <c r="K205" s="12"/>
      <c r="L205" s="12"/>
      <c r="M205" s="12"/>
      <c r="N205" s="12"/>
    </row>
    <row r="206" spans="6:14" x14ac:dyDescent="0.2">
      <c r="F206" s="12"/>
      <c r="G206" s="12"/>
      <c r="H206" s="12"/>
      <c r="J206" s="12"/>
      <c r="K206" s="12"/>
      <c r="L206" s="12"/>
      <c r="M206" s="12"/>
      <c r="N206" s="12"/>
    </row>
    <row r="207" spans="6:14" x14ac:dyDescent="0.2">
      <c r="F207" s="12"/>
      <c r="G207" s="12"/>
      <c r="H207" s="12"/>
      <c r="J207" s="12"/>
      <c r="K207" s="12"/>
      <c r="L207" s="12"/>
      <c r="M207" s="12"/>
      <c r="N207" s="12"/>
    </row>
    <row r="208" spans="6:14" x14ac:dyDescent="0.2">
      <c r="F208" s="12"/>
      <c r="G208" s="12"/>
      <c r="H208" s="12"/>
      <c r="J208" s="12"/>
      <c r="K208" s="12"/>
      <c r="L208" s="12"/>
      <c r="M208" s="12"/>
      <c r="N208" s="12"/>
    </row>
    <row r="209" spans="6:14" x14ac:dyDescent="0.2">
      <c r="F209" s="12"/>
      <c r="G209" s="12"/>
      <c r="H209" s="12"/>
      <c r="J209" s="12"/>
      <c r="K209" s="12"/>
      <c r="L209" s="12"/>
      <c r="M209" s="12"/>
      <c r="N209" s="12"/>
    </row>
    <row r="210" spans="6:14" x14ac:dyDescent="0.2">
      <c r="F210" s="12"/>
      <c r="G210" s="12"/>
      <c r="H210" s="12"/>
      <c r="J210" s="12"/>
      <c r="K210" s="12"/>
      <c r="L210" s="12"/>
      <c r="M210" s="12"/>
      <c r="N210" s="12"/>
    </row>
    <row r="211" spans="6:14" x14ac:dyDescent="0.2">
      <c r="F211" s="12"/>
      <c r="G211" s="12"/>
      <c r="H211" s="12"/>
      <c r="J211" s="12"/>
      <c r="K211" s="12"/>
      <c r="L211" s="12"/>
      <c r="M211" s="12"/>
      <c r="N211" s="12"/>
    </row>
    <row r="212" spans="6:14" x14ac:dyDescent="0.2">
      <c r="F212" s="12"/>
      <c r="G212" s="12"/>
      <c r="H212" s="12"/>
      <c r="J212" s="12"/>
      <c r="K212" s="12"/>
      <c r="L212" s="12"/>
      <c r="M212" s="12"/>
      <c r="N212" s="12"/>
    </row>
    <row r="213" spans="6:14" x14ac:dyDescent="0.2">
      <c r="F213" s="12"/>
      <c r="G213" s="12"/>
      <c r="H213" s="12"/>
      <c r="J213" s="12"/>
      <c r="K213" s="12"/>
      <c r="L213" s="12"/>
      <c r="M213" s="12"/>
      <c r="N213" s="12"/>
    </row>
    <row r="214" spans="6:14" x14ac:dyDescent="0.2">
      <c r="F214" s="12"/>
      <c r="G214" s="12"/>
      <c r="H214" s="12"/>
      <c r="J214" s="12"/>
      <c r="K214" s="12"/>
      <c r="L214" s="12"/>
      <c r="M214" s="12"/>
      <c r="N214" s="12"/>
    </row>
    <row r="215" spans="6:14" x14ac:dyDescent="0.2">
      <c r="F215" s="12"/>
      <c r="G215" s="12"/>
      <c r="H215" s="12"/>
      <c r="J215" s="12"/>
      <c r="K215" s="12"/>
      <c r="L215" s="12"/>
      <c r="M215" s="12"/>
      <c r="N215" s="12"/>
    </row>
    <row r="216" spans="6:14" x14ac:dyDescent="0.2">
      <c r="F216" s="12"/>
      <c r="G216" s="12"/>
      <c r="H216" s="12"/>
      <c r="J216" s="12"/>
      <c r="K216" s="12"/>
      <c r="L216" s="12"/>
      <c r="M216" s="12"/>
      <c r="N216" s="12"/>
    </row>
    <row r="217" spans="6:14" x14ac:dyDescent="0.2">
      <c r="F217" s="12"/>
      <c r="G217" s="12"/>
      <c r="H217" s="12"/>
      <c r="J217" s="12"/>
      <c r="K217" s="12"/>
      <c r="L217" s="12"/>
      <c r="M217" s="12"/>
      <c r="N217" s="12"/>
    </row>
    <row r="218" spans="6:14" x14ac:dyDescent="0.2">
      <c r="F218" s="12"/>
      <c r="G218" s="12"/>
      <c r="H218" s="12"/>
      <c r="J218" s="12"/>
      <c r="K218" s="12"/>
      <c r="L218" s="12"/>
      <c r="M218" s="12"/>
      <c r="N218" s="12"/>
    </row>
    <row r="219" spans="6:14" x14ac:dyDescent="0.2">
      <c r="F219" s="12"/>
      <c r="G219" s="12"/>
      <c r="H219" s="12"/>
      <c r="J219" s="12"/>
      <c r="K219" s="12"/>
      <c r="L219" s="12"/>
      <c r="M219" s="12"/>
      <c r="N219" s="12"/>
    </row>
    <row r="220" spans="6:14" x14ac:dyDescent="0.2">
      <c r="F220" s="12"/>
      <c r="G220" s="12"/>
      <c r="H220" s="12"/>
      <c r="J220" s="12"/>
      <c r="K220" s="12"/>
      <c r="L220" s="12"/>
      <c r="M220" s="12"/>
      <c r="N220" s="12"/>
    </row>
    <row r="221" spans="6:14" x14ac:dyDescent="0.2">
      <c r="F221" s="12"/>
      <c r="G221" s="12"/>
      <c r="H221" s="12"/>
      <c r="J221" s="12"/>
      <c r="K221" s="12"/>
      <c r="L221" s="12"/>
      <c r="M221" s="12"/>
      <c r="N221" s="12"/>
    </row>
    <row r="222" spans="6:14" x14ac:dyDescent="0.2">
      <c r="F222" s="12"/>
      <c r="G222" s="12"/>
      <c r="H222" s="12"/>
      <c r="J222" s="12"/>
      <c r="K222" s="12"/>
      <c r="L222" s="12"/>
      <c r="M222" s="12"/>
      <c r="N222" s="12"/>
    </row>
    <row r="223" spans="6:14" x14ac:dyDescent="0.2">
      <c r="F223" s="12"/>
      <c r="G223" s="12"/>
      <c r="H223" s="12"/>
      <c r="J223" s="12"/>
      <c r="K223" s="12"/>
      <c r="L223" s="12"/>
      <c r="M223" s="12"/>
      <c r="N223" s="12"/>
    </row>
    <row r="224" spans="6:14" x14ac:dyDescent="0.2">
      <c r="F224" s="12"/>
      <c r="G224" s="12"/>
      <c r="H224" s="12"/>
      <c r="J224" s="12"/>
      <c r="K224" s="12"/>
      <c r="L224" s="12"/>
      <c r="M224" s="12"/>
      <c r="N224" s="12"/>
    </row>
    <row r="225" spans="6:14" x14ac:dyDescent="0.2">
      <c r="F225" s="12"/>
      <c r="G225" s="12"/>
      <c r="H225" s="12"/>
      <c r="J225" s="12"/>
      <c r="K225" s="12"/>
      <c r="L225" s="12"/>
      <c r="M225" s="12"/>
      <c r="N225" s="12"/>
    </row>
    <row r="226" spans="6:14" x14ac:dyDescent="0.2">
      <c r="F226" s="12"/>
      <c r="G226" s="12"/>
      <c r="H226" s="12"/>
      <c r="J226" s="12"/>
      <c r="K226" s="12"/>
      <c r="L226" s="12"/>
      <c r="M226" s="12"/>
      <c r="N226" s="12"/>
    </row>
    <row r="227" spans="6:14" x14ac:dyDescent="0.2">
      <c r="F227" s="12"/>
      <c r="G227" s="12"/>
      <c r="H227" s="12"/>
      <c r="J227" s="12"/>
      <c r="K227" s="12"/>
      <c r="L227" s="12"/>
      <c r="M227" s="12"/>
      <c r="N227" s="12"/>
    </row>
    <row r="228" spans="6:14" x14ac:dyDescent="0.2">
      <c r="F228" s="12"/>
      <c r="G228" s="12"/>
      <c r="H228" s="12"/>
      <c r="J228" s="12"/>
      <c r="K228" s="12"/>
      <c r="L228" s="12"/>
      <c r="M228" s="12"/>
      <c r="N228" s="12"/>
    </row>
    <row r="229" spans="6:14" x14ac:dyDescent="0.2">
      <c r="F229" s="12"/>
      <c r="G229" s="12"/>
      <c r="H229" s="12"/>
      <c r="J229" s="12"/>
      <c r="K229" s="12"/>
      <c r="L229" s="12"/>
      <c r="M229" s="12"/>
      <c r="N229" s="12"/>
    </row>
    <row r="230" spans="6:14" x14ac:dyDescent="0.2">
      <c r="F230" s="12"/>
      <c r="G230" s="12"/>
      <c r="H230" s="12"/>
      <c r="J230" s="12"/>
      <c r="K230" s="12"/>
      <c r="L230" s="12"/>
      <c r="M230" s="12"/>
      <c r="N230" s="12"/>
    </row>
    <row r="231" spans="6:14" x14ac:dyDescent="0.2">
      <c r="F231" s="12"/>
      <c r="G231" s="12"/>
      <c r="H231" s="12"/>
      <c r="J231" s="12"/>
      <c r="K231" s="12"/>
      <c r="L231" s="12"/>
      <c r="M231" s="12"/>
      <c r="N231" s="12"/>
    </row>
    <row r="232" spans="6:14" x14ac:dyDescent="0.2">
      <c r="F232" s="12"/>
      <c r="G232" s="12"/>
      <c r="H232" s="12"/>
      <c r="J232" s="12"/>
      <c r="K232" s="12"/>
      <c r="L232" s="12"/>
      <c r="M232" s="12"/>
      <c r="N232" s="12"/>
    </row>
    <row r="233" spans="6:14" x14ac:dyDescent="0.2">
      <c r="F233" s="12"/>
      <c r="G233" s="12"/>
      <c r="H233" s="12"/>
      <c r="J233" s="12"/>
      <c r="K233" s="12"/>
      <c r="L233" s="12"/>
      <c r="M233" s="12"/>
      <c r="N233" s="12"/>
    </row>
    <row r="234" spans="6:14" x14ac:dyDescent="0.2">
      <c r="F234" s="12"/>
      <c r="G234" s="12"/>
      <c r="H234" s="12"/>
      <c r="J234" s="12"/>
      <c r="K234" s="12"/>
      <c r="L234" s="12"/>
      <c r="M234" s="12"/>
      <c r="N234" s="12"/>
    </row>
    <row r="235" spans="6:14" x14ac:dyDescent="0.2">
      <c r="F235" s="12"/>
      <c r="G235" s="12"/>
      <c r="H235" s="12"/>
      <c r="J235" s="12"/>
      <c r="K235" s="12"/>
      <c r="L235" s="12"/>
      <c r="M235" s="12"/>
      <c r="N235" s="12"/>
    </row>
    <row r="236" spans="6:14" x14ac:dyDescent="0.2">
      <c r="F236" s="12"/>
      <c r="G236" s="12"/>
      <c r="H236" s="12"/>
      <c r="J236" s="12"/>
      <c r="K236" s="12"/>
      <c r="L236" s="12"/>
      <c r="M236" s="12"/>
      <c r="N236" s="12"/>
    </row>
    <row r="237" spans="6:14" x14ac:dyDescent="0.2">
      <c r="F237" s="12"/>
      <c r="G237" s="12"/>
      <c r="H237" s="12"/>
      <c r="J237" s="12"/>
      <c r="K237" s="12"/>
      <c r="L237" s="12"/>
      <c r="M237" s="12"/>
      <c r="N237" s="12"/>
    </row>
    <row r="238" spans="6:14" x14ac:dyDescent="0.2">
      <c r="F238" s="12"/>
      <c r="G238" s="12"/>
      <c r="H238" s="12"/>
      <c r="J238" s="12"/>
      <c r="K238" s="12"/>
      <c r="L238" s="12"/>
      <c r="M238" s="12"/>
      <c r="N238" s="12"/>
    </row>
    <row r="239" spans="6:14" x14ac:dyDescent="0.2">
      <c r="F239" s="12"/>
      <c r="G239" s="12"/>
      <c r="H239" s="12"/>
      <c r="J239" s="12"/>
      <c r="K239" s="12"/>
      <c r="L239" s="12"/>
      <c r="M239" s="12"/>
      <c r="N239" s="12"/>
    </row>
    <row r="240" spans="6:14" x14ac:dyDescent="0.2">
      <c r="F240" s="12"/>
      <c r="G240" s="12"/>
      <c r="H240" s="12"/>
      <c r="J240" s="12"/>
      <c r="K240" s="12"/>
      <c r="L240" s="12"/>
      <c r="M240" s="12"/>
      <c r="N240" s="12"/>
    </row>
    <row r="241" spans="6:14" x14ac:dyDescent="0.2">
      <c r="F241" s="12"/>
      <c r="G241" s="12"/>
      <c r="H241" s="12"/>
      <c r="J241" s="12"/>
      <c r="K241" s="12"/>
      <c r="L241" s="12"/>
      <c r="M241" s="12"/>
      <c r="N241" s="12"/>
    </row>
    <row r="242" spans="6:14" x14ac:dyDescent="0.2">
      <c r="F242" s="12"/>
      <c r="G242" s="12"/>
      <c r="H242" s="12"/>
      <c r="J242" s="12"/>
      <c r="K242" s="12"/>
      <c r="L242" s="12"/>
      <c r="M242" s="12"/>
      <c r="N242" s="12"/>
    </row>
    <row r="243" spans="6:14" x14ac:dyDescent="0.2">
      <c r="F243" s="12"/>
      <c r="G243" s="12"/>
      <c r="H243" s="12"/>
      <c r="J243" s="12"/>
      <c r="K243" s="12"/>
      <c r="L243" s="12"/>
      <c r="M243" s="12"/>
      <c r="N243" s="12"/>
    </row>
    <row r="244" spans="6:14" x14ac:dyDescent="0.2">
      <c r="F244" s="12"/>
      <c r="G244" s="12"/>
      <c r="H244" s="12"/>
      <c r="J244" s="12"/>
      <c r="K244" s="12"/>
      <c r="L244" s="12"/>
      <c r="M244" s="12"/>
      <c r="N244" s="12"/>
    </row>
    <row r="245" spans="6:14" x14ac:dyDescent="0.2">
      <c r="F245" s="12"/>
      <c r="G245" s="12"/>
      <c r="H245" s="12"/>
      <c r="J245" s="12"/>
      <c r="K245" s="12"/>
      <c r="L245" s="12"/>
      <c r="M245" s="12"/>
      <c r="N245" s="12"/>
    </row>
    <row r="246" spans="6:14" x14ac:dyDescent="0.2">
      <c r="F246" s="12"/>
      <c r="G246" s="12"/>
      <c r="H246" s="12"/>
      <c r="J246" s="12"/>
      <c r="K246" s="12"/>
      <c r="L246" s="12"/>
      <c r="M246" s="12"/>
      <c r="N246" s="12"/>
    </row>
    <row r="247" spans="6:14" x14ac:dyDescent="0.2">
      <c r="F247" s="12"/>
      <c r="G247" s="12"/>
      <c r="H247" s="12"/>
      <c r="J247" s="12"/>
      <c r="K247" s="12"/>
      <c r="L247" s="12"/>
      <c r="M247" s="12"/>
      <c r="N247" s="12"/>
    </row>
    <row r="248" spans="6:14" x14ac:dyDescent="0.2">
      <c r="F248" s="12"/>
      <c r="G248" s="12"/>
      <c r="H248" s="12"/>
      <c r="J248" s="12"/>
      <c r="K248" s="12"/>
      <c r="L248" s="12"/>
      <c r="M248" s="12"/>
      <c r="N248" s="12"/>
    </row>
    <row r="249" spans="6:14" x14ac:dyDescent="0.2">
      <c r="F249" s="12"/>
      <c r="G249" s="12"/>
      <c r="H249" s="12"/>
      <c r="J249" s="12"/>
      <c r="K249" s="12"/>
      <c r="L249" s="12"/>
      <c r="M249" s="12"/>
      <c r="N249" s="12"/>
    </row>
    <row r="250" spans="6:14" x14ac:dyDescent="0.2">
      <c r="F250" s="12"/>
      <c r="G250" s="12"/>
      <c r="H250" s="12"/>
      <c r="J250" s="12"/>
      <c r="K250" s="12"/>
      <c r="L250" s="12"/>
      <c r="M250" s="12"/>
      <c r="N250" s="12"/>
    </row>
    <row r="251" spans="6:14" x14ac:dyDescent="0.2">
      <c r="F251" s="12"/>
      <c r="G251" s="12"/>
      <c r="H251" s="12"/>
      <c r="J251" s="12"/>
      <c r="K251" s="12"/>
      <c r="L251" s="12"/>
      <c r="M251" s="12"/>
      <c r="N251" s="12"/>
    </row>
    <row r="252" spans="6:14" x14ac:dyDescent="0.2">
      <c r="F252" s="12"/>
      <c r="G252" s="12"/>
      <c r="H252" s="12"/>
      <c r="J252" s="12"/>
      <c r="K252" s="12"/>
      <c r="L252" s="12"/>
      <c r="M252" s="12"/>
      <c r="N252" s="12"/>
    </row>
    <row r="253" spans="6:14" x14ac:dyDescent="0.2">
      <c r="F253" s="12"/>
      <c r="G253" s="12"/>
      <c r="H253" s="12"/>
      <c r="J253" s="12"/>
      <c r="K253" s="12"/>
      <c r="L253" s="12"/>
      <c r="M253" s="12"/>
      <c r="N253" s="12"/>
    </row>
    <row r="254" spans="6:14" x14ac:dyDescent="0.2">
      <c r="F254" s="12"/>
      <c r="G254" s="12"/>
      <c r="H254" s="12"/>
      <c r="J254" s="12"/>
      <c r="K254" s="12"/>
      <c r="L254" s="12"/>
      <c r="M254" s="12"/>
      <c r="N254" s="12"/>
    </row>
    <row r="255" spans="6:14" x14ac:dyDescent="0.2">
      <c r="F255" s="12"/>
      <c r="G255" s="12"/>
      <c r="H255" s="12"/>
      <c r="J255" s="12"/>
      <c r="K255" s="12"/>
      <c r="L255" s="12"/>
      <c r="M255" s="12"/>
      <c r="N255" s="12"/>
    </row>
    <row r="256" spans="6:14" x14ac:dyDescent="0.2">
      <c r="F256" s="12"/>
      <c r="G256" s="12"/>
      <c r="H256" s="12"/>
      <c r="J256" s="12"/>
      <c r="K256" s="12"/>
      <c r="L256" s="12"/>
      <c r="M256" s="12"/>
      <c r="N256" s="12"/>
    </row>
    <row r="257" spans="6:14" x14ac:dyDescent="0.2">
      <c r="F257" s="12"/>
      <c r="G257" s="12"/>
      <c r="H257" s="12"/>
      <c r="J257" s="12"/>
      <c r="K257" s="12"/>
      <c r="L257" s="12"/>
      <c r="M257" s="12"/>
      <c r="N257" s="12"/>
    </row>
    <row r="258" spans="6:14" x14ac:dyDescent="0.2">
      <c r="F258" s="12"/>
      <c r="G258" s="12"/>
      <c r="H258" s="12"/>
      <c r="J258" s="12"/>
      <c r="K258" s="12"/>
      <c r="L258" s="12"/>
      <c r="M258" s="12"/>
      <c r="N258" s="12"/>
    </row>
    <row r="259" spans="6:14" x14ac:dyDescent="0.2">
      <c r="F259" s="12"/>
      <c r="G259" s="12"/>
      <c r="H259" s="12"/>
      <c r="J259" s="12"/>
      <c r="K259" s="12"/>
      <c r="L259" s="12"/>
      <c r="M259" s="12"/>
      <c r="N259" s="12"/>
    </row>
    <row r="260" spans="6:14" x14ac:dyDescent="0.2">
      <c r="F260" s="12"/>
      <c r="G260" s="12"/>
      <c r="H260" s="12"/>
      <c r="J260" s="12"/>
      <c r="K260" s="12"/>
      <c r="L260" s="12"/>
      <c r="M260" s="12"/>
      <c r="N260" s="12"/>
    </row>
    <row r="261" spans="6:14" x14ac:dyDescent="0.2">
      <c r="F261" s="12"/>
      <c r="G261" s="12"/>
      <c r="H261" s="12"/>
      <c r="J261" s="12"/>
      <c r="K261" s="12"/>
      <c r="L261" s="12"/>
      <c r="M261" s="12"/>
      <c r="N261" s="12"/>
    </row>
    <row r="262" spans="6:14" x14ac:dyDescent="0.2">
      <c r="F262" s="12"/>
      <c r="G262" s="12"/>
      <c r="H262" s="12"/>
      <c r="J262" s="12"/>
      <c r="K262" s="12"/>
      <c r="L262" s="12"/>
      <c r="M262" s="12"/>
      <c r="N262" s="12"/>
    </row>
    <row r="263" spans="6:14" x14ac:dyDescent="0.2">
      <c r="F263" s="12"/>
      <c r="G263" s="12"/>
      <c r="H263" s="12"/>
      <c r="J263" s="12"/>
      <c r="K263" s="12"/>
      <c r="L263" s="12"/>
      <c r="M263" s="12"/>
      <c r="N263" s="12"/>
    </row>
    <row r="264" spans="6:14" x14ac:dyDescent="0.2">
      <c r="F264" s="12"/>
      <c r="G264" s="12"/>
      <c r="H264" s="12"/>
      <c r="J264" s="12"/>
      <c r="K264" s="12"/>
      <c r="L264" s="12"/>
      <c r="M264" s="12"/>
      <c r="N264" s="12"/>
    </row>
    <row r="265" spans="6:14" x14ac:dyDescent="0.2">
      <c r="F265" s="12"/>
      <c r="G265" s="12"/>
      <c r="H265" s="12"/>
      <c r="J265" s="12"/>
      <c r="K265" s="12"/>
      <c r="L265" s="12"/>
      <c r="M265" s="12"/>
      <c r="N265" s="12"/>
    </row>
    <row r="266" spans="6:14" x14ac:dyDescent="0.2">
      <c r="F266" s="12"/>
      <c r="G266" s="12"/>
      <c r="H266" s="12"/>
      <c r="J266" s="12"/>
      <c r="K266" s="12"/>
      <c r="L266" s="12"/>
      <c r="M266" s="12"/>
      <c r="N266" s="12"/>
    </row>
    <row r="267" spans="6:14" x14ac:dyDescent="0.2">
      <c r="F267" s="12"/>
      <c r="G267" s="12"/>
      <c r="H267" s="12"/>
      <c r="J267" s="12"/>
      <c r="K267" s="12"/>
      <c r="L267" s="12"/>
      <c r="M267" s="12"/>
      <c r="N267" s="12"/>
    </row>
    <row r="268" spans="6:14" x14ac:dyDescent="0.2">
      <c r="F268" s="12"/>
      <c r="G268" s="12"/>
      <c r="H268" s="12"/>
      <c r="J268" s="12"/>
      <c r="K268" s="12"/>
      <c r="L268" s="12"/>
      <c r="M268" s="12"/>
      <c r="N268" s="12"/>
    </row>
    <row r="269" spans="6:14" x14ac:dyDescent="0.2">
      <c r="F269" s="12"/>
      <c r="G269" s="12"/>
      <c r="H269" s="12"/>
      <c r="J269" s="12"/>
      <c r="K269" s="12"/>
      <c r="L269" s="12"/>
      <c r="M269" s="12"/>
      <c r="N269" s="12"/>
    </row>
    <row r="270" spans="6:14" x14ac:dyDescent="0.2">
      <c r="F270" s="12"/>
      <c r="G270" s="12"/>
      <c r="H270" s="12"/>
      <c r="J270" s="12"/>
      <c r="K270" s="12"/>
      <c r="L270" s="12"/>
      <c r="M270" s="12"/>
      <c r="N270" s="12"/>
    </row>
    <row r="271" spans="6:14" x14ac:dyDescent="0.2">
      <c r="F271" s="12"/>
      <c r="G271" s="12"/>
      <c r="H271" s="12"/>
      <c r="J271" s="12"/>
      <c r="K271" s="12"/>
      <c r="L271" s="12"/>
      <c r="M271" s="12"/>
      <c r="N271" s="12"/>
    </row>
    <row r="272" spans="6:14" x14ac:dyDescent="0.2">
      <c r="F272" s="12"/>
      <c r="G272" s="12"/>
      <c r="H272" s="12"/>
      <c r="J272" s="12"/>
      <c r="K272" s="12"/>
      <c r="L272" s="12"/>
      <c r="M272" s="12"/>
      <c r="N272" s="12"/>
    </row>
    <row r="273" spans="6:14" x14ac:dyDescent="0.2">
      <c r="F273" s="12"/>
      <c r="G273" s="12"/>
      <c r="H273" s="12"/>
      <c r="J273" s="12"/>
      <c r="K273" s="12"/>
      <c r="L273" s="12"/>
      <c r="M273" s="12"/>
      <c r="N273" s="12"/>
    </row>
    <row r="274" spans="6:14" x14ac:dyDescent="0.2">
      <c r="F274" s="12"/>
      <c r="G274" s="12"/>
      <c r="H274" s="12"/>
      <c r="J274" s="12"/>
      <c r="K274" s="12"/>
      <c r="L274" s="12"/>
      <c r="M274" s="12"/>
      <c r="N274" s="12"/>
    </row>
    <row r="275" spans="6:14" x14ac:dyDescent="0.2">
      <c r="F275" s="12"/>
      <c r="G275" s="12"/>
      <c r="H275" s="12"/>
      <c r="J275" s="12"/>
      <c r="K275" s="12"/>
      <c r="L275" s="12"/>
      <c r="M275" s="12"/>
      <c r="N275" s="12"/>
    </row>
    <row r="276" spans="6:14" x14ac:dyDescent="0.2">
      <c r="F276" s="12"/>
      <c r="G276" s="12"/>
      <c r="H276" s="12"/>
      <c r="J276" s="12"/>
      <c r="K276" s="12"/>
      <c r="L276" s="12"/>
      <c r="M276" s="12"/>
      <c r="N276" s="12"/>
    </row>
    <row r="277" spans="6:14" x14ac:dyDescent="0.2">
      <c r="F277" s="12"/>
      <c r="G277" s="12"/>
      <c r="H277" s="12"/>
      <c r="J277" s="12"/>
      <c r="K277" s="12"/>
      <c r="L277" s="12"/>
      <c r="M277" s="12"/>
      <c r="N277" s="12"/>
    </row>
    <row r="278" spans="6:14" x14ac:dyDescent="0.2">
      <c r="F278" s="12"/>
      <c r="G278" s="12"/>
      <c r="H278" s="12"/>
      <c r="J278" s="12"/>
      <c r="K278" s="12"/>
      <c r="L278" s="12"/>
      <c r="M278" s="12"/>
      <c r="N278" s="12"/>
    </row>
    <row r="279" spans="6:14" x14ac:dyDescent="0.2">
      <c r="F279" s="12"/>
      <c r="G279" s="12"/>
      <c r="H279" s="12"/>
      <c r="J279" s="12"/>
      <c r="K279" s="12"/>
      <c r="L279" s="12"/>
      <c r="M279" s="12"/>
      <c r="N279" s="12"/>
    </row>
    <row r="280" spans="6:14" x14ac:dyDescent="0.2">
      <c r="F280" s="12"/>
      <c r="G280" s="12"/>
      <c r="H280" s="12"/>
      <c r="J280" s="12"/>
      <c r="K280" s="12"/>
      <c r="L280" s="12"/>
      <c r="M280" s="12"/>
      <c r="N280" s="12"/>
    </row>
    <row r="281" spans="6:14" x14ac:dyDescent="0.2">
      <c r="F281" s="12"/>
      <c r="G281" s="12"/>
      <c r="H281" s="12"/>
      <c r="J281" s="12"/>
      <c r="K281" s="12"/>
      <c r="L281" s="12"/>
      <c r="M281" s="12"/>
      <c r="N281" s="12"/>
    </row>
    <row r="282" spans="6:14" x14ac:dyDescent="0.2">
      <c r="F282" s="12"/>
      <c r="G282" s="12"/>
      <c r="H282" s="12"/>
      <c r="J282" s="12"/>
      <c r="K282" s="12"/>
      <c r="L282" s="12"/>
      <c r="M282" s="12"/>
      <c r="N282" s="12"/>
    </row>
    <row r="283" spans="6:14" x14ac:dyDescent="0.2">
      <c r="F283" s="12"/>
      <c r="G283" s="12"/>
      <c r="H283" s="12"/>
      <c r="J283" s="12"/>
      <c r="K283" s="12"/>
      <c r="L283" s="12"/>
      <c r="M283" s="12"/>
      <c r="N283" s="12"/>
    </row>
    <row r="284" spans="6:14" x14ac:dyDescent="0.2">
      <c r="F284" s="12"/>
      <c r="G284" s="12"/>
      <c r="H284" s="12"/>
      <c r="J284" s="12"/>
      <c r="K284" s="12"/>
      <c r="L284" s="12"/>
      <c r="M284" s="12"/>
      <c r="N284" s="12"/>
    </row>
    <row r="285" spans="6:14" x14ac:dyDescent="0.2">
      <c r="F285" s="12"/>
      <c r="G285" s="12"/>
      <c r="H285" s="12"/>
      <c r="J285" s="12"/>
      <c r="K285" s="12"/>
      <c r="L285" s="12"/>
      <c r="M285" s="12"/>
      <c r="N285" s="12"/>
    </row>
    <row r="286" spans="6:14" x14ac:dyDescent="0.2">
      <c r="F286" s="12"/>
      <c r="G286" s="12"/>
      <c r="H286" s="12"/>
      <c r="J286" s="12"/>
      <c r="K286" s="12"/>
      <c r="L286" s="12"/>
      <c r="M286" s="12"/>
      <c r="N286" s="12"/>
    </row>
    <row r="287" spans="6:14" x14ac:dyDescent="0.2">
      <c r="F287" s="12"/>
      <c r="G287" s="12"/>
      <c r="H287" s="12"/>
      <c r="J287" s="12"/>
      <c r="K287" s="12"/>
      <c r="L287" s="12"/>
      <c r="M287" s="12"/>
      <c r="N287" s="12"/>
    </row>
    <row r="288" spans="6:14" x14ac:dyDescent="0.2">
      <c r="F288" s="12"/>
      <c r="G288" s="12"/>
      <c r="H288" s="12"/>
      <c r="J288" s="12"/>
      <c r="K288" s="12"/>
      <c r="L288" s="12"/>
      <c r="M288" s="12"/>
      <c r="N288" s="12"/>
    </row>
    <row r="289" spans="6:14" x14ac:dyDescent="0.2">
      <c r="F289" s="12"/>
      <c r="G289" s="12"/>
      <c r="H289" s="12"/>
      <c r="J289" s="12"/>
      <c r="K289" s="12"/>
      <c r="L289" s="12"/>
      <c r="M289" s="12"/>
      <c r="N289" s="12"/>
    </row>
    <row r="290" spans="6:14" x14ac:dyDescent="0.2">
      <c r="F290" s="12"/>
      <c r="G290" s="12"/>
      <c r="H290" s="12"/>
      <c r="J290" s="12"/>
      <c r="K290" s="12"/>
      <c r="L290" s="12"/>
      <c r="M290" s="12"/>
      <c r="N290" s="12"/>
    </row>
    <row r="291" spans="6:14" x14ac:dyDescent="0.2">
      <c r="F291" s="12"/>
      <c r="G291" s="12"/>
      <c r="H291" s="12"/>
      <c r="J291" s="12"/>
      <c r="K291" s="12"/>
      <c r="L291" s="12"/>
      <c r="M291" s="12"/>
      <c r="N291" s="12"/>
    </row>
    <row r="292" spans="6:14" x14ac:dyDescent="0.2">
      <c r="F292" s="12"/>
      <c r="G292" s="12"/>
      <c r="H292" s="12"/>
      <c r="J292" s="12"/>
      <c r="K292" s="12"/>
      <c r="L292" s="12"/>
      <c r="M292" s="12"/>
      <c r="N292" s="12"/>
    </row>
    <row r="293" spans="6:14" x14ac:dyDescent="0.2">
      <c r="F293" s="12"/>
      <c r="G293" s="12"/>
      <c r="H293" s="12"/>
      <c r="J293" s="12"/>
      <c r="K293" s="12"/>
      <c r="L293" s="12"/>
      <c r="M293" s="12"/>
      <c r="N293" s="12"/>
    </row>
    <row r="294" spans="6:14" x14ac:dyDescent="0.2">
      <c r="F294" s="12"/>
      <c r="G294" s="12"/>
      <c r="H294" s="12"/>
      <c r="J294" s="12"/>
      <c r="K294" s="12"/>
      <c r="L294" s="12"/>
      <c r="M294" s="12"/>
      <c r="N294" s="12"/>
    </row>
    <row r="295" spans="6:14" x14ac:dyDescent="0.2">
      <c r="F295" s="12"/>
      <c r="G295" s="12"/>
      <c r="H295" s="12"/>
      <c r="J295" s="12"/>
      <c r="K295" s="12"/>
      <c r="L295" s="12"/>
      <c r="M295" s="12"/>
      <c r="N295" s="12"/>
    </row>
    <row r="296" spans="6:14" x14ac:dyDescent="0.2">
      <c r="F296" s="12"/>
      <c r="G296" s="12"/>
      <c r="H296" s="12"/>
      <c r="J296" s="12"/>
      <c r="K296" s="12"/>
      <c r="L296" s="12"/>
      <c r="M296" s="12"/>
      <c r="N296" s="12"/>
    </row>
    <row r="297" spans="6:14" x14ac:dyDescent="0.2">
      <c r="F297" s="12"/>
      <c r="G297" s="12"/>
      <c r="H297" s="12"/>
      <c r="J297" s="12"/>
      <c r="K297" s="12"/>
      <c r="L297" s="12"/>
      <c r="M297" s="12"/>
      <c r="N297" s="12"/>
    </row>
    <row r="298" spans="6:14" x14ac:dyDescent="0.2">
      <c r="F298" s="12"/>
      <c r="G298" s="12"/>
      <c r="H298" s="12"/>
      <c r="J298" s="12"/>
      <c r="K298" s="12"/>
      <c r="L298" s="12"/>
      <c r="M298" s="12"/>
      <c r="N298" s="12"/>
    </row>
    <row r="299" spans="6:14" x14ac:dyDescent="0.2">
      <c r="F299" s="12"/>
      <c r="G299" s="12"/>
      <c r="H299" s="12"/>
      <c r="J299" s="12"/>
      <c r="K299" s="12"/>
      <c r="L299" s="12"/>
      <c r="M299" s="12"/>
      <c r="N299" s="12"/>
    </row>
    <row r="300" spans="6:14" x14ac:dyDescent="0.2">
      <c r="F300" s="12"/>
      <c r="G300" s="12"/>
      <c r="H300" s="12"/>
      <c r="J300" s="12"/>
      <c r="K300" s="12"/>
      <c r="L300" s="12"/>
      <c r="M300" s="12"/>
      <c r="N300" s="12"/>
    </row>
    <row r="301" spans="6:14" x14ac:dyDescent="0.2">
      <c r="F301" s="12"/>
      <c r="G301" s="12"/>
      <c r="H301" s="12"/>
      <c r="J301" s="12"/>
      <c r="K301" s="12"/>
      <c r="L301" s="12"/>
      <c r="M301" s="12"/>
      <c r="N301" s="12"/>
    </row>
    <row r="302" spans="6:14" x14ac:dyDescent="0.2">
      <c r="F302" s="12"/>
      <c r="G302" s="12"/>
      <c r="H302" s="12"/>
      <c r="J302" s="12"/>
      <c r="K302" s="12"/>
      <c r="L302" s="12"/>
      <c r="M302" s="12"/>
      <c r="N302" s="12"/>
    </row>
    <row r="303" spans="6:14" x14ac:dyDescent="0.2">
      <c r="F303" s="12"/>
      <c r="G303" s="12"/>
      <c r="H303" s="12"/>
      <c r="J303" s="12"/>
      <c r="K303" s="12"/>
      <c r="L303" s="12"/>
      <c r="M303" s="12"/>
      <c r="N303" s="12"/>
    </row>
    <row r="304" spans="6:14" x14ac:dyDescent="0.2">
      <c r="F304" s="12"/>
      <c r="G304" s="12"/>
      <c r="H304" s="12"/>
      <c r="J304" s="12"/>
      <c r="K304" s="12"/>
      <c r="L304" s="12"/>
      <c r="M304" s="12"/>
      <c r="N304" s="12"/>
    </row>
    <row r="305" spans="6:14" x14ac:dyDescent="0.2">
      <c r="F305" s="12"/>
      <c r="G305" s="12"/>
      <c r="H305" s="12"/>
      <c r="J305" s="12"/>
      <c r="K305" s="12"/>
      <c r="L305" s="12"/>
      <c r="M305" s="12"/>
      <c r="N305" s="12"/>
    </row>
    <row r="306" spans="6:14" x14ac:dyDescent="0.2">
      <c r="F306" s="12"/>
      <c r="G306" s="12"/>
      <c r="H306" s="12"/>
      <c r="J306" s="12"/>
      <c r="K306" s="12"/>
      <c r="L306" s="12"/>
      <c r="M306" s="12"/>
      <c r="N306" s="12"/>
    </row>
    <row r="307" spans="6:14" x14ac:dyDescent="0.2">
      <c r="F307" s="12"/>
      <c r="G307" s="12"/>
      <c r="H307" s="12"/>
      <c r="J307" s="12"/>
      <c r="K307" s="12"/>
      <c r="L307" s="12"/>
      <c r="M307" s="12"/>
      <c r="N307" s="12"/>
    </row>
    <row r="308" spans="6:14" x14ac:dyDescent="0.2">
      <c r="F308" s="12"/>
      <c r="G308" s="12"/>
      <c r="H308" s="12"/>
      <c r="J308" s="12"/>
      <c r="K308" s="12"/>
      <c r="L308" s="12"/>
      <c r="M308" s="12"/>
      <c r="N308" s="12"/>
    </row>
    <row r="309" spans="6:14" x14ac:dyDescent="0.2">
      <c r="F309" s="12"/>
      <c r="G309" s="12"/>
      <c r="H309" s="12"/>
      <c r="J309" s="12"/>
      <c r="K309" s="12"/>
      <c r="L309" s="12"/>
      <c r="M309" s="12"/>
      <c r="N309" s="12"/>
    </row>
    <row r="310" spans="6:14" x14ac:dyDescent="0.2">
      <c r="F310" s="12"/>
      <c r="G310" s="12"/>
      <c r="H310" s="12"/>
      <c r="J310" s="12"/>
      <c r="K310" s="12"/>
      <c r="L310" s="12"/>
      <c r="M310" s="12"/>
      <c r="N310" s="12"/>
    </row>
    <row r="311" spans="6:14" x14ac:dyDescent="0.2">
      <c r="F311" s="12"/>
      <c r="G311" s="12"/>
      <c r="H311" s="12"/>
      <c r="J311" s="12"/>
      <c r="K311" s="12"/>
      <c r="L311" s="12"/>
      <c r="M311" s="12"/>
      <c r="N311" s="12"/>
    </row>
    <row r="312" spans="6:14" x14ac:dyDescent="0.2">
      <c r="F312" s="12"/>
      <c r="G312" s="12"/>
      <c r="H312" s="12"/>
      <c r="J312" s="12"/>
      <c r="K312" s="12"/>
      <c r="L312" s="12"/>
      <c r="M312" s="12"/>
      <c r="N312" s="12"/>
    </row>
    <row r="313" spans="6:14" x14ac:dyDescent="0.2">
      <c r="F313" s="12"/>
      <c r="G313" s="12"/>
      <c r="H313" s="12"/>
      <c r="J313" s="12"/>
      <c r="K313" s="12"/>
      <c r="L313" s="12"/>
      <c r="M313" s="12"/>
      <c r="N313" s="12"/>
    </row>
    <row r="314" spans="6:14" x14ac:dyDescent="0.2">
      <c r="F314" s="12"/>
      <c r="G314" s="12"/>
      <c r="H314" s="12"/>
      <c r="J314" s="12"/>
      <c r="K314" s="12"/>
      <c r="L314" s="12"/>
      <c r="M314" s="12"/>
      <c r="N314" s="12"/>
    </row>
    <row r="315" spans="6:14" x14ac:dyDescent="0.2">
      <c r="F315" s="12"/>
      <c r="G315" s="12"/>
      <c r="H315" s="12"/>
      <c r="J315" s="12"/>
      <c r="K315" s="12"/>
      <c r="L315" s="12"/>
      <c r="M315" s="12"/>
      <c r="N315" s="12"/>
    </row>
    <row r="316" spans="6:14" x14ac:dyDescent="0.2">
      <c r="F316" s="12"/>
      <c r="G316" s="12"/>
      <c r="H316" s="12"/>
      <c r="J316" s="12"/>
      <c r="K316" s="12"/>
      <c r="L316" s="12"/>
      <c r="M316" s="12"/>
      <c r="N316" s="12"/>
    </row>
    <row r="317" spans="6:14" x14ac:dyDescent="0.2">
      <c r="F317" s="12"/>
      <c r="G317" s="12"/>
      <c r="H317" s="12"/>
      <c r="J317" s="12"/>
      <c r="K317" s="12"/>
      <c r="L317" s="12"/>
      <c r="M317" s="12"/>
      <c r="N317" s="12"/>
    </row>
    <row r="318" spans="6:14" x14ac:dyDescent="0.2">
      <c r="F318" s="12"/>
      <c r="G318" s="12"/>
      <c r="H318" s="12"/>
      <c r="J318" s="12"/>
      <c r="K318" s="12"/>
      <c r="L318" s="12"/>
      <c r="M318" s="12"/>
      <c r="N318" s="12"/>
    </row>
    <row r="319" spans="6:14" x14ac:dyDescent="0.2">
      <c r="F319" s="12"/>
      <c r="G319" s="12"/>
      <c r="H319" s="12"/>
      <c r="J319" s="12"/>
      <c r="K319" s="12"/>
      <c r="L319" s="12"/>
      <c r="M319" s="12"/>
      <c r="N319" s="12"/>
    </row>
    <row r="320" spans="6:14" x14ac:dyDescent="0.2">
      <c r="F320" s="12"/>
      <c r="G320" s="12"/>
      <c r="H320" s="12"/>
      <c r="J320" s="12"/>
      <c r="K320" s="12"/>
      <c r="L320" s="12"/>
      <c r="M320" s="12"/>
      <c r="N320" s="12"/>
    </row>
    <row r="321" spans="6:14" x14ac:dyDescent="0.2">
      <c r="F321" s="12"/>
      <c r="G321" s="12"/>
      <c r="H321" s="12"/>
      <c r="J321" s="12"/>
      <c r="K321" s="12"/>
      <c r="L321" s="12"/>
      <c r="M321" s="12"/>
      <c r="N321" s="12"/>
    </row>
    <row r="322" spans="6:14" x14ac:dyDescent="0.2">
      <c r="F322" s="12"/>
      <c r="G322" s="12"/>
      <c r="H322" s="12"/>
      <c r="J322" s="12"/>
      <c r="K322" s="12"/>
      <c r="L322" s="12"/>
      <c r="M322" s="12"/>
      <c r="N322" s="12"/>
    </row>
    <row r="323" spans="6:14" x14ac:dyDescent="0.2">
      <c r="F323" s="12"/>
      <c r="G323" s="12"/>
      <c r="H323" s="12"/>
      <c r="J323" s="12"/>
      <c r="K323" s="12"/>
      <c r="L323" s="12"/>
      <c r="M323" s="12"/>
      <c r="N323" s="12"/>
    </row>
    <row r="324" spans="6:14" x14ac:dyDescent="0.2">
      <c r="F324" s="12"/>
      <c r="G324" s="12"/>
      <c r="H324" s="12"/>
      <c r="J324" s="12"/>
      <c r="K324" s="12"/>
      <c r="L324" s="12"/>
      <c r="M324" s="12"/>
      <c r="N324" s="12"/>
    </row>
    <row r="325" spans="6:14" x14ac:dyDescent="0.2">
      <c r="F325" s="12"/>
      <c r="G325" s="12"/>
      <c r="H325" s="12"/>
      <c r="J325" s="12"/>
      <c r="K325" s="12"/>
      <c r="L325" s="12"/>
      <c r="M325" s="12"/>
      <c r="N325" s="12"/>
    </row>
    <row r="326" spans="6:14" x14ac:dyDescent="0.2">
      <c r="F326" s="12"/>
      <c r="G326" s="12"/>
      <c r="H326" s="12"/>
      <c r="J326" s="12"/>
      <c r="K326" s="12"/>
      <c r="L326" s="12"/>
      <c r="M326" s="12"/>
      <c r="N326" s="12"/>
    </row>
    <row r="327" spans="6:14" x14ac:dyDescent="0.2">
      <c r="F327" s="12"/>
      <c r="G327" s="12"/>
      <c r="H327" s="12"/>
      <c r="J327" s="12"/>
      <c r="K327" s="12"/>
      <c r="L327" s="12"/>
      <c r="M327" s="12"/>
      <c r="N327" s="12"/>
    </row>
    <row r="328" spans="6:14" x14ac:dyDescent="0.2">
      <c r="F328" s="12"/>
      <c r="G328" s="12"/>
      <c r="H328" s="12"/>
      <c r="J328" s="12"/>
      <c r="K328" s="12"/>
      <c r="L328" s="12"/>
      <c r="M328" s="12"/>
      <c r="N328" s="12"/>
    </row>
    <row r="329" spans="6:14" x14ac:dyDescent="0.2">
      <c r="F329" s="12"/>
      <c r="G329" s="12"/>
      <c r="H329" s="12"/>
      <c r="J329" s="12"/>
      <c r="K329" s="12"/>
      <c r="L329" s="12"/>
      <c r="M329" s="12"/>
      <c r="N329" s="12"/>
    </row>
    <row r="330" spans="6:14" x14ac:dyDescent="0.2">
      <c r="F330" s="12"/>
      <c r="G330" s="12"/>
      <c r="H330" s="12"/>
      <c r="J330" s="12"/>
      <c r="K330" s="12"/>
      <c r="L330" s="12"/>
      <c r="M330" s="12"/>
      <c r="N330" s="12"/>
    </row>
    <row r="331" spans="6:14" x14ac:dyDescent="0.2">
      <c r="F331" s="12"/>
      <c r="G331" s="12"/>
      <c r="H331" s="12"/>
      <c r="J331" s="12"/>
      <c r="K331" s="12"/>
      <c r="L331" s="12"/>
      <c r="M331" s="12"/>
      <c r="N331" s="12"/>
    </row>
    <row r="332" spans="6:14" x14ac:dyDescent="0.2">
      <c r="F332" s="12"/>
      <c r="G332" s="12"/>
      <c r="H332" s="12"/>
      <c r="J332" s="12"/>
      <c r="K332" s="12"/>
      <c r="L332" s="12"/>
      <c r="M332" s="12"/>
      <c r="N332" s="12"/>
    </row>
    <row r="333" spans="6:14" x14ac:dyDescent="0.2">
      <c r="F333" s="12"/>
      <c r="G333" s="12"/>
      <c r="H333" s="12"/>
      <c r="J333" s="12"/>
      <c r="K333" s="12"/>
      <c r="L333" s="12"/>
      <c r="M333" s="12"/>
      <c r="N333" s="12"/>
    </row>
    <row r="334" spans="6:14" x14ac:dyDescent="0.2">
      <c r="F334" s="12"/>
      <c r="G334" s="12"/>
      <c r="H334" s="12"/>
      <c r="J334" s="12"/>
      <c r="K334" s="12"/>
      <c r="L334" s="12"/>
      <c r="M334" s="12"/>
      <c r="N334" s="12"/>
    </row>
    <row r="335" spans="6:14" x14ac:dyDescent="0.2">
      <c r="F335" s="12"/>
      <c r="G335" s="12"/>
      <c r="H335" s="12"/>
      <c r="J335" s="12"/>
      <c r="K335" s="12"/>
      <c r="L335" s="12"/>
      <c r="M335" s="12"/>
      <c r="N335" s="12"/>
    </row>
    <row r="336" spans="6:14" x14ac:dyDescent="0.2">
      <c r="F336" s="12"/>
      <c r="G336" s="12"/>
      <c r="H336" s="12"/>
      <c r="J336" s="12"/>
      <c r="K336" s="12"/>
      <c r="L336" s="12"/>
      <c r="M336" s="12"/>
      <c r="N336" s="12"/>
    </row>
    <row r="337" spans="6:14" x14ac:dyDescent="0.2">
      <c r="F337" s="12"/>
      <c r="G337" s="12"/>
      <c r="H337" s="12"/>
      <c r="J337" s="12"/>
      <c r="K337" s="12"/>
      <c r="L337" s="12"/>
      <c r="M337" s="12"/>
      <c r="N337" s="12"/>
    </row>
    <row r="338" spans="6:14" x14ac:dyDescent="0.2">
      <c r="F338" s="12"/>
      <c r="G338" s="12"/>
      <c r="H338" s="12"/>
      <c r="J338" s="12"/>
      <c r="K338" s="12"/>
      <c r="L338" s="12"/>
      <c r="M338" s="12"/>
      <c r="N338" s="12"/>
    </row>
    <row r="339" spans="6:14" x14ac:dyDescent="0.2">
      <c r="F339" s="12"/>
      <c r="G339" s="12"/>
      <c r="H339" s="12"/>
      <c r="J339" s="12"/>
      <c r="K339" s="12"/>
      <c r="L339" s="12"/>
      <c r="M339" s="12"/>
      <c r="N339" s="12"/>
    </row>
    <row r="340" spans="6:14" x14ac:dyDescent="0.2">
      <c r="F340" s="12"/>
      <c r="G340" s="12"/>
      <c r="H340" s="12"/>
      <c r="J340" s="12"/>
      <c r="K340" s="12"/>
      <c r="L340" s="12"/>
      <c r="M340" s="12"/>
      <c r="N340" s="12"/>
    </row>
    <row r="341" spans="6:14" x14ac:dyDescent="0.2">
      <c r="F341" s="12"/>
      <c r="G341" s="12"/>
      <c r="H341" s="12"/>
      <c r="J341" s="12"/>
      <c r="K341" s="12"/>
      <c r="L341" s="12"/>
      <c r="M341" s="12"/>
      <c r="N341" s="12"/>
    </row>
    <row r="342" spans="6:14" x14ac:dyDescent="0.2">
      <c r="F342" s="12"/>
      <c r="G342" s="12"/>
      <c r="H342" s="12"/>
      <c r="J342" s="12"/>
      <c r="K342" s="12"/>
      <c r="L342" s="12"/>
      <c r="M342" s="12"/>
      <c r="N342" s="12"/>
    </row>
    <row r="343" spans="6:14" x14ac:dyDescent="0.2">
      <c r="F343" s="12"/>
      <c r="G343" s="12"/>
      <c r="H343" s="12"/>
      <c r="J343" s="12"/>
      <c r="K343" s="12"/>
      <c r="L343" s="12"/>
      <c r="M343" s="12"/>
      <c r="N343" s="12"/>
    </row>
    <row r="344" spans="6:14" x14ac:dyDescent="0.2">
      <c r="F344" s="12"/>
      <c r="G344" s="12"/>
      <c r="H344" s="12"/>
      <c r="J344" s="12"/>
      <c r="K344" s="12"/>
      <c r="L344" s="12"/>
      <c r="M344" s="12"/>
      <c r="N344" s="12"/>
    </row>
    <row r="345" spans="6:14" x14ac:dyDescent="0.2">
      <c r="F345" s="12"/>
      <c r="G345" s="12"/>
      <c r="H345" s="12"/>
      <c r="J345" s="12"/>
      <c r="K345" s="12"/>
      <c r="L345" s="12"/>
      <c r="M345" s="12"/>
      <c r="N345" s="12"/>
    </row>
    <row r="346" spans="6:14" x14ac:dyDescent="0.2">
      <c r="F346" s="12"/>
      <c r="G346" s="12"/>
      <c r="H346" s="12"/>
      <c r="J346" s="12"/>
      <c r="K346" s="12"/>
      <c r="L346" s="12"/>
      <c r="M346" s="12"/>
      <c r="N346" s="12"/>
    </row>
    <row r="347" spans="6:14" x14ac:dyDescent="0.2">
      <c r="F347" s="12"/>
      <c r="G347" s="12"/>
      <c r="H347" s="12"/>
      <c r="J347" s="12"/>
      <c r="K347" s="12"/>
      <c r="L347" s="12"/>
      <c r="M347" s="12"/>
      <c r="N347" s="12"/>
    </row>
    <row r="348" spans="6:14" x14ac:dyDescent="0.2">
      <c r="F348" s="12"/>
      <c r="G348" s="12"/>
      <c r="H348" s="12"/>
      <c r="J348" s="12"/>
      <c r="K348" s="12"/>
      <c r="L348" s="12"/>
      <c r="M348" s="12"/>
      <c r="N348" s="12"/>
    </row>
    <row r="349" spans="6:14" x14ac:dyDescent="0.2">
      <c r="F349" s="12"/>
      <c r="G349" s="12"/>
      <c r="H349" s="12"/>
      <c r="J349" s="12"/>
      <c r="K349" s="12"/>
      <c r="L349" s="12"/>
      <c r="M349" s="12"/>
      <c r="N349" s="12"/>
    </row>
    <row r="350" spans="6:14" x14ac:dyDescent="0.2">
      <c r="F350" s="12"/>
      <c r="G350" s="12"/>
      <c r="H350" s="12"/>
      <c r="J350" s="12"/>
      <c r="K350" s="12"/>
      <c r="L350" s="12"/>
      <c r="M350" s="12"/>
      <c r="N350" s="12"/>
    </row>
    <row r="351" spans="6:14" x14ac:dyDescent="0.2">
      <c r="F351" s="12"/>
      <c r="G351" s="12"/>
      <c r="H351" s="12"/>
      <c r="J351" s="12"/>
      <c r="K351" s="12"/>
      <c r="L351" s="12"/>
      <c r="M351" s="12"/>
      <c r="N351" s="12"/>
    </row>
    <row r="352" spans="6:14" x14ac:dyDescent="0.2">
      <c r="F352" s="12"/>
      <c r="G352" s="12"/>
      <c r="H352" s="12"/>
      <c r="J352" s="12"/>
      <c r="K352" s="12"/>
      <c r="L352" s="12"/>
      <c r="M352" s="12"/>
      <c r="N352" s="12"/>
    </row>
    <row r="353" spans="6:14" x14ac:dyDescent="0.2">
      <c r="F353" s="12"/>
      <c r="G353" s="12"/>
      <c r="H353" s="12"/>
      <c r="J353" s="12"/>
      <c r="K353" s="12"/>
      <c r="L353" s="12"/>
      <c r="M353" s="12"/>
      <c r="N353" s="12"/>
    </row>
    <row r="354" spans="6:14" x14ac:dyDescent="0.2">
      <c r="F354" s="12"/>
      <c r="G354" s="12"/>
      <c r="H354" s="12"/>
      <c r="J354" s="12"/>
      <c r="K354" s="12"/>
      <c r="L354" s="12"/>
      <c r="M354" s="12"/>
      <c r="N354" s="12"/>
    </row>
    <row r="355" spans="6:14" x14ac:dyDescent="0.2">
      <c r="F355" s="12"/>
      <c r="G355" s="12"/>
      <c r="H355" s="12"/>
      <c r="J355" s="12"/>
      <c r="K355" s="12"/>
      <c r="L355" s="12"/>
      <c r="M355" s="12"/>
      <c r="N355" s="12"/>
    </row>
    <row r="356" spans="6:14" x14ac:dyDescent="0.2">
      <c r="F356" s="12"/>
      <c r="G356" s="12"/>
      <c r="H356" s="12"/>
      <c r="J356" s="12"/>
      <c r="K356" s="12"/>
      <c r="L356" s="12"/>
      <c r="M356" s="12"/>
      <c r="N356" s="12"/>
    </row>
    <row r="357" spans="6:14" x14ac:dyDescent="0.2">
      <c r="F357" s="12"/>
      <c r="G357" s="12"/>
      <c r="H357" s="12"/>
      <c r="J357" s="12"/>
      <c r="K357" s="12"/>
      <c r="L357" s="12"/>
      <c r="M357" s="12"/>
      <c r="N357" s="12"/>
    </row>
    <row r="358" spans="6:14" x14ac:dyDescent="0.2">
      <c r="F358" s="12"/>
      <c r="G358" s="12"/>
      <c r="H358" s="12"/>
      <c r="J358" s="12"/>
      <c r="K358" s="12"/>
      <c r="L358" s="12"/>
      <c r="M358" s="12"/>
      <c r="N358" s="12"/>
    </row>
    <row r="359" spans="6:14" x14ac:dyDescent="0.2">
      <c r="F359" s="12"/>
      <c r="G359" s="12"/>
      <c r="H359" s="12"/>
      <c r="J359" s="12"/>
      <c r="K359" s="12"/>
      <c r="L359" s="12"/>
      <c r="M359" s="12"/>
      <c r="N359" s="12"/>
    </row>
    <row r="360" spans="6:14" x14ac:dyDescent="0.2">
      <c r="F360" s="12"/>
      <c r="G360" s="12"/>
      <c r="H360" s="12"/>
      <c r="J360" s="12"/>
      <c r="K360" s="12"/>
      <c r="L360" s="12"/>
      <c r="M360" s="12"/>
      <c r="N360" s="12"/>
    </row>
    <row r="361" spans="6:14" x14ac:dyDescent="0.2">
      <c r="F361" s="12"/>
      <c r="G361" s="12"/>
      <c r="H361" s="12"/>
      <c r="J361" s="12"/>
      <c r="K361" s="12"/>
      <c r="L361" s="12"/>
      <c r="M361" s="12"/>
      <c r="N361" s="12"/>
    </row>
    <row r="362" spans="6:14" x14ac:dyDescent="0.2">
      <c r="F362" s="12"/>
      <c r="G362" s="12"/>
      <c r="H362" s="12"/>
      <c r="J362" s="12"/>
      <c r="K362" s="12"/>
      <c r="L362" s="12"/>
      <c r="M362" s="12"/>
      <c r="N362" s="12"/>
    </row>
    <row r="363" spans="6:14" x14ac:dyDescent="0.2">
      <c r="F363" s="12"/>
      <c r="G363" s="12"/>
      <c r="H363" s="12"/>
      <c r="J363" s="12"/>
      <c r="K363" s="12"/>
      <c r="L363" s="12"/>
      <c r="M363" s="12"/>
      <c r="N363" s="12"/>
    </row>
    <row r="364" spans="6:14" x14ac:dyDescent="0.2">
      <c r="F364" s="12"/>
      <c r="G364" s="12"/>
      <c r="H364" s="12"/>
      <c r="J364" s="12"/>
      <c r="K364" s="12"/>
      <c r="L364" s="12"/>
      <c r="M364" s="12"/>
      <c r="N364" s="12"/>
    </row>
    <row r="365" spans="6:14" x14ac:dyDescent="0.2">
      <c r="F365" s="12"/>
      <c r="G365" s="12"/>
      <c r="H365" s="12"/>
      <c r="J365" s="12"/>
      <c r="K365" s="12"/>
      <c r="L365" s="12"/>
      <c r="M365" s="12"/>
      <c r="N365" s="12"/>
    </row>
    <row r="366" spans="6:14" x14ac:dyDescent="0.2">
      <c r="F366" s="12"/>
      <c r="G366" s="12"/>
      <c r="H366" s="12"/>
      <c r="J366" s="12"/>
      <c r="K366" s="12"/>
      <c r="L366" s="12"/>
      <c r="M366" s="12"/>
      <c r="N366" s="12"/>
    </row>
    <row r="367" spans="6:14" x14ac:dyDescent="0.2">
      <c r="F367" s="12"/>
      <c r="G367" s="12"/>
      <c r="H367" s="12"/>
      <c r="J367" s="12"/>
      <c r="K367" s="12"/>
      <c r="L367" s="12"/>
      <c r="M367" s="12"/>
      <c r="N367" s="12"/>
    </row>
    <row r="368" spans="6:14" x14ac:dyDescent="0.2">
      <c r="F368" s="12"/>
      <c r="G368" s="12"/>
      <c r="H368" s="12"/>
      <c r="J368" s="12"/>
      <c r="K368" s="12"/>
      <c r="L368" s="12"/>
      <c r="M368" s="12"/>
      <c r="N368" s="12"/>
    </row>
    <row r="369" spans="6:14" x14ac:dyDescent="0.2">
      <c r="F369" s="12"/>
      <c r="G369" s="12"/>
      <c r="H369" s="12"/>
      <c r="J369" s="12"/>
      <c r="K369" s="12"/>
      <c r="L369" s="12"/>
      <c r="M369" s="12"/>
      <c r="N369" s="12"/>
    </row>
    <row r="370" spans="6:14" x14ac:dyDescent="0.2">
      <c r="F370" s="12"/>
      <c r="G370" s="12"/>
      <c r="H370" s="12"/>
      <c r="J370" s="12"/>
      <c r="K370" s="12"/>
      <c r="L370" s="12"/>
      <c r="M370" s="12"/>
      <c r="N370" s="12"/>
    </row>
    <row r="371" spans="6:14" x14ac:dyDescent="0.2">
      <c r="F371" s="12"/>
      <c r="G371" s="12"/>
      <c r="H371" s="12"/>
      <c r="J371" s="12"/>
      <c r="K371" s="12"/>
      <c r="L371" s="12"/>
      <c r="M371" s="12"/>
      <c r="N371" s="12"/>
    </row>
    <row r="372" spans="6:14" x14ac:dyDescent="0.2">
      <c r="F372" s="12"/>
      <c r="G372" s="12"/>
      <c r="H372" s="12"/>
      <c r="J372" s="12"/>
      <c r="K372" s="12"/>
      <c r="L372" s="12"/>
      <c r="M372" s="12"/>
      <c r="N372" s="12"/>
    </row>
    <row r="373" spans="6:14" x14ac:dyDescent="0.2">
      <c r="F373" s="12"/>
      <c r="G373" s="12"/>
      <c r="H373" s="12"/>
      <c r="J373" s="12"/>
      <c r="K373" s="12"/>
      <c r="L373" s="12"/>
      <c r="M373" s="12"/>
      <c r="N373" s="12"/>
    </row>
    <row r="374" spans="6:14" x14ac:dyDescent="0.2">
      <c r="F374" s="12"/>
      <c r="G374" s="12"/>
      <c r="H374" s="12"/>
      <c r="J374" s="12"/>
      <c r="K374" s="12"/>
      <c r="L374" s="12"/>
      <c r="M374" s="12"/>
      <c r="N374" s="12"/>
    </row>
    <row r="375" spans="6:14" x14ac:dyDescent="0.2">
      <c r="F375" s="12"/>
      <c r="G375" s="12"/>
      <c r="H375" s="12"/>
      <c r="J375" s="12"/>
      <c r="K375" s="12"/>
      <c r="L375" s="12"/>
      <c r="M375" s="12"/>
      <c r="N375" s="12"/>
    </row>
    <row r="376" spans="6:14" x14ac:dyDescent="0.2">
      <c r="F376" s="12"/>
      <c r="G376" s="12"/>
      <c r="H376" s="12"/>
      <c r="J376" s="12"/>
      <c r="K376" s="12"/>
      <c r="L376" s="12"/>
      <c r="M376" s="12"/>
      <c r="N376" s="12"/>
    </row>
    <row r="377" spans="6:14" x14ac:dyDescent="0.2">
      <c r="F377" s="12"/>
      <c r="G377" s="12"/>
      <c r="H377" s="12"/>
      <c r="J377" s="12"/>
      <c r="K377" s="12"/>
      <c r="L377" s="12"/>
      <c r="M377" s="12"/>
      <c r="N377" s="12"/>
    </row>
    <row r="378" spans="6:14" x14ac:dyDescent="0.2">
      <c r="F378" s="12"/>
      <c r="G378" s="12"/>
      <c r="H378" s="12"/>
      <c r="J378" s="12"/>
      <c r="K378" s="12"/>
      <c r="L378" s="12"/>
      <c r="M378" s="12"/>
      <c r="N378" s="12"/>
    </row>
    <row r="379" spans="6:14" x14ac:dyDescent="0.2">
      <c r="F379" s="12"/>
      <c r="G379" s="12"/>
      <c r="H379" s="12"/>
      <c r="J379" s="12"/>
      <c r="K379" s="12"/>
      <c r="L379" s="12"/>
      <c r="M379" s="12"/>
      <c r="N379" s="12"/>
    </row>
    <row r="380" spans="6:14" x14ac:dyDescent="0.2">
      <c r="F380" s="12"/>
      <c r="G380" s="12"/>
      <c r="H380" s="12"/>
      <c r="J380" s="12"/>
      <c r="K380" s="12"/>
      <c r="L380" s="12"/>
      <c r="M380" s="12"/>
      <c r="N380" s="12"/>
    </row>
    <row r="381" spans="6:14" x14ac:dyDescent="0.2">
      <c r="F381" s="12"/>
      <c r="G381" s="12"/>
      <c r="H381" s="12"/>
      <c r="J381" s="12"/>
      <c r="K381" s="12"/>
      <c r="L381" s="12"/>
      <c r="M381" s="12"/>
      <c r="N381" s="12"/>
    </row>
    <row r="382" spans="6:14" x14ac:dyDescent="0.2">
      <c r="F382" s="12"/>
      <c r="G382" s="12"/>
      <c r="H382" s="12"/>
      <c r="J382" s="12"/>
      <c r="K382" s="12"/>
      <c r="L382" s="12"/>
      <c r="M382" s="12"/>
      <c r="N382" s="12"/>
    </row>
    <row r="383" spans="6:14" x14ac:dyDescent="0.2">
      <c r="F383" s="12"/>
      <c r="G383" s="12"/>
      <c r="H383" s="12"/>
      <c r="J383" s="12"/>
      <c r="K383" s="12"/>
      <c r="L383" s="12"/>
      <c r="M383" s="12"/>
      <c r="N383" s="12"/>
    </row>
    <row r="384" spans="6:14" x14ac:dyDescent="0.2">
      <c r="F384" s="12"/>
      <c r="G384" s="12"/>
      <c r="H384" s="12"/>
      <c r="J384" s="12"/>
      <c r="K384" s="12"/>
      <c r="L384" s="12"/>
      <c r="M384" s="12"/>
      <c r="N384" s="12"/>
    </row>
    <row r="385" spans="6:14" x14ac:dyDescent="0.2">
      <c r="F385" s="12"/>
      <c r="G385" s="12"/>
      <c r="H385" s="12"/>
      <c r="J385" s="12"/>
      <c r="K385" s="12"/>
      <c r="L385" s="12"/>
      <c r="M385" s="12"/>
      <c r="N385" s="12"/>
    </row>
    <row r="386" spans="6:14" x14ac:dyDescent="0.2">
      <c r="F386" s="12"/>
      <c r="G386" s="12"/>
      <c r="H386" s="12"/>
      <c r="J386" s="12"/>
      <c r="K386" s="12"/>
      <c r="L386" s="12"/>
      <c r="M386" s="12"/>
      <c r="N386" s="12"/>
    </row>
    <row r="387" spans="6:14" x14ac:dyDescent="0.2">
      <c r="F387" s="12"/>
      <c r="G387" s="12"/>
      <c r="H387" s="12"/>
      <c r="J387" s="12"/>
      <c r="K387" s="12"/>
      <c r="L387" s="12"/>
      <c r="M387" s="12"/>
      <c r="N387" s="12"/>
    </row>
    <row r="388" spans="6:14" x14ac:dyDescent="0.2">
      <c r="F388" s="12"/>
      <c r="G388" s="12"/>
      <c r="H388" s="12"/>
      <c r="J388" s="12"/>
      <c r="K388" s="12"/>
      <c r="L388" s="12"/>
      <c r="M388" s="12"/>
      <c r="N388" s="12"/>
    </row>
    <row r="389" spans="6:14" x14ac:dyDescent="0.2">
      <c r="F389" s="12"/>
      <c r="G389" s="12"/>
      <c r="H389" s="12"/>
      <c r="J389" s="12"/>
      <c r="K389" s="12"/>
      <c r="L389" s="12"/>
      <c r="M389" s="12"/>
      <c r="N389" s="12"/>
    </row>
    <row r="390" spans="6:14" x14ac:dyDescent="0.2">
      <c r="F390" s="12"/>
      <c r="G390" s="12"/>
      <c r="H390" s="12"/>
      <c r="J390" s="12"/>
      <c r="K390" s="12"/>
      <c r="L390" s="12"/>
      <c r="M390" s="12"/>
      <c r="N390" s="12"/>
    </row>
    <row r="391" spans="6:14" x14ac:dyDescent="0.2">
      <c r="F391" s="12"/>
      <c r="G391" s="12"/>
      <c r="H391" s="12"/>
      <c r="J391" s="12"/>
      <c r="K391" s="12"/>
      <c r="L391" s="12"/>
      <c r="M391" s="12"/>
      <c r="N391" s="12"/>
    </row>
    <row r="392" spans="6:14" x14ac:dyDescent="0.2">
      <c r="F392" s="12"/>
      <c r="G392" s="12"/>
      <c r="H392" s="12"/>
      <c r="J392" s="12"/>
      <c r="K392" s="12"/>
      <c r="L392" s="12"/>
      <c r="M392" s="12"/>
      <c r="N392" s="12"/>
    </row>
    <row r="393" spans="6:14" x14ac:dyDescent="0.2">
      <c r="F393" s="12"/>
      <c r="G393" s="12"/>
      <c r="H393" s="12"/>
      <c r="J393" s="12"/>
      <c r="K393" s="12"/>
      <c r="L393" s="12"/>
      <c r="M393" s="12"/>
      <c r="N393" s="12"/>
    </row>
    <row r="394" spans="6:14" x14ac:dyDescent="0.2">
      <c r="F394" s="12"/>
      <c r="G394" s="12"/>
      <c r="H394" s="12"/>
      <c r="J394" s="12"/>
      <c r="K394" s="12"/>
      <c r="L394" s="12"/>
      <c r="M394" s="12"/>
      <c r="N394" s="12"/>
    </row>
    <row r="395" spans="6:14" x14ac:dyDescent="0.2">
      <c r="F395" s="12"/>
      <c r="G395" s="12"/>
      <c r="H395" s="12"/>
      <c r="J395" s="12"/>
      <c r="K395" s="12"/>
      <c r="L395" s="12"/>
      <c r="M395" s="12"/>
      <c r="N395" s="12"/>
    </row>
    <row r="396" spans="6:14" x14ac:dyDescent="0.2">
      <c r="F396" s="12"/>
      <c r="G396" s="12"/>
      <c r="H396" s="12"/>
      <c r="J396" s="12"/>
      <c r="K396" s="12"/>
      <c r="L396" s="12"/>
      <c r="M396" s="12"/>
      <c r="N396" s="12"/>
    </row>
    <row r="397" spans="6:14" x14ac:dyDescent="0.2">
      <c r="F397" s="12"/>
      <c r="G397" s="12"/>
      <c r="H397" s="12"/>
      <c r="J397" s="12"/>
      <c r="K397" s="12"/>
      <c r="L397" s="12"/>
      <c r="M397" s="12"/>
      <c r="N397" s="12"/>
    </row>
    <row r="398" spans="6:14" x14ac:dyDescent="0.2">
      <c r="F398" s="12"/>
      <c r="G398" s="12"/>
      <c r="H398" s="12"/>
      <c r="J398" s="12"/>
      <c r="K398" s="12"/>
      <c r="L398" s="12"/>
      <c r="M398" s="12"/>
      <c r="N398" s="12"/>
    </row>
    <row r="399" spans="6:14" x14ac:dyDescent="0.2">
      <c r="F399" s="12"/>
      <c r="G399" s="12"/>
      <c r="H399" s="12"/>
      <c r="J399" s="12"/>
      <c r="K399" s="12"/>
      <c r="L399" s="12"/>
      <c r="M399" s="12"/>
      <c r="N399" s="12"/>
    </row>
    <row r="400" spans="6:14" x14ac:dyDescent="0.2">
      <c r="F400" s="12"/>
      <c r="G400" s="12"/>
      <c r="H400" s="12"/>
      <c r="J400" s="12"/>
      <c r="K400" s="12"/>
      <c r="L400" s="12"/>
      <c r="M400" s="12"/>
      <c r="N400" s="12"/>
    </row>
    <row r="401" spans="6:14" x14ac:dyDescent="0.2">
      <c r="F401" s="12"/>
      <c r="G401" s="12"/>
      <c r="H401" s="12"/>
      <c r="J401" s="12"/>
      <c r="K401" s="12"/>
      <c r="L401" s="12"/>
      <c r="M401" s="12"/>
      <c r="N401" s="12"/>
    </row>
    <row r="402" spans="6:14" x14ac:dyDescent="0.2">
      <c r="F402" s="12"/>
      <c r="G402" s="12"/>
      <c r="H402" s="12"/>
      <c r="J402" s="12"/>
      <c r="K402" s="12"/>
      <c r="L402" s="12"/>
      <c r="M402" s="12"/>
      <c r="N402" s="12"/>
    </row>
    <row r="403" spans="6:14" x14ac:dyDescent="0.2">
      <c r="F403" s="12"/>
      <c r="G403" s="12"/>
      <c r="H403" s="12"/>
      <c r="J403" s="12"/>
      <c r="K403" s="12"/>
      <c r="L403" s="12"/>
      <c r="M403" s="12"/>
      <c r="N403" s="12"/>
    </row>
    <row r="404" spans="6:14" x14ac:dyDescent="0.2">
      <c r="F404" s="12"/>
      <c r="G404" s="12"/>
      <c r="H404" s="12"/>
      <c r="J404" s="12"/>
      <c r="K404" s="12"/>
      <c r="L404" s="12"/>
      <c r="M404" s="12"/>
      <c r="N404" s="12"/>
    </row>
    <row r="405" spans="6:14" x14ac:dyDescent="0.2">
      <c r="F405" s="12"/>
      <c r="G405" s="12"/>
      <c r="H405" s="12"/>
      <c r="J405" s="12"/>
      <c r="K405" s="12"/>
      <c r="L405" s="12"/>
      <c r="M405" s="12"/>
      <c r="N405" s="12"/>
    </row>
    <row r="406" spans="6:14" x14ac:dyDescent="0.2">
      <c r="F406" s="12"/>
      <c r="G406" s="12"/>
      <c r="H406" s="12"/>
      <c r="J406" s="12"/>
      <c r="K406" s="12"/>
      <c r="L406" s="12"/>
      <c r="M406" s="12"/>
      <c r="N406" s="12"/>
    </row>
    <row r="407" spans="6:14" x14ac:dyDescent="0.2">
      <c r="F407" s="12"/>
      <c r="G407" s="12"/>
      <c r="H407" s="12"/>
      <c r="J407" s="12"/>
      <c r="K407" s="12"/>
      <c r="L407" s="12"/>
      <c r="M407" s="12"/>
      <c r="N407" s="12"/>
    </row>
    <row r="408" spans="6:14" x14ac:dyDescent="0.2">
      <c r="F408" s="12"/>
      <c r="G408" s="12"/>
      <c r="H408" s="12"/>
      <c r="J408" s="12"/>
      <c r="K408" s="12"/>
      <c r="L408" s="12"/>
      <c r="M408" s="12"/>
      <c r="N408" s="12"/>
    </row>
    <row r="409" spans="6:14" x14ac:dyDescent="0.2">
      <c r="F409" s="12"/>
      <c r="G409" s="12"/>
      <c r="H409" s="12"/>
      <c r="J409" s="12"/>
      <c r="K409" s="12"/>
      <c r="L409" s="12"/>
      <c r="M409" s="12"/>
      <c r="N409" s="12"/>
    </row>
    <row r="410" spans="6:14" x14ac:dyDescent="0.2">
      <c r="F410" s="12"/>
      <c r="G410" s="12"/>
      <c r="H410" s="12"/>
      <c r="J410" s="12"/>
      <c r="K410" s="12"/>
      <c r="L410" s="12"/>
      <c r="M410" s="12"/>
      <c r="N410" s="12"/>
    </row>
    <row r="411" spans="6:14" x14ac:dyDescent="0.2">
      <c r="F411" s="12"/>
      <c r="G411" s="12"/>
      <c r="H411" s="12"/>
      <c r="J411" s="12"/>
      <c r="K411" s="12"/>
      <c r="L411" s="12"/>
      <c r="M411" s="12"/>
      <c r="N411" s="12"/>
    </row>
    <row r="412" spans="6:14" x14ac:dyDescent="0.2">
      <c r="F412" s="12"/>
      <c r="G412" s="12"/>
      <c r="H412" s="12"/>
      <c r="J412" s="12"/>
      <c r="K412" s="12"/>
      <c r="L412" s="12"/>
      <c r="M412" s="12"/>
      <c r="N412" s="12"/>
    </row>
    <row r="413" spans="6:14" x14ac:dyDescent="0.2">
      <c r="F413" s="12"/>
      <c r="G413" s="12"/>
      <c r="H413" s="12"/>
      <c r="J413" s="12"/>
      <c r="K413" s="12"/>
      <c r="L413" s="12"/>
      <c r="M413" s="12"/>
      <c r="N413" s="12"/>
    </row>
    <row r="414" spans="6:14" x14ac:dyDescent="0.2">
      <c r="F414" s="12"/>
      <c r="G414" s="12"/>
      <c r="H414" s="12"/>
      <c r="J414" s="12"/>
      <c r="K414" s="12"/>
      <c r="L414" s="12"/>
      <c r="M414" s="12"/>
      <c r="N414" s="12"/>
    </row>
    <row r="415" spans="6:14" x14ac:dyDescent="0.2">
      <c r="F415" s="12"/>
      <c r="G415" s="12"/>
      <c r="H415" s="12"/>
      <c r="J415" s="12"/>
      <c r="K415" s="12"/>
      <c r="L415" s="12"/>
      <c r="M415" s="12"/>
      <c r="N415" s="12"/>
    </row>
    <row r="416" spans="6:14" x14ac:dyDescent="0.2">
      <c r="F416" s="12"/>
      <c r="G416" s="12"/>
      <c r="H416" s="12"/>
      <c r="J416" s="12"/>
      <c r="K416" s="12"/>
      <c r="L416" s="12"/>
      <c r="M416" s="12"/>
      <c r="N416" s="12"/>
    </row>
    <row r="417" spans="6:14" x14ac:dyDescent="0.2">
      <c r="F417" s="12"/>
      <c r="G417" s="12"/>
      <c r="H417" s="12"/>
      <c r="J417" s="12"/>
      <c r="K417" s="12"/>
      <c r="L417" s="12"/>
      <c r="M417" s="12"/>
      <c r="N417" s="12"/>
    </row>
    <row r="418" spans="6:14" x14ac:dyDescent="0.2">
      <c r="F418" s="12"/>
      <c r="G418" s="12"/>
      <c r="H418" s="12"/>
      <c r="J418" s="12"/>
      <c r="K418" s="12"/>
      <c r="L418" s="12"/>
      <c r="M418" s="12"/>
      <c r="N418" s="12"/>
    </row>
    <row r="419" spans="6:14" x14ac:dyDescent="0.2">
      <c r="F419" s="12"/>
      <c r="G419" s="12"/>
      <c r="H419" s="12"/>
      <c r="J419" s="12"/>
      <c r="K419" s="12"/>
      <c r="L419" s="12"/>
      <c r="M419" s="12"/>
      <c r="N419" s="12"/>
    </row>
    <row r="420" spans="6:14" x14ac:dyDescent="0.2">
      <c r="F420" s="12"/>
      <c r="G420" s="12"/>
      <c r="H420" s="12"/>
      <c r="J420" s="12"/>
      <c r="K420" s="12"/>
      <c r="L420" s="12"/>
      <c r="M420" s="12"/>
      <c r="N420" s="12"/>
    </row>
    <row r="421" spans="6:14" x14ac:dyDescent="0.2">
      <c r="F421" s="12"/>
      <c r="G421" s="12"/>
      <c r="H421" s="12"/>
      <c r="J421" s="12"/>
      <c r="K421" s="12"/>
      <c r="L421" s="12"/>
      <c r="M421" s="12"/>
      <c r="N421" s="12"/>
    </row>
    <row r="422" spans="6:14" x14ac:dyDescent="0.2">
      <c r="F422" s="12"/>
      <c r="G422" s="12"/>
      <c r="H422" s="12"/>
      <c r="J422" s="12"/>
      <c r="K422" s="12"/>
      <c r="L422" s="12"/>
      <c r="M422" s="12"/>
      <c r="N422" s="12"/>
    </row>
    <row r="423" spans="6:14" x14ac:dyDescent="0.2">
      <c r="F423" s="12"/>
      <c r="G423" s="12"/>
      <c r="H423" s="12"/>
      <c r="J423" s="12"/>
      <c r="K423" s="12"/>
      <c r="L423" s="12"/>
      <c r="M423" s="12"/>
      <c r="N423" s="12"/>
    </row>
    <row r="424" spans="6:14" x14ac:dyDescent="0.2">
      <c r="F424" s="12"/>
      <c r="G424" s="12"/>
      <c r="H424" s="12"/>
      <c r="J424" s="12"/>
      <c r="K424" s="12"/>
      <c r="L424" s="12"/>
      <c r="M424" s="12"/>
      <c r="N424" s="12"/>
    </row>
    <row r="425" spans="6:14" x14ac:dyDescent="0.2">
      <c r="F425" s="12"/>
      <c r="G425" s="12"/>
      <c r="H425" s="12"/>
      <c r="J425" s="12"/>
      <c r="K425" s="12"/>
      <c r="L425" s="12"/>
      <c r="M425" s="12"/>
      <c r="N425" s="12"/>
    </row>
    <row r="426" spans="6:14" x14ac:dyDescent="0.2">
      <c r="F426" s="12"/>
      <c r="G426" s="12"/>
      <c r="H426" s="12"/>
      <c r="J426" s="12"/>
      <c r="K426" s="12"/>
      <c r="L426" s="12"/>
      <c r="M426" s="12"/>
      <c r="N426" s="12"/>
    </row>
    <row r="427" spans="6:14" x14ac:dyDescent="0.2">
      <c r="F427" s="12"/>
      <c r="G427" s="12"/>
      <c r="H427" s="12"/>
      <c r="J427" s="12"/>
      <c r="K427" s="12"/>
      <c r="L427" s="12"/>
      <c r="M427" s="12"/>
      <c r="N427" s="12"/>
    </row>
    <row r="428" spans="6:14" x14ac:dyDescent="0.2">
      <c r="F428" s="12"/>
      <c r="G428" s="12"/>
      <c r="H428" s="12"/>
      <c r="J428" s="12"/>
      <c r="K428" s="12"/>
      <c r="L428" s="12"/>
      <c r="M428" s="12"/>
      <c r="N428" s="12"/>
    </row>
    <row r="429" spans="6:14" x14ac:dyDescent="0.2">
      <c r="F429" s="12"/>
      <c r="G429" s="12"/>
      <c r="H429" s="12"/>
      <c r="J429" s="12"/>
      <c r="K429" s="12"/>
      <c r="L429" s="12"/>
      <c r="M429" s="12"/>
      <c r="N429" s="12"/>
    </row>
    <row r="430" spans="6:14" x14ac:dyDescent="0.2">
      <c r="F430" s="12"/>
      <c r="G430" s="12"/>
      <c r="H430" s="12"/>
      <c r="J430" s="12"/>
      <c r="K430" s="12"/>
      <c r="L430" s="12"/>
      <c r="M430" s="12"/>
      <c r="N430" s="12"/>
    </row>
    <row r="431" spans="6:14" x14ac:dyDescent="0.2">
      <c r="F431" s="12"/>
      <c r="G431" s="12"/>
      <c r="H431" s="12"/>
      <c r="J431" s="12"/>
      <c r="K431" s="12"/>
      <c r="L431" s="12"/>
      <c r="M431" s="12"/>
      <c r="N431" s="12"/>
    </row>
    <row r="432" spans="6:14" x14ac:dyDescent="0.2">
      <c r="F432" s="12"/>
      <c r="G432" s="12"/>
      <c r="H432" s="12"/>
      <c r="J432" s="12"/>
      <c r="K432" s="12"/>
      <c r="L432" s="12"/>
      <c r="M432" s="12"/>
      <c r="N432" s="12"/>
    </row>
    <row r="433" spans="6:14" x14ac:dyDescent="0.2">
      <c r="F433" s="12"/>
      <c r="G433" s="12"/>
      <c r="H433" s="12"/>
      <c r="J433" s="12"/>
      <c r="K433" s="12"/>
      <c r="L433" s="12"/>
      <c r="M433" s="12"/>
      <c r="N433" s="12"/>
    </row>
    <row r="434" spans="6:14" x14ac:dyDescent="0.2">
      <c r="F434" s="12"/>
      <c r="G434" s="12"/>
      <c r="H434" s="12"/>
      <c r="J434" s="12"/>
      <c r="K434" s="12"/>
      <c r="L434" s="12"/>
      <c r="M434" s="12"/>
      <c r="N434" s="12"/>
    </row>
    <row r="435" spans="6:14" x14ac:dyDescent="0.2">
      <c r="F435" s="12"/>
      <c r="G435" s="12"/>
      <c r="H435" s="12"/>
      <c r="J435" s="12"/>
      <c r="K435" s="12"/>
      <c r="L435" s="12"/>
      <c r="M435" s="12"/>
      <c r="N435" s="12"/>
    </row>
    <row r="436" spans="6:14" x14ac:dyDescent="0.2">
      <c r="F436" s="12"/>
      <c r="G436" s="12"/>
      <c r="H436" s="12"/>
      <c r="J436" s="12"/>
      <c r="K436" s="12"/>
      <c r="L436" s="12"/>
      <c r="M436" s="12"/>
      <c r="N436" s="12"/>
    </row>
    <row r="437" spans="6:14" x14ac:dyDescent="0.2">
      <c r="F437" s="12"/>
      <c r="G437" s="12"/>
      <c r="H437" s="12"/>
      <c r="J437" s="12"/>
      <c r="K437" s="12"/>
      <c r="L437" s="12"/>
      <c r="M437" s="12"/>
      <c r="N437" s="12"/>
    </row>
    <row r="438" spans="6:14" x14ac:dyDescent="0.2">
      <c r="F438" s="12"/>
      <c r="G438" s="12"/>
      <c r="H438" s="12"/>
      <c r="J438" s="12"/>
      <c r="K438" s="12"/>
      <c r="L438" s="12"/>
      <c r="M438" s="12"/>
      <c r="N438" s="12"/>
    </row>
    <row r="439" spans="6:14" x14ac:dyDescent="0.2">
      <c r="F439" s="12"/>
      <c r="G439" s="12"/>
      <c r="H439" s="12"/>
      <c r="J439" s="12"/>
      <c r="K439" s="12"/>
      <c r="L439" s="12"/>
      <c r="M439" s="12"/>
      <c r="N439" s="12"/>
    </row>
    <row r="440" spans="6:14" x14ac:dyDescent="0.2">
      <c r="F440" s="12"/>
      <c r="G440" s="12"/>
      <c r="H440" s="12"/>
      <c r="J440" s="12"/>
      <c r="K440" s="12"/>
      <c r="L440" s="12"/>
      <c r="M440" s="12"/>
      <c r="N440" s="12"/>
    </row>
    <row r="441" spans="6:14" x14ac:dyDescent="0.2">
      <c r="F441" s="12"/>
      <c r="G441" s="12"/>
      <c r="H441" s="12"/>
      <c r="J441" s="12"/>
      <c r="K441" s="12"/>
      <c r="L441" s="12"/>
      <c r="M441" s="12"/>
      <c r="N441" s="12"/>
    </row>
    <row r="442" spans="6:14" x14ac:dyDescent="0.2">
      <c r="F442" s="12"/>
      <c r="G442" s="12"/>
      <c r="H442" s="12"/>
      <c r="J442" s="12"/>
      <c r="K442" s="12"/>
      <c r="L442" s="12"/>
      <c r="M442" s="12"/>
      <c r="N442" s="12"/>
    </row>
    <row r="443" spans="6:14" x14ac:dyDescent="0.2">
      <c r="F443" s="12"/>
      <c r="G443" s="12"/>
      <c r="H443" s="12"/>
      <c r="J443" s="12"/>
      <c r="K443" s="12"/>
      <c r="L443" s="12"/>
      <c r="M443" s="12"/>
      <c r="N443" s="12"/>
    </row>
    <row r="444" spans="6:14" x14ac:dyDescent="0.2">
      <c r="F444" s="12"/>
      <c r="G444" s="12"/>
      <c r="H444" s="12"/>
      <c r="J444" s="12"/>
      <c r="K444" s="12"/>
      <c r="L444" s="12"/>
      <c r="M444" s="12"/>
      <c r="N444" s="12"/>
    </row>
    <row r="445" spans="6:14" x14ac:dyDescent="0.2">
      <c r="F445" s="12"/>
      <c r="G445" s="12"/>
      <c r="H445" s="12"/>
      <c r="J445" s="12"/>
      <c r="K445" s="12"/>
      <c r="L445" s="12"/>
      <c r="M445" s="12"/>
      <c r="N445" s="12"/>
    </row>
    <row r="446" spans="6:14" x14ac:dyDescent="0.2">
      <c r="F446" s="12"/>
      <c r="G446" s="12"/>
      <c r="H446" s="12"/>
      <c r="J446" s="12"/>
      <c r="K446" s="12"/>
      <c r="L446" s="12"/>
      <c r="M446" s="12"/>
      <c r="N446" s="12"/>
    </row>
    <row r="447" spans="6:14" x14ac:dyDescent="0.2">
      <c r="F447" s="12"/>
      <c r="G447" s="12"/>
      <c r="H447" s="12"/>
      <c r="J447" s="12"/>
      <c r="K447" s="12"/>
      <c r="L447" s="12"/>
      <c r="M447" s="12"/>
      <c r="N447" s="12"/>
    </row>
    <row r="448" spans="6:14" x14ac:dyDescent="0.2">
      <c r="F448" s="12"/>
      <c r="G448" s="12"/>
      <c r="H448" s="12"/>
      <c r="J448" s="12"/>
      <c r="K448" s="12"/>
      <c r="L448" s="12"/>
      <c r="M448" s="12"/>
      <c r="N448" s="12"/>
    </row>
    <row r="449" spans="6:14" x14ac:dyDescent="0.2">
      <c r="F449" s="12"/>
      <c r="G449" s="12"/>
      <c r="H449" s="12"/>
      <c r="J449" s="12"/>
      <c r="K449" s="12"/>
      <c r="L449" s="12"/>
      <c r="M449" s="12"/>
      <c r="N449" s="12"/>
    </row>
    <row r="450" spans="6:14" x14ac:dyDescent="0.2">
      <c r="F450" s="12"/>
      <c r="G450" s="12"/>
      <c r="H450" s="12"/>
      <c r="J450" s="12"/>
      <c r="K450" s="12"/>
      <c r="L450" s="12"/>
      <c r="M450" s="12"/>
      <c r="N450" s="12"/>
    </row>
    <row r="451" spans="6:14" x14ac:dyDescent="0.2">
      <c r="F451" s="12"/>
      <c r="G451" s="12"/>
      <c r="H451" s="12"/>
      <c r="J451" s="12"/>
      <c r="K451" s="12"/>
      <c r="L451" s="12"/>
      <c r="M451" s="12"/>
      <c r="N451" s="12"/>
    </row>
    <row r="452" spans="6:14" x14ac:dyDescent="0.2">
      <c r="F452" s="12"/>
      <c r="G452" s="12"/>
      <c r="H452" s="12"/>
      <c r="J452" s="12"/>
      <c r="K452" s="12"/>
      <c r="L452" s="12"/>
      <c r="M452" s="12"/>
      <c r="N452" s="12"/>
    </row>
    <row r="453" spans="6:14" x14ac:dyDescent="0.2">
      <c r="F453" s="12"/>
      <c r="G453" s="12"/>
      <c r="H453" s="12"/>
      <c r="J453" s="12"/>
      <c r="K453" s="12"/>
      <c r="L453" s="12"/>
      <c r="M453" s="12"/>
      <c r="N453" s="12"/>
    </row>
    <row r="454" spans="6:14" x14ac:dyDescent="0.2">
      <c r="F454" s="12"/>
      <c r="G454" s="12"/>
      <c r="H454" s="12"/>
      <c r="J454" s="12"/>
      <c r="K454" s="12"/>
      <c r="L454" s="12"/>
      <c r="M454" s="12"/>
      <c r="N454" s="12"/>
    </row>
    <row r="455" spans="6:14" x14ac:dyDescent="0.2">
      <c r="F455" s="12"/>
      <c r="G455" s="12"/>
      <c r="H455" s="12"/>
      <c r="J455" s="12"/>
      <c r="K455" s="12"/>
      <c r="L455" s="12"/>
      <c r="M455" s="12"/>
      <c r="N455" s="12"/>
    </row>
    <row r="456" spans="6:14" x14ac:dyDescent="0.2">
      <c r="F456" s="12"/>
      <c r="G456" s="12"/>
      <c r="H456" s="12"/>
      <c r="J456" s="12"/>
      <c r="K456" s="12"/>
      <c r="L456" s="12"/>
      <c r="M456" s="12"/>
      <c r="N456" s="12"/>
    </row>
    <row r="457" spans="6:14" x14ac:dyDescent="0.2">
      <c r="F457" s="12"/>
      <c r="G457" s="12"/>
      <c r="H457" s="12"/>
      <c r="J457" s="12"/>
      <c r="K457" s="12"/>
      <c r="L457" s="12"/>
      <c r="M457" s="12"/>
      <c r="N457" s="12"/>
    </row>
    <row r="458" spans="6:14" x14ac:dyDescent="0.2">
      <c r="F458" s="12"/>
      <c r="G458" s="12"/>
      <c r="H458" s="12"/>
      <c r="J458" s="12"/>
      <c r="K458" s="12"/>
      <c r="L458" s="12"/>
      <c r="M458" s="12"/>
      <c r="N458" s="12"/>
    </row>
    <row r="459" spans="6:14" x14ac:dyDescent="0.2">
      <c r="F459" s="12"/>
      <c r="G459" s="12"/>
      <c r="H459" s="12"/>
      <c r="J459" s="12"/>
      <c r="K459" s="12"/>
      <c r="L459" s="12"/>
      <c r="M459" s="12"/>
      <c r="N459" s="12"/>
    </row>
    <row r="460" spans="6:14" x14ac:dyDescent="0.2">
      <c r="F460" s="12"/>
      <c r="G460" s="12"/>
      <c r="H460" s="12"/>
      <c r="J460" s="12"/>
      <c r="K460" s="12"/>
      <c r="L460" s="12"/>
      <c r="M460" s="12"/>
      <c r="N460" s="12"/>
    </row>
    <row r="461" spans="6:14" x14ac:dyDescent="0.2">
      <c r="F461" s="12"/>
      <c r="G461" s="12"/>
      <c r="H461" s="12"/>
      <c r="J461" s="12"/>
      <c r="K461" s="12"/>
      <c r="L461" s="12"/>
      <c r="M461" s="12"/>
      <c r="N461" s="12"/>
    </row>
    <row r="462" spans="6:14" x14ac:dyDescent="0.2">
      <c r="F462" s="12"/>
      <c r="G462" s="12"/>
      <c r="H462" s="12"/>
      <c r="J462" s="12"/>
      <c r="K462" s="12"/>
      <c r="L462" s="12"/>
      <c r="M462" s="12"/>
      <c r="N462" s="12"/>
    </row>
    <row r="463" spans="6:14" x14ac:dyDescent="0.2">
      <c r="F463" s="12"/>
      <c r="G463" s="12"/>
      <c r="H463" s="12"/>
      <c r="J463" s="12"/>
      <c r="K463" s="12"/>
      <c r="L463" s="12"/>
      <c r="M463" s="12"/>
      <c r="N463" s="12"/>
    </row>
    <row r="464" spans="6:14" x14ac:dyDescent="0.2">
      <c r="F464" s="12"/>
      <c r="G464" s="12"/>
      <c r="H464" s="12"/>
      <c r="J464" s="12"/>
      <c r="K464" s="12"/>
      <c r="L464" s="12"/>
      <c r="M464" s="12"/>
      <c r="N464" s="12"/>
    </row>
    <row r="465" spans="6:14" x14ac:dyDescent="0.2">
      <c r="F465" s="12"/>
      <c r="G465" s="12"/>
      <c r="H465" s="12"/>
      <c r="J465" s="12"/>
      <c r="K465" s="12"/>
      <c r="L465" s="12"/>
      <c r="M465" s="12"/>
      <c r="N465" s="12"/>
    </row>
    <row r="466" spans="6:14" x14ac:dyDescent="0.2">
      <c r="F466" s="12"/>
      <c r="G466" s="12"/>
      <c r="H466" s="12"/>
      <c r="J466" s="12"/>
      <c r="K466" s="12"/>
      <c r="L466" s="12"/>
      <c r="M466" s="12"/>
      <c r="N466" s="12"/>
    </row>
    <row r="467" spans="6:14" x14ac:dyDescent="0.2">
      <c r="F467" s="12"/>
      <c r="G467" s="12"/>
      <c r="H467" s="12"/>
      <c r="J467" s="12"/>
      <c r="K467" s="12"/>
      <c r="L467" s="12"/>
      <c r="M467" s="12"/>
      <c r="N467" s="12"/>
    </row>
    <row r="468" spans="6:14" x14ac:dyDescent="0.2">
      <c r="F468" s="12"/>
      <c r="G468" s="12"/>
      <c r="H468" s="12"/>
      <c r="J468" s="12"/>
      <c r="K468" s="12"/>
      <c r="L468" s="12"/>
      <c r="M468" s="12"/>
      <c r="N468" s="12"/>
    </row>
    <row r="469" spans="6:14" x14ac:dyDescent="0.2">
      <c r="F469" s="12"/>
      <c r="G469" s="12"/>
      <c r="H469" s="12"/>
      <c r="J469" s="12"/>
      <c r="K469" s="12"/>
      <c r="L469" s="12"/>
      <c r="M469" s="12"/>
      <c r="N469" s="12"/>
    </row>
    <row r="470" spans="6:14" x14ac:dyDescent="0.2">
      <c r="F470" s="12"/>
      <c r="G470" s="12"/>
      <c r="H470" s="12"/>
      <c r="J470" s="12"/>
      <c r="K470" s="12"/>
      <c r="L470" s="12"/>
      <c r="M470" s="12"/>
      <c r="N470" s="12"/>
    </row>
    <row r="471" spans="6:14" x14ac:dyDescent="0.2">
      <c r="F471" s="12"/>
      <c r="G471" s="12"/>
      <c r="H471" s="12"/>
      <c r="J471" s="12"/>
      <c r="K471" s="12"/>
      <c r="L471" s="12"/>
      <c r="M471" s="12"/>
      <c r="N471" s="12"/>
    </row>
    <row r="472" spans="6:14" x14ac:dyDescent="0.2">
      <c r="F472" s="12"/>
      <c r="G472" s="12"/>
      <c r="H472" s="12"/>
      <c r="J472" s="12"/>
      <c r="K472" s="12"/>
      <c r="L472" s="12"/>
      <c r="M472" s="12"/>
      <c r="N472" s="12"/>
    </row>
    <row r="473" spans="6:14" x14ac:dyDescent="0.2">
      <c r="F473" s="12"/>
      <c r="G473" s="12"/>
      <c r="H473" s="12"/>
      <c r="J473" s="12"/>
      <c r="K473" s="12"/>
      <c r="L473" s="12"/>
      <c r="M473" s="12"/>
      <c r="N473" s="12"/>
    </row>
    <row r="474" spans="6:14" x14ac:dyDescent="0.2">
      <c r="F474" s="12"/>
      <c r="G474" s="12"/>
      <c r="H474" s="12"/>
      <c r="J474" s="12"/>
      <c r="K474" s="12"/>
      <c r="L474" s="12"/>
      <c r="M474" s="12"/>
      <c r="N474" s="12"/>
    </row>
    <row r="475" spans="6:14" x14ac:dyDescent="0.2">
      <c r="F475" s="12"/>
      <c r="G475" s="12"/>
      <c r="H475" s="12"/>
      <c r="J475" s="12"/>
      <c r="K475" s="12"/>
      <c r="L475" s="12"/>
      <c r="M475" s="12"/>
      <c r="N475" s="12"/>
    </row>
    <row r="476" spans="6:14" x14ac:dyDescent="0.2">
      <c r="F476" s="12"/>
      <c r="G476" s="12"/>
      <c r="H476" s="12"/>
      <c r="J476" s="12"/>
      <c r="K476" s="12"/>
      <c r="L476" s="12"/>
      <c r="M476" s="12"/>
      <c r="N476" s="12"/>
    </row>
    <row r="477" spans="6:14" x14ac:dyDescent="0.2">
      <c r="F477" s="12"/>
      <c r="G477" s="12"/>
      <c r="H477" s="12"/>
      <c r="J477" s="12"/>
      <c r="K477" s="12"/>
      <c r="L477" s="12"/>
      <c r="M477" s="12"/>
      <c r="N477" s="12"/>
    </row>
    <row r="478" spans="6:14" x14ac:dyDescent="0.2">
      <c r="F478" s="12"/>
      <c r="G478" s="12"/>
      <c r="H478" s="12"/>
      <c r="J478" s="12"/>
      <c r="K478" s="12"/>
      <c r="L478" s="12"/>
      <c r="M478" s="12"/>
      <c r="N478" s="12"/>
    </row>
    <row r="479" spans="6:14" x14ac:dyDescent="0.2">
      <c r="F479" s="12"/>
      <c r="G479" s="12"/>
      <c r="H479" s="12"/>
      <c r="J479" s="12"/>
      <c r="K479" s="12"/>
      <c r="L479" s="12"/>
      <c r="M479" s="12"/>
      <c r="N479" s="12"/>
    </row>
    <row r="480" spans="6:14" x14ac:dyDescent="0.2">
      <c r="F480" s="12"/>
      <c r="G480" s="12"/>
      <c r="H480" s="12"/>
      <c r="J480" s="12"/>
      <c r="K480" s="12"/>
      <c r="L480" s="12"/>
      <c r="M480" s="12"/>
      <c r="N480" s="12"/>
    </row>
    <row r="481" spans="6:14" x14ac:dyDescent="0.2">
      <c r="F481" s="12"/>
      <c r="G481" s="12"/>
      <c r="H481" s="12"/>
      <c r="J481" s="12"/>
      <c r="K481" s="12"/>
      <c r="L481" s="12"/>
      <c r="M481" s="12"/>
      <c r="N481" s="12"/>
    </row>
    <row r="482" spans="6:14" x14ac:dyDescent="0.2">
      <c r="F482" s="12"/>
      <c r="G482" s="12"/>
      <c r="H482" s="12"/>
      <c r="J482" s="12"/>
      <c r="K482" s="12"/>
      <c r="L482" s="12"/>
      <c r="M482" s="12"/>
      <c r="N482" s="12"/>
    </row>
    <row r="483" spans="6:14" x14ac:dyDescent="0.2">
      <c r="F483" s="12"/>
      <c r="G483" s="12"/>
      <c r="H483" s="12"/>
      <c r="J483" s="12"/>
      <c r="K483" s="12"/>
      <c r="L483" s="12"/>
      <c r="M483" s="12"/>
      <c r="N483" s="12"/>
    </row>
    <row r="484" spans="6:14" x14ac:dyDescent="0.2">
      <c r="F484" s="12"/>
      <c r="G484" s="12"/>
      <c r="H484" s="12"/>
      <c r="J484" s="12"/>
      <c r="K484" s="12"/>
      <c r="L484" s="12"/>
      <c r="M484" s="12"/>
      <c r="N484" s="12"/>
    </row>
    <row r="485" spans="6:14" x14ac:dyDescent="0.2">
      <c r="F485" s="12"/>
      <c r="G485" s="12"/>
      <c r="H485" s="12"/>
      <c r="J485" s="12"/>
      <c r="K485" s="12"/>
      <c r="L485" s="12"/>
      <c r="M485" s="12"/>
      <c r="N485" s="12"/>
    </row>
    <row r="486" spans="6:14" x14ac:dyDescent="0.2">
      <c r="F486" s="12"/>
      <c r="G486" s="12"/>
      <c r="H486" s="12"/>
      <c r="J486" s="12"/>
      <c r="K486" s="12"/>
      <c r="L486" s="12"/>
      <c r="M486" s="12"/>
      <c r="N486" s="12"/>
    </row>
    <row r="487" spans="6:14" x14ac:dyDescent="0.2">
      <c r="F487" s="12"/>
      <c r="G487" s="12"/>
      <c r="H487" s="12"/>
      <c r="J487" s="12"/>
      <c r="K487" s="12"/>
      <c r="L487" s="12"/>
      <c r="M487" s="12"/>
      <c r="N487" s="12"/>
    </row>
    <row r="488" spans="6:14" x14ac:dyDescent="0.2">
      <c r="F488" s="12"/>
      <c r="G488" s="12"/>
      <c r="H488" s="12"/>
      <c r="J488" s="12"/>
      <c r="K488" s="12"/>
      <c r="L488" s="12"/>
      <c r="M488" s="12"/>
      <c r="N488" s="12"/>
    </row>
    <row r="489" spans="6:14" x14ac:dyDescent="0.2">
      <c r="F489" s="12"/>
      <c r="G489" s="12"/>
      <c r="H489" s="12"/>
      <c r="J489" s="12"/>
      <c r="K489" s="12"/>
      <c r="L489" s="12"/>
      <c r="M489" s="12"/>
      <c r="N489" s="12"/>
    </row>
    <row r="490" spans="6:14" x14ac:dyDescent="0.2">
      <c r="F490" s="12"/>
      <c r="G490" s="12"/>
      <c r="H490" s="12"/>
      <c r="J490" s="12"/>
      <c r="K490" s="12"/>
      <c r="L490" s="12"/>
      <c r="M490" s="12"/>
      <c r="N490" s="12"/>
    </row>
    <row r="491" spans="6:14" x14ac:dyDescent="0.2">
      <c r="F491" s="12"/>
      <c r="G491" s="12"/>
      <c r="H491" s="12"/>
      <c r="J491" s="12"/>
      <c r="K491" s="12"/>
      <c r="L491" s="12"/>
      <c r="M491" s="12"/>
      <c r="N491" s="12"/>
    </row>
    <row r="492" spans="6:14" x14ac:dyDescent="0.2">
      <c r="F492" s="12"/>
      <c r="G492" s="12"/>
      <c r="H492" s="12"/>
      <c r="J492" s="12"/>
      <c r="K492" s="12"/>
      <c r="L492" s="12"/>
      <c r="M492" s="12"/>
      <c r="N492" s="12"/>
    </row>
    <row r="493" spans="6:14" x14ac:dyDescent="0.2">
      <c r="F493" s="12"/>
      <c r="G493" s="12"/>
      <c r="H493" s="12"/>
      <c r="J493" s="12"/>
      <c r="K493" s="12"/>
      <c r="L493" s="12"/>
      <c r="M493" s="12"/>
      <c r="N493" s="12"/>
    </row>
    <row r="494" spans="6:14" x14ac:dyDescent="0.2">
      <c r="F494" s="12"/>
      <c r="G494" s="12"/>
      <c r="H494" s="12"/>
      <c r="J494" s="12"/>
      <c r="K494" s="12"/>
      <c r="L494" s="12"/>
      <c r="M494" s="12"/>
      <c r="N494" s="12"/>
    </row>
    <row r="495" spans="6:14" x14ac:dyDescent="0.2">
      <c r="F495" s="12"/>
      <c r="G495" s="12"/>
      <c r="H495" s="12"/>
      <c r="J495" s="12"/>
      <c r="K495" s="12"/>
      <c r="L495" s="12"/>
      <c r="M495" s="12"/>
      <c r="N495" s="12"/>
    </row>
    <row r="496" spans="6:14" x14ac:dyDescent="0.2">
      <c r="F496" s="12"/>
      <c r="G496" s="12"/>
      <c r="H496" s="12"/>
      <c r="J496" s="12"/>
      <c r="K496" s="12"/>
      <c r="L496" s="12"/>
      <c r="M496" s="12"/>
      <c r="N496" s="12"/>
    </row>
    <row r="497" spans="6:14" x14ac:dyDescent="0.2">
      <c r="F497" s="12"/>
      <c r="G497" s="12"/>
      <c r="H497" s="12"/>
      <c r="J497" s="12"/>
      <c r="K497" s="12"/>
      <c r="L497" s="12"/>
      <c r="M497" s="12"/>
      <c r="N497" s="12"/>
    </row>
    <row r="498" spans="6:14" x14ac:dyDescent="0.2">
      <c r="F498" s="12"/>
      <c r="G498" s="12"/>
      <c r="H498" s="12"/>
      <c r="J498" s="12"/>
      <c r="K498" s="12"/>
      <c r="L498" s="12"/>
      <c r="M498" s="12"/>
      <c r="N498" s="12"/>
    </row>
    <row r="499" spans="6:14" x14ac:dyDescent="0.2">
      <c r="F499" s="12"/>
      <c r="G499" s="12"/>
      <c r="H499" s="12"/>
      <c r="J499" s="12"/>
      <c r="K499" s="12"/>
      <c r="L499" s="12"/>
      <c r="M499" s="12"/>
      <c r="N499" s="12"/>
    </row>
    <row r="500" spans="6:14" x14ac:dyDescent="0.2">
      <c r="F500" s="12"/>
      <c r="G500" s="12"/>
      <c r="H500" s="12"/>
      <c r="J500" s="12"/>
      <c r="K500" s="12"/>
      <c r="L500" s="12"/>
      <c r="M500" s="12"/>
      <c r="N500" s="12"/>
    </row>
    <row r="501" spans="6:14" x14ac:dyDescent="0.2">
      <c r="F501" s="12"/>
      <c r="G501" s="12"/>
      <c r="H501" s="12"/>
      <c r="J501" s="12"/>
      <c r="K501" s="12"/>
      <c r="L501" s="12"/>
      <c r="M501" s="12"/>
      <c r="N501" s="12"/>
    </row>
    <row r="502" spans="6:14" x14ac:dyDescent="0.2">
      <c r="F502" s="12"/>
      <c r="G502" s="12"/>
      <c r="H502" s="12"/>
      <c r="J502" s="12"/>
      <c r="K502" s="12"/>
      <c r="L502" s="12"/>
      <c r="M502" s="12"/>
      <c r="N502" s="12"/>
    </row>
    <row r="503" spans="6:14" x14ac:dyDescent="0.2">
      <c r="F503" s="12"/>
      <c r="G503" s="12"/>
      <c r="H503" s="12"/>
      <c r="J503" s="12"/>
      <c r="K503" s="12"/>
      <c r="L503" s="12"/>
      <c r="M503" s="12"/>
      <c r="N503" s="12"/>
    </row>
    <row r="504" spans="6:14" x14ac:dyDescent="0.2">
      <c r="F504" s="12"/>
      <c r="G504" s="12"/>
      <c r="H504" s="12"/>
      <c r="J504" s="12"/>
      <c r="K504" s="12"/>
      <c r="L504" s="12"/>
      <c r="M504" s="12"/>
      <c r="N504" s="12"/>
    </row>
    <row r="505" spans="6:14" x14ac:dyDescent="0.2">
      <c r="F505" s="12"/>
      <c r="G505" s="12"/>
      <c r="H505" s="12"/>
      <c r="J505" s="12"/>
      <c r="K505" s="12"/>
      <c r="L505" s="12"/>
      <c r="M505" s="12"/>
      <c r="N505" s="12"/>
    </row>
    <row r="506" spans="6:14" x14ac:dyDescent="0.2">
      <c r="F506" s="12"/>
      <c r="G506" s="12"/>
      <c r="H506" s="12"/>
      <c r="J506" s="12"/>
      <c r="K506" s="12"/>
      <c r="L506" s="12"/>
      <c r="M506" s="12"/>
      <c r="N506" s="12"/>
    </row>
    <row r="507" spans="6:14" x14ac:dyDescent="0.2">
      <c r="F507" s="12"/>
      <c r="G507" s="12"/>
      <c r="H507" s="12"/>
      <c r="J507" s="12"/>
      <c r="K507" s="12"/>
      <c r="L507" s="12"/>
      <c r="M507" s="12"/>
      <c r="N507" s="12"/>
    </row>
    <row r="508" spans="6:14" x14ac:dyDescent="0.2">
      <c r="F508" s="12"/>
      <c r="G508" s="12"/>
      <c r="H508" s="12"/>
      <c r="J508" s="12"/>
      <c r="K508" s="12"/>
      <c r="L508" s="12"/>
      <c r="M508" s="12"/>
      <c r="N508" s="12"/>
    </row>
    <row r="509" spans="6:14" x14ac:dyDescent="0.2">
      <c r="F509" s="12"/>
      <c r="G509" s="12"/>
      <c r="H509" s="12"/>
      <c r="J509" s="12"/>
      <c r="K509" s="12"/>
      <c r="L509" s="12"/>
      <c r="M509" s="12"/>
      <c r="N509" s="12"/>
    </row>
    <row r="510" spans="6:14" x14ac:dyDescent="0.2">
      <c r="F510" s="12"/>
      <c r="G510" s="12"/>
      <c r="H510" s="12"/>
      <c r="J510" s="12"/>
      <c r="K510" s="12"/>
      <c r="L510" s="12"/>
      <c r="M510" s="12"/>
      <c r="N510" s="12"/>
    </row>
    <row r="511" spans="6:14" x14ac:dyDescent="0.2">
      <c r="F511" s="12"/>
      <c r="G511" s="12"/>
      <c r="H511" s="12"/>
      <c r="J511" s="12"/>
      <c r="K511" s="12"/>
      <c r="L511" s="12"/>
      <c r="M511" s="12"/>
      <c r="N511" s="12"/>
    </row>
    <row r="512" spans="6:14" x14ac:dyDescent="0.2">
      <c r="F512" s="12"/>
      <c r="G512" s="12"/>
      <c r="H512" s="12"/>
      <c r="J512" s="12"/>
      <c r="K512" s="12"/>
      <c r="L512" s="12"/>
      <c r="M512" s="12"/>
      <c r="N512" s="12"/>
    </row>
    <row r="513" spans="6:14" x14ac:dyDescent="0.2">
      <c r="F513" s="12"/>
      <c r="G513" s="12"/>
      <c r="H513" s="12"/>
      <c r="J513" s="12"/>
      <c r="K513" s="12"/>
      <c r="L513" s="12"/>
      <c r="M513" s="12"/>
      <c r="N513" s="12"/>
    </row>
    <row r="514" spans="6:14" x14ac:dyDescent="0.2">
      <c r="F514" s="12"/>
      <c r="G514" s="12"/>
      <c r="H514" s="12"/>
      <c r="J514" s="12"/>
      <c r="K514" s="12"/>
      <c r="L514" s="12"/>
      <c r="M514" s="12"/>
      <c r="N514" s="12"/>
    </row>
    <row r="515" spans="6:14" x14ac:dyDescent="0.2">
      <c r="F515" s="12"/>
      <c r="G515" s="12"/>
      <c r="H515" s="12"/>
      <c r="J515" s="12"/>
      <c r="K515" s="12"/>
      <c r="L515" s="12"/>
      <c r="M515" s="12"/>
      <c r="N515" s="12"/>
    </row>
    <row r="516" spans="6:14" x14ac:dyDescent="0.2">
      <c r="F516" s="12"/>
      <c r="G516" s="12"/>
      <c r="H516" s="12"/>
      <c r="J516" s="12"/>
      <c r="K516" s="12"/>
      <c r="L516" s="12"/>
      <c r="M516" s="12"/>
      <c r="N516" s="12"/>
    </row>
    <row r="517" spans="6:14" x14ac:dyDescent="0.2">
      <c r="F517" s="12"/>
      <c r="G517" s="12"/>
      <c r="H517" s="12"/>
      <c r="J517" s="12"/>
      <c r="K517" s="12"/>
      <c r="L517" s="12"/>
      <c r="M517" s="12"/>
      <c r="N517" s="12"/>
    </row>
    <row r="518" spans="6:14" x14ac:dyDescent="0.2">
      <c r="F518" s="12"/>
      <c r="G518" s="12"/>
      <c r="H518" s="12"/>
      <c r="J518" s="12"/>
      <c r="K518" s="12"/>
      <c r="L518" s="12"/>
      <c r="M518" s="12"/>
      <c r="N518" s="12"/>
    </row>
    <row r="519" spans="6:14" x14ac:dyDescent="0.2">
      <c r="F519" s="12"/>
      <c r="G519" s="12"/>
      <c r="H519" s="12"/>
      <c r="J519" s="12"/>
      <c r="K519" s="12"/>
      <c r="L519" s="12"/>
      <c r="M519" s="12"/>
      <c r="N519" s="12"/>
    </row>
    <row r="520" spans="6:14" x14ac:dyDescent="0.2">
      <c r="F520" s="12"/>
      <c r="G520" s="12"/>
      <c r="H520" s="12"/>
      <c r="J520" s="12"/>
      <c r="K520" s="12"/>
      <c r="L520" s="12"/>
      <c r="M520" s="12"/>
      <c r="N520" s="12"/>
    </row>
    <row r="521" spans="6:14" x14ac:dyDescent="0.2">
      <c r="F521" s="12"/>
      <c r="G521" s="12"/>
      <c r="H521" s="12"/>
      <c r="J521" s="12"/>
      <c r="K521" s="12"/>
      <c r="L521" s="12"/>
      <c r="M521" s="12"/>
      <c r="N521" s="12"/>
    </row>
    <row r="522" spans="6:14" x14ac:dyDescent="0.2">
      <c r="F522" s="12"/>
      <c r="G522" s="12"/>
      <c r="H522" s="12"/>
      <c r="J522" s="12"/>
      <c r="K522" s="12"/>
      <c r="L522" s="12"/>
      <c r="M522" s="12"/>
      <c r="N522" s="12"/>
    </row>
    <row r="523" spans="6:14" x14ac:dyDescent="0.2">
      <c r="F523" s="12"/>
      <c r="G523" s="12"/>
      <c r="H523" s="12"/>
      <c r="J523" s="12"/>
      <c r="K523" s="12"/>
      <c r="L523" s="12"/>
      <c r="M523" s="12"/>
      <c r="N523" s="12"/>
    </row>
    <row r="524" spans="6:14" x14ac:dyDescent="0.2">
      <c r="F524" s="12"/>
      <c r="G524" s="12"/>
      <c r="H524" s="12"/>
      <c r="J524" s="12"/>
      <c r="K524" s="12"/>
      <c r="L524" s="12"/>
      <c r="M524" s="12"/>
      <c r="N524" s="12"/>
    </row>
    <row r="525" spans="6:14" x14ac:dyDescent="0.2">
      <c r="F525" s="12"/>
      <c r="G525" s="12"/>
      <c r="H525" s="12"/>
      <c r="J525" s="12"/>
      <c r="K525" s="12"/>
      <c r="L525" s="12"/>
      <c r="M525" s="12"/>
      <c r="N525" s="12"/>
    </row>
    <row r="526" spans="6:14" x14ac:dyDescent="0.2">
      <c r="F526" s="12"/>
      <c r="G526" s="12"/>
      <c r="H526" s="12"/>
      <c r="J526" s="12"/>
      <c r="K526" s="12"/>
      <c r="L526" s="12"/>
      <c r="M526" s="12"/>
      <c r="N526" s="12"/>
    </row>
    <row r="527" spans="6:14" x14ac:dyDescent="0.2">
      <c r="F527" s="12"/>
      <c r="G527" s="12"/>
      <c r="H527" s="12"/>
      <c r="J527" s="12"/>
      <c r="K527" s="12"/>
      <c r="L527" s="12"/>
      <c r="M527" s="12"/>
      <c r="N527" s="12"/>
    </row>
    <row r="528" spans="6:14" x14ac:dyDescent="0.2">
      <c r="F528" s="12"/>
      <c r="G528" s="12"/>
      <c r="H528" s="12"/>
      <c r="J528" s="12"/>
      <c r="K528" s="12"/>
      <c r="L528" s="12"/>
      <c r="M528" s="12"/>
      <c r="N528" s="12"/>
    </row>
    <row r="529" spans="6:14" x14ac:dyDescent="0.2">
      <c r="F529" s="12"/>
      <c r="G529" s="12"/>
      <c r="H529" s="12"/>
      <c r="J529" s="12"/>
      <c r="K529" s="12"/>
      <c r="L529" s="12"/>
      <c r="M529" s="12"/>
      <c r="N529" s="12"/>
    </row>
    <row r="530" spans="6:14" x14ac:dyDescent="0.2">
      <c r="F530" s="12"/>
      <c r="G530" s="12"/>
      <c r="H530" s="12"/>
      <c r="J530" s="12"/>
      <c r="K530" s="12"/>
      <c r="L530" s="12"/>
      <c r="M530" s="12"/>
      <c r="N530" s="12"/>
    </row>
    <row r="531" spans="6:14" x14ac:dyDescent="0.2">
      <c r="F531" s="12"/>
      <c r="G531" s="12"/>
      <c r="H531" s="12"/>
      <c r="J531" s="12"/>
      <c r="K531" s="12"/>
      <c r="L531" s="12"/>
      <c r="M531" s="12"/>
      <c r="N531" s="12"/>
    </row>
    <row r="532" spans="6:14" x14ac:dyDescent="0.2">
      <c r="F532" s="12"/>
      <c r="G532" s="12"/>
      <c r="H532" s="12"/>
      <c r="J532" s="12"/>
      <c r="K532" s="12"/>
      <c r="L532" s="12"/>
      <c r="M532" s="12"/>
      <c r="N532" s="12"/>
    </row>
    <row r="533" spans="6:14" x14ac:dyDescent="0.2">
      <c r="F533" s="12"/>
      <c r="G533" s="12"/>
      <c r="H533" s="12"/>
      <c r="J533" s="12"/>
      <c r="K533" s="12"/>
      <c r="L533" s="12"/>
      <c r="M533" s="12"/>
      <c r="N533" s="12"/>
    </row>
    <row r="534" spans="6:14" x14ac:dyDescent="0.2">
      <c r="F534" s="12"/>
      <c r="G534" s="12"/>
      <c r="H534" s="12"/>
      <c r="J534" s="12"/>
      <c r="K534" s="12"/>
      <c r="L534" s="12"/>
      <c r="M534" s="12"/>
      <c r="N534" s="12"/>
    </row>
    <row r="535" spans="6:14" x14ac:dyDescent="0.2">
      <c r="F535" s="12"/>
      <c r="G535" s="12"/>
      <c r="H535" s="12"/>
      <c r="J535" s="12"/>
      <c r="K535" s="12"/>
      <c r="L535" s="12"/>
      <c r="M535" s="12"/>
      <c r="N535" s="12"/>
    </row>
    <row r="536" spans="6:14" x14ac:dyDescent="0.2">
      <c r="F536" s="12"/>
      <c r="G536" s="12"/>
      <c r="H536" s="12"/>
      <c r="J536" s="12"/>
      <c r="K536" s="12"/>
      <c r="L536" s="12"/>
      <c r="M536" s="12"/>
      <c r="N536" s="12"/>
    </row>
    <row r="537" spans="6:14" x14ac:dyDescent="0.2">
      <c r="F537" s="12"/>
      <c r="G537" s="12"/>
      <c r="H537" s="12"/>
      <c r="J537" s="12"/>
      <c r="K537" s="12"/>
      <c r="L537" s="12"/>
      <c r="M537" s="12"/>
      <c r="N537" s="12"/>
    </row>
    <row r="538" spans="6:14" x14ac:dyDescent="0.2">
      <c r="F538" s="12"/>
      <c r="G538" s="12"/>
      <c r="H538" s="12"/>
      <c r="J538" s="12"/>
      <c r="K538" s="12"/>
      <c r="L538" s="12"/>
      <c r="M538" s="12"/>
      <c r="N538" s="12"/>
    </row>
    <row r="539" spans="6:14" x14ac:dyDescent="0.2">
      <c r="F539" s="12"/>
      <c r="G539" s="12"/>
      <c r="H539" s="12"/>
      <c r="J539" s="12"/>
      <c r="K539" s="12"/>
      <c r="L539" s="12"/>
      <c r="M539" s="12"/>
      <c r="N539" s="12"/>
    </row>
    <row r="540" spans="6:14" x14ac:dyDescent="0.2">
      <c r="F540" s="12"/>
      <c r="G540" s="12"/>
      <c r="H540" s="12"/>
      <c r="J540" s="12"/>
      <c r="K540" s="12"/>
      <c r="L540" s="12"/>
      <c r="M540" s="12"/>
      <c r="N540" s="12"/>
    </row>
    <row r="541" spans="6:14" x14ac:dyDescent="0.2">
      <c r="F541" s="12"/>
      <c r="G541" s="12"/>
      <c r="H541" s="12"/>
      <c r="J541" s="12"/>
      <c r="K541" s="12"/>
      <c r="L541" s="12"/>
      <c r="M541" s="12"/>
      <c r="N541" s="12"/>
    </row>
    <row r="542" spans="6:14" x14ac:dyDescent="0.2">
      <c r="F542" s="12"/>
      <c r="G542" s="12"/>
      <c r="H542" s="12"/>
      <c r="J542" s="12"/>
      <c r="K542" s="12"/>
      <c r="L542" s="12"/>
      <c r="M542" s="12"/>
      <c r="N542" s="12"/>
    </row>
    <row r="543" spans="6:14" x14ac:dyDescent="0.2">
      <c r="F543" s="12"/>
      <c r="G543" s="12"/>
      <c r="H543" s="12"/>
      <c r="J543" s="12"/>
      <c r="K543" s="12"/>
      <c r="L543" s="12"/>
      <c r="M543" s="12"/>
      <c r="N543" s="12"/>
    </row>
    <row r="544" spans="6:14" x14ac:dyDescent="0.2">
      <c r="F544" s="12"/>
      <c r="G544" s="12"/>
      <c r="H544" s="12"/>
      <c r="J544" s="12"/>
      <c r="K544" s="12"/>
      <c r="L544" s="12"/>
      <c r="M544" s="12"/>
      <c r="N544" s="12"/>
    </row>
    <row r="545" spans="6:14" x14ac:dyDescent="0.2">
      <c r="F545" s="12"/>
      <c r="G545" s="12"/>
      <c r="H545" s="12"/>
      <c r="J545" s="12"/>
      <c r="K545" s="12"/>
      <c r="L545" s="12"/>
      <c r="M545" s="12"/>
      <c r="N545" s="12"/>
    </row>
    <row r="546" spans="6:14" x14ac:dyDescent="0.2">
      <c r="F546" s="12"/>
      <c r="G546" s="12"/>
      <c r="H546" s="12"/>
      <c r="J546" s="12"/>
      <c r="K546" s="12"/>
      <c r="L546" s="12"/>
      <c r="M546" s="12"/>
      <c r="N546" s="12"/>
    </row>
    <row r="547" spans="6:14" x14ac:dyDescent="0.2">
      <c r="F547" s="12"/>
      <c r="G547" s="12"/>
      <c r="H547" s="12"/>
      <c r="J547" s="12"/>
      <c r="K547" s="12"/>
      <c r="L547" s="12"/>
      <c r="M547" s="12"/>
      <c r="N547" s="12"/>
    </row>
    <row r="548" spans="6:14" x14ac:dyDescent="0.2">
      <c r="F548" s="12"/>
      <c r="G548" s="12"/>
      <c r="H548" s="12"/>
      <c r="J548" s="12"/>
      <c r="K548" s="12"/>
      <c r="L548" s="12"/>
      <c r="M548" s="12"/>
      <c r="N548" s="12"/>
    </row>
    <row r="549" spans="6:14" x14ac:dyDescent="0.2">
      <c r="F549" s="12"/>
      <c r="G549" s="12"/>
      <c r="H549" s="12"/>
      <c r="J549" s="12"/>
      <c r="K549" s="12"/>
      <c r="L549" s="12"/>
      <c r="M549" s="12"/>
      <c r="N549" s="12"/>
    </row>
    <row r="550" spans="6:14" x14ac:dyDescent="0.2">
      <c r="F550" s="12"/>
      <c r="G550" s="12"/>
      <c r="H550" s="12"/>
      <c r="J550" s="12"/>
      <c r="K550" s="12"/>
      <c r="L550" s="12"/>
      <c r="M550" s="12"/>
      <c r="N550" s="12"/>
    </row>
    <row r="551" spans="6:14" x14ac:dyDescent="0.2">
      <c r="F551" s="12"/>
      <c r="G551" s="12"/>
      <c r="H551" s="12"/>
      <c r="J551" s="12"/>
      <c r="K551" s="12"/>
      <c r="L551" s="12"/>
      <c r="M551" s="12"/>
      <c r="N551" s="12"/>
    </row>
    <row r="552" spans="6:14" x14ac:dyDescent="0.2">
      <c r="F552" s="12"/>
      <c r="G552" s="12"/>
      <c r="H552" s="12"/>
      <c r="J552" s="12"/>
      <c r="K552" s="12"/>
      <c r="L552" s="12"/>
      <c r="M552" s="12"/>
      <c r="N552" s="12"/>
    </row>
    <row r="553" spans="6:14" x14ac:dyDescent="0.2">
      <c r="F553" s="12"/>
      <c r="G553" s="12"/>
      <c r="H553" s="12"/>
      <c r="J553" s="12"/>
      <c r="K553" s="12"/>
      <c r="L553" s="12"/>
      <c r="M553" s="12"/>
      <c r="N553" s="12"/>
    </row>
    <row r="554" spans="6:14" x14ac:dyDescent="0.2">
      <c r="F554" s="12"/>
      <c r="G554" s="12"/>
      <c r="H554" s="12"/>
      <c r="J554" s="12"/>
      <c r="K554" s="12"/>
      <c r="L554" s="12"/>
      <c r="M554" s="12"/>
      <c r="N554" s="12"/>
    </row>
    <row r="555" spans="6:14" x14ac:dyDescent="0.2">
      <c r="F555" s="12"/>
      <c r="G555" s="12"/>
      <c r="H555" s="12"/>
      <c r="J555" s="12"/>
      <c r="K555" s="12"/>
      <c r="L555" s="12"/>
      <c r="M555" s="12"/>
      <c r="N555" s="12"/>
    </row>
    <row r="556" spans="6:14" x14ac:dyDescent="0.2">
      <c r="F556" s="12"/>
      <c r="G556" s="12"/>
      <c r="H556" s="12"/>
      <c r="J556" s="12"/>
      <c r="K556" s="12"/>
      <c r="L556" s="12"/>
      <c r="M556" s="12"/>
      <c r="N556" s="12"/>
    </row>
    <row r="557" spans="6:14" x14ac:dyDescent="0.2">
      <c r="F557" s="12"/>
      <c r="G557" s="12"/>
      <c r="H557" s="12"/>
      <c r="J557" s="12"/>
      <c r="K557" s="12"/>
      <c r="L557" s="12"/>
      <c r="M557" s="12"/>
      <c r="N557" s="12"/>
    </row>
    <row r="558" spans="6:14" x14ac:dyDescent="0.2">
      <c r="F558" s="12"/>
      <c r="G558" s="12"/>
      <c r="H558" s="12"/>
      <c r="J558" s="12"/>
      <c r="K558" s="12"/>
      <c r="L558" s="12"/>
      <c r="M558" s="12"/>
      <c r="N558" s="12"/>
    </row>
    <row r="559" spans="6:14" x14ac:dyDescent="0.2">
      <c r="F559" s="12"/>
      <c r="G559" s="12"/>
      <c r="H559" s="12"/>
      <c r="J559" s="12"/>
      <c r="K559" s="12"/>
      <c r="L559" s="12"/>
      <c r="M559" s="12"/>
      <c r="N559" s="12"/>
    </row>
    <row r="560" spans="6:14" x14ac:dyDescent="0.2">
      <c r="F560" s="12"/>
      <c r="G560" s="12"/>
      <c r="H560" s="12"/>
      <c r="J560" s="12"/>
      <c r="K560" s="12"/>
      <c r="L560" s="12"/>
      <c r="M560" s="12"/>
      <c r="N560" s="12"/>
    </row>
    <row r="561" spans="6:14" x14ac:dyDescent="0.2">
      <c r="F561" s="12"/>
      <c r="G561" s="12"/>
      <c r="H561" s="12"/>
      <c r="J561" s="12"/>
      <c r="K561" s="12"/>
      <c r="L561" s="12"/>
      <c r="M561" s="12"/>
      <c r="N561" s="12"/>
    </row>
    <row r="562" spans="6:14" x14ac:dyDescent="0.2">
      <c r="F562" s="12"/>
      <c r="G562" s="12"/>
      <c r="H562" s="12"/>
      <c r="J562" s="12"/>
      <c r="K562" s="12"/>
      <c r="L562" s="12"/>
      <c r="M562" s="12"/>
      <c r="N562" s="12"/>
    </row>
    <row r="563" spans="6:14" x14ac:dyDescent="0.2">
      <c r="F563" s="12"/>
      <c r="G563" s="12"/>
      <c r="H563" s="12"/>
      <c r="J563" s="12"/>
      <c r="K563" s="12"/>
      <c r="L563" s="12"/>
      <c r="M563" s="12"/>
      <c r="N563" s="12"/>
    </row>
    <row r="564" spans="6:14" x14ac:dyDescent="0.2">
      <c r="F564" s="12"/>
      <c r="G564" s="12"/>
      <c r="H564" s="12"/>
      <c r="J564" s="12"/>
      <c r="K564" s="12"/>
      <c r="L564" s="12"/>
      <c r="M564" s="12"/>
      <c r="N564" s="12"/>
    </row>
    <row r="565" spans="6:14" x14ac:dyDescent="0.2">
      <c r="F565" s="12"/>
      <c r="G565" s="12"/>
      <c r="H565" s="12"/>
      <c r="J565" s="12"/>
      <c r="K565" s="12"/>
      <c r="L565" s="12"/>
      <c r="M565" s="12"/>
      <c r="N565" s="12"/>
    </row>
    <row r="566" spans="6:14" x14ac:dyDescent="0.2">
      <c r="F566" s="12"/>
      <c r="G566" s="12"/>
      <c r="H566" s="12"/>
      <c r="J566" s="12"/>
      <c r="K566" s="12"/>
      <c r="L566" s="12"/>
      <c r="M566" s="12"/>
      <c r="N566" s="12"/>
    </row>
    <row r="567" spans="6:14" x14ac:dyDescent="0.2">
      <c r="F567" s="12"/>
      <c r="G567" s="12"/>
      <c r="H567" s="12"/>
      <c r="J567" s="12"/>
      <c r="K567" s="12"/>
      <c r="L567" s="12"/>
      <c r="M567" s="12"/>
      <c r="N567" s="12"/>
    </row>
    <row r="568" spans="6:14" x14ac:dyDescent="0.2">
      <c r="F568" s="12"/>
      <c r="G568" s="12"/>
      <c r="H568" s="12"/>
      <c r="J568" s="12"/>
      <c r="K568" s="12"/>
      <c r="L568" s="12"/>
      <c r="M568" s="12"/>
      <c r="N568" s="12"/>
    </row>
    <row r="569" spans="6:14" x14ac:dyDescent="0.2">
      <c r="F569" s="12"/>
      <c r="G569" s="12"/>
      <c r="H569" s="12"/>
      <c r="J569" s="12"/>
      <c r="K569" s="12"/>
      <c r="L569" s="12"/>
      <c r="M569" s="12"/>
      <c r="N569" s="12"/>
    </row>
    <row r="570" spans="6:14" x14ac:dyDescent="0.2">
      <c r="F570" s="12"/>
      <c r="G570" s="12"/>
      <c r="H570" s="12"/>
      <c r="J570" s="12"/>
      <c r="K570" s="12"/>
      <c r="L570" s="12"/>
      <c r="M570" s="12"/>
      <c r="N570" s="12"/>
    </row>
    <row r="571" spans="6:14" x14ac:dyDescent="0.2">
      <c r="F571" s="12"/>
      <c r="G571" s="12"/>
      <c r="H571" s="12"/>
      <c r="J571" s="12"/>
      <c r="K571" s="12"/>
      <c r="L571" s="12"/>
      <c r="M571" s="12"/>
      <c r="N571" s="12"/>
    </row>
    <row r="572" spans="6:14" x14ac:dyDescent="0.2">
      <c r="F572" s="12"/>
      <c r="G572" s="12"/>
      <c r="H572" s="12"/>
      <c r="J572" s="12"/>
      <c r="K572" s="12"/>
      <c r="L572" s="12"/>
      <c r="M572" s="12"/>
      <c r="N572" s="12"/>
    </row>
    <row r="573" spans="6:14" x14ac:dyDescent="0.2">
      <c r="F573" s="12"/>
      <c r="G573" s="12"/>
      <c r="H573" s="12"/>
      <c r="J573" s="12"/>
      <c r="K573" s="12"/>
      <c r="L573" s="12"/>
      <c r="M573" s="12"/>
      <c r="N573" s="12"/>
    </row>
    <row r="574" spans="6:14" x14ac:dyDescent="0.2">
      <c r="F574" s="12"/>
      <c r="G574" s="12"/>
      <c r="H574" s="12"/>
      <c r="J574" s="12"/>
      <c r="K574" s="12"/>
      <c r="L574" s="12"/>
      <c r="M574" s="12"/>
      <c r="N574" s="12"/>
    </row>
    <row r="575" spans="6:14" x14ac:dyDescent="0.2">
      <c r="F575" s="12"/>
      <c r="G575" s="12"/>
      <c r="H575" s="12"/>
      <c r="J575" s="12"/>
      <c r="K575" s="12"/>
      <c r="L575" s="12"/>
      <c r="M575" s="12"/>
      <c r="N575" s="12"/>
    </row>
    <row r="576" spans="6:14" x14ac:dyDescent="0.2">
      <c r="F576" s="12"/>
      <c r="G576" s="12"/>
      <c r="H576" s="12"/>
      <c r="J576" s="12"/>
      <c r="K576" s="12"/>
      <c r="L576" s="12"/>
      <c r="M576" s="12"/>
      <c r="N576" s="12"/>
    </row>
    <row r="577" spans="6:14" x14ac:dyDescent="0.2">
      <c r="F577" s="12"/>
      <c r="G577" s="12"/>
      <c r="H577" s="12"/>
      <c r="J577" s="12"/>
      <c r="K577" s="12"/>
      <c r="L577" s="12"/>
      <c r="M577" s="12"/>
      <c r="N577" s="12"/>
    </row>
    <row r="578" spans="6:14" x14ac:dyDescent="0.2">
      <c r="F578" s="12"/>
      <c r="G578" s="12"/>
      <c r="H578" s="12"/>
      <c r="J578" s="12"/>
      <c r="K578" s="12"/>
      <c r="L578" s="12"/>
      <c r="M578" s="12"/>
      <c r="N578" s="12"/>
    </row>
    <row r="579" spans="6:14" x14ac:dyDescent="0.2">
      <c r="F579" s="12"/>
      <c r="G579" s="12"/>
      <c r="H579" s="12"/>
      <c r="J579" s="12"/>
      <c r="K579" s="12"/>
      <c r="L579" s="12"/>
      <c r="M579" s="12"/>
      <c r="N579" s="12"/>
    </row>
    <row r="580" spans="6:14" x14ac:dyDescent="0.2">
      <c r="F580" s="12"/>
      <c r="G580" s="12"/>
      <c r="H580" s="12"/>
      <c r="J580" s="12"/>
      <c r="K580" s="12"/>
      <c r="L580" s="12"/>
      <c r="M580" s="12"/>
      <c r="N580" s="12"/>
    </row>
    <row r="581" spans="6:14" x14ac:dyDescent="0.2">
      <c r="F581" s="12"/>
      <c r="G581" s="12"/>
      <c r="H581" s="12"/>
      <c r="J581" s="12"/>
      <c r="K581" s="12"/>
      <c r="L581" s="12"/>
      <c r="M581" s="12"/>
      <c r="N581" s="12"/>
    </row>
    <row r="582" spans="6:14" x14ac:dyDescent="0.2">
      <c r="F582" s="12"/>
      <c r="G582" s="12"/>
      <c r="H582" s="12"/>
      <c r="J582" s="12"/>
      <c r="K582" s="12"/>
      <c r="L582" s="12"/>
      <c r="M582" s="12"/>
      <c r="N582" s="12"/>
    </row>
    <row r="583" spans="6:14" x14ac:dyDescent="0.2">
      <c r="F583" s="12"/>
      <c r="G583" s="12"/>
      <c r="H583" s="12"/>
      <c r="J583" s="12"/>
      <c r="K583" s="12"/>
      <c r="L583" s="12"/>
      <c r="M583" s="12"/>
      <c r="N583" s="12"/>
    </row>
    <row r="584" spans="6:14" x14ac:dyDescent="0.2">
      <c r="F584" s="12"/>
      <c r="G584" s="12"/>
      <c r="H584" s="12"/>
      <c r="J584" s="12"/>
      <c r="K584" s="12"/>
      <c r="L584" s="12"/>
      <c r="M584" s="12"/>
      <c r="N584" s="12"/>
    </row>
    <row r="585" spans="6:14" x14ac:dyDescent="0.2">
      <c r="F585" s="12"/>
      <c r="G585" s="12"/>
      <c r="H585" s="12"/>
      <c r="J585" s="12"/>
      <c r="K585" s="12"/>
      <c r="L585" s="12"/>
      <c r="M585" s="12"/>
      <c r="N585" s="12"/>
    </row>
    <row r="586" spans="6:14" x14ac:dyDescent="0.2">
      <c r="F586" s="12"/>
      <c r="G586" s="12"/>
      <c r="H586" s="12"/>
      <c r="J586" s="12"/>
      <c r="K586" s="12"/>
      <c r="L586" s="12"/>
      <c r="M586" s="12"/>
      <c r="N586" s="12"/>
    </row>
    <row r="587" spans="6:14" x14ac:dyDescent="0.2">
      <c r="F587" s="12"/>
      <c r="G587" s="12"/>
      <c r="H587" s="12"/>
      <c r="J587" s="12"/>
      <c r="K587" s="12"/>
      <c r="L587" s="12"/>
      <c r="M587" s="12"/>
      <c r="N587" s="12"/>
    </row>
    <row r="588" spans="6:14" x14ac:dyDescent="0.2">
      <c r="F588" s="12"/>
      <c r="G588" s="12"/>
      <c r="H588" s="12"/>
      <c r="J588" s="12"/>
      <c r="K588" s="12"/>
      <c r="L588" s="12"/>
      <c r="M588" s="12"/>
      <c r="N588" s="12"/>
    </row>
    <row r="589" spans="6:14" x14ac:dyDescent="0.2">
      <c r="F589" s="12"/>
      <c r="G589" s="12"/>
      <c r="H589" s="12"/>
      <c r="J589" s="12"/>
      <c r="K589" s="12"/>
      <c r="L589" s="12"/>
      <c r="M589" s="12"/>
      <c r="N589" s="12"/>
    </row>
    <row r="590" spans="6:14" x14ac:dyDescent="0.2">
      <c r="F590" s="12"/>
      <c r="G590" s="12"/>
      <c r="H590" s="12"/>
      <c r="J590" s="12"/>
      <c r="K590" s="12"/>
      <c r="L590" s="12"/>
      <c r="M590" s="12"/>
      <c r="N590" s="12"/>
    </row>
    <row r="591" spans="6:14" x14ac:dyDescent="0.2">
      <c r="F591" s="12"/>
      <c r="G591" s="12"/>
      <c r="H591" s="12"/>
      <c r="J591" s="12"/>
      <c r="K591" s="12"/>
      <c r="L591" s="12"/>
      <c r="M591" s="12"/>
      <c r="N591" s="12"/>
    </row>
    <row r="592" spans="6:14" x14ac:dyDescent="0.2">
      <c r="F592" s="12"/>
      <c r="G592" s="12"/>
      <c r="H592" s="12"/>
      <c r="J592" s="12"/>
      <c r="K592" s="12"/>
      <c r="L592" s="12"/>
      <c r="M592" s="12"/>
      <c r="N592" s="12"/>
    </row>
    <row r="593" spans="6:14" x14ac:dyDescent="0.2">
      <c r="F593" s="12"/>
      <c r="G593" s="12"/>
      <c r="H593" s="12"/>
      <c r="J593" s="12"/>
      <c r="K593" s="12"/>
      <c r="L593" s="12"/>
      <c r="M593" s="12"/>
      <c r="N593" s="12"/>
    </row>
    <row r="594" spans="6:14" x14ac:dyDescent="0.2">
      <c r="F594" s="12"/>
      <c r="G594" s="12"/>
      <c r="H594" s="12"/>
      <c r="J594" s="12"/>
      <c r="K594" s="12"/>
      <c r="L594" s="12"/>
      <c r="M594" s="12"/>
      <c r="N594" s="12"/>
    </row>
    <row r="595" spans="6:14" x14ac:dyDescent="0.2">
      <c r="F595" s="12"/>
      <c r="G595" s="12"/>
      <c r="H595" s="12"/>
      <c r="J595" s="12"/>
      <c r="K595" s="12"/>
      <c r="L595" s="12"/>
      <c r="M595" s="12"/>
      <c r="N595" s="12"/>
    </row>
    <row r="596" spans="6:14" x14ac:dyDescent="0.2">
      <c r="F596" s="12"/>
      <c r="G596" s="12"/>
      <c r="H596" s="12"/>
      <c r="J596" s="12"/>
      <c r="K596" s="12"/>
      <c r="L596" s="12"/>
      <c r="M596" s="12"/>
      <c r="N596" s="12"/>
    </row>
    <row r="597" spans="6:14" x14ac:dyDescent="0.2">
      <c r="F597" s="12"/>
      <c r="G597" s="12"/>
      <c r="H597" s="12"/>
      <c r="J597" s="12"/>
      <c r="K597" s="12"/>
      <c r="L597" s="12"/>
      <c r="M597" s="12"/>
      <c r="N597" s="12"/>
    </row>
    <row r="598" spans="6:14" x14ac:dyDescent="0.2">
      <c r="F598" s="12"/>
      <c r="G598" s="12"/>
      <c r="H598" s="12"/>
      <c r="J598" s="12"/>
      <c r="K598" s="12"/>
      <c r="L598" s="12"/>
      <c r="M598" s="12"/>
      <c r="N598" s="12"/>
    </row>
    <row r="599" spans="6:14" x14ac:dyDescent="0.2">
      <c r="F599" s="12"/>
      <c r="G599" s="12"/>
      <c r="H599" s="12"/>
      <c r="J599" s="12"/>
      <c r="K599" s="12"/>
      <c r="L599" s="12"/>
      <c r="M599" s="12"/>
      <c r="N599" s="12"/>
    </row>
    <row r="600" spans="6:14" x14ac:dyDescent="0.2">
      <c r="F600" s="12"/>
      <c r="G600" s="12"/>
      <c r="H600" s="12"/>
      <c r="J600" s="12"/>
      <c r="K600" s="12"/>
      <c r="L600" s="12"/>
      <c r="M600" s="12"/>
      <c r="N600" s="12"/>
    </row>
    <row r="601" spans="6:14" x14ac:dyDescent="0.2">
      <c r="F601" s="12"/>
      <c r="G601" s="12"/>
      <c r="H601" s="12"/>
      <c r="J601" s="12"/>
      <c r="K601" s="12"/>
      <c r="L601" s="12"/>
      <c r="M601" s="12"/>
      <c r="N601" s="12"/>
    </row>
    <row r="602" spans="6:14" x14ac:dyDescent="0.2">
      <c r="F602" s="12"/>
      <c r="G602" s="12"/>
      <c r="H602" s="12"/>
      <c r="J602" s="12"/>
      <c r="K602" s="12"/>
      <c r="L602" s="12"/>
      <c r="M602" s="12"/>
      <c r="N602" s="12"/>
    </row>
    <row r="603" spans="6:14" x14ac:dyDescent="0.2">
      <c r="F603" s="12"/>
      <c r="G603" s="12"/>
      <c r="H603" s="12"/>
      <c r="J603" s="12"/>
      <c r="K603" s="12"/>
      <c r="L603" s="12"/>
      <c r="M603" s="12"/>
      <c r="N603" s="12"/>
    </row>
    <row r="604" spans="6:14" x14ac:dyDescent="0.2">
      <c r="F604" s="12"/>
      <c r="G604" s="12"/>
      <c r="H604" s="12"/>
      <c r="J604" s="12"/>
      <c r="K604" s="12"/>
      <c r="L604" s="12"/>
      <c r="M604" s="12"/>
      <c r="N604" s="12"/>
    </row>
    <row r="605" spans="6:14" x14ac:dyDescent="0.2">
      <c r="F605" s="12"/>
      <c r="G605" s="12"/>
      <c r="H605" s="12"/>
      <c r="J605" s="12"/>
      <c r="K605" s="12"/>
      <c r="L605" s="12"/>
      <c r="M605" s="12"/>
      <c r="N605" s="12"/>
    </row>
    <row r="606" spans="6:14" x14ac:dyDescent="0.2">
      <c r="F606" s="12"/>
      <c r="G606" s="12"/>
      <c r="H606" s="12"/>
      <c r="J606" s="12"/>
      <c r="K606" s="12"/>
      <c r="L606" s="12"/>
      <c r="M606" s="12"/>
      <c r="N606" s="12"/>
    </row>
    <row r="607" spans="6:14" x14ac:dyDescent="0.2">
      <c r="F607" s="12"/>
      <c r="G607" s="12"/>
      <c r="H607" s="12"/>
      <c r="J607" s="12"/>
      <c r="K607" s="12"/>
      <c r="L607" s="12"/>
      <c r="M607" s="12"/>
      <c r="N607" s="12"/>
    </row>
    <row r="608" spans="6:14" x14ac:dyDescent="0.2">
      <c r="F608" s="12"/>
      <c r="G608" s="12"/>
      <c r="H608" s="12"/>
      <c r="J608" s="12"/>
      <c r="K608" s="12"/>
      <c r="L608" s="12"/>
      <c r="M608" s="12"/>
      <c r="N608" s="12"/>
    </row>
    <row r="609" spans="6:14" x14ac:dyDescent="0.2">
      <c r="F609" s="12"/>
      <c r="G609" s="12"/>
      <c r="H609" s="12"/>
      <c r="J609" s="12"/>
      <c r="K609" s="12"/>
      <c r="L609" s="12"/>
      <c r="M609" s="12"/>
      <c r="N609" s="12"/>
    </row>
    <row r="610" spans="6:14" x14ac:dyDescent="0.2">
      <c r="F610" s="12"/>
      <c r="G610" s="12"/>
      <c r="H610" s="12"/>
      <c r="J610" s="12"/>
      <c r="K610" s="12"/>
      <c r="L610" s="12"/>
      <c r="M610" s="12"/>
      <c r="N610" s="12"/>
    </row>
    <row r="611" spans="6:14" x14ac:dyDescent="0.2">
      <c r="F611" s="12"/>
      <c r="G611" s="12"/>
      <c r="H611" s="12"/>
      <c r="J611" s="12"/>
      <c r="K611" s="12"/>
      <c r="L611" s="12"/>
      <c r="M611" s="12"/>
      <c r="N611" s="12"/>
    </row>
    <row r="612" spans="6:14" x14ac:dyDescent="0.2">
      <c r="F612" s="12"/>
      <c r="G612" s="12"/>
      <c r="H612" s="12"/>
      <c r="J612" s="12"/>
      <c r="K612" s="12"/>
      <c r="L612" s="12"/>
      <c r="M612" s="12"/>
      <c r="N612" s="12"/>
    </row>
    <row r="613" spans="6:14" x14ac:dyDescent="0.2">
      <c r="F613" s="12"/>
      <c r="G613" s="12"/>
      <c r="H613" s="12"/>
      <c r="J613" s="12"/>
      <c r="K613" s="12"/>
      <c r="L613" s="12"/>
      <c r="M613" s="12"/>
      <c r="N613" s="12"/>
    </row>
    <row r="614" spans="6:14" x14ac:dyDescent="0.2">
      <c r="F614" s="12"/>
      <c r="G614" s="12"/>
      <c r="H614" s="12"/>
      <c r="J614" s="12"/>
      <c r="K614" s="12"/>
      <c r="L614" s="12"/>
      <c r="M614" s="12"/>
      <c r="N614" s="12"/>
    </row>
    <row r="615" spans="6:14" x14ac:dyDescent="0.2">
      <c r="F615" s="12"/>
      <c r="G615" s="12"/>
      <c r="H615" s="12"/>
      <c r="J615" s="12"/>
      <c r="K615" s="12"/>
      <c r="L615" s="12"/>
      <c r="M615" s="12"/>
      <c r="N615" s="12"/>
    </row>
    <row r="616" spans="6:14" x14ac:dyDescent="0.2">
      <c r="F616" s="12"/>
      <c r="G616" s="12"/>
      <c r="H616" s="12"/>
      <c r="J616" s="12"/>
      <c r="K616" s="12"/>
      <c r="L616" s="12"/>
      <c r="M616" s="12"/>
      <c r="N616" s="12"/>
    </row>
    <row r="617" spans="6:14" x14ac:dyDescent="0.2">
      <c r="F617" s="12"/>
      <c r="G617" s="12"/>
      <c r="H617" s="12"/>
      <c r="J617" s="12"/>
      <c r="K617" s="12"/>
      <c r="L617" s="12"/>
      <c r="M617" s="12"/>
      <c r="N617" s="12"/>
    </row>
    <row r="618" spans="6:14" x14ac:dyDescent="0.2">
      <c r="F618" s="12"/>
      <c r="G618" s="12"/>
      <c r="H618" s="12"/>
      <c r="J618" s="12"/>
      <c r="K618" s="12"/>
      <c r="L618" s="12"/>
      <c r="M618" s="12"/>
      <c r="N618" s="12"/>
    </row>
    <row r="619" spans="6:14" x14ac:dyDescent="0.2">
      <c r="F619" s="12"/>
      <c r="G619" s="12"/>
      <c r="H619" s="12"/>
      <c r="J619" s="12"/>
      <c r="K619" s="12"/>
      <c r="L619" s="12"/>
      <c r="M619" s="12"/>
      <c r="N619" s="12"/>
    </row>
    <row r="620" spans="6:14" x14ac:dyDescent="0.2">
      <c r="F620" s="12"/>
      <c r="G620" s="12"/>
      <c r="H620" s="12"/>
      <c r="J620" s="12"/>
      <c r="K620" s="12"/>
      <c r="L620" s="12"/>
      <c r="M620" s="12"/>
      <c r="N620" s="12"/>
    </row>
    <row r="621" spans="6:14" x14ac:dyDescent="0.2">
      <c r="F621" s="12"/>
      <c r="G621" s="12"/>
      <c r="H621" s="12"/>
      <c r="J621" s="12"/>
      <c r="K621" s="12"/>
      <c r="L621" s="12"/>
      <c r="M621" s="12"/>
      <c r="N621" s="12"/>
    </row>
    <row r="622" spans="6:14" x14ac:dyDescent="0.2">
      <c r="F622" s="12"/>
      <c r="G622" s="12"/>
      <c r="H622" s="12"/>
      <c r="J622" s="12"/>
      <c r="K622" s="12"/>
      <c r="L622" s="12"/>
      <c r="M622" s="12"/>
      <c r="N622" s="12"/>
    </row>
    <row r="623" spans="6:14" x14ac:dyDescent="0.2">
      <c r="F623" s="12"/>
      <c r="G623" s="12"/>
      <c r="H623" s="12"/>
      <c r="J623" s="12"/>
      <c r="K623" s="12"/>
      <c r="L623" s="12"/>
      <c r="M623" s="12"/>
      <c r="N623" s="12"/>
    </row>
    <row r="624" spans="6:14" x14ac:dyDescent="0.2">
      <c r="F624" s="12"/>
      <c r="G624" s="12"/>
      <c r="H624" s="12"/>
      <c r="J624" s="12"/>
      <c r="K624" s="12"/>
      <c r="L624" s="12"/>
      <c r="M624" s="12"/>
      <c r="N624" s="12"/>
    </row>
    <row r="625" spans="6:14" x14ac:dyDescent="0.2">
      <c r="F625" s="12"/>
      <c r="G625" s="12"/>
      <c r="H625" s="12"/>
      <c r="J625" s="12"/>
      <c r="K625" s="12"/>
      <c r="L625" s="12"/>
      <c r="M625" s="12"/>
      <c r="N625" s="12"/>
    </row>
    <row r="626" spans="6:14" x14ac:dyDescent="0.2">
      <c r="F626" s="12"/>
      <c r="G626" s="12"/>
      <c r="H626" s="12"/>
      <c r="J626" s="12"/>
      <c r="K626" s="12"/>
      <c r="L626" s="12"/>
      <c r="M626" s="12"/>
      <c r="N626" s="12"/>
    </row>
    <row r="627" spans="6:14" x14ac:dyDescent="0.2">
      <c r="F627" s="12"/>
      <c r="G627" s="12"/>
      <c r="H627" s="12"/>
      <c r="J627" s="12"/>
      <c r="K627" s="12"/>
      <c r="L627" s="12"/>
      <c r="M627" s="12"/>
      <c r="N627" s="12"/>
    </row>
    <row r="628" spans="6:14" x14ac:dyDescent="0.2">
      <c r="F628" s="12"/>
      <c r="G628" s="12"/>
      <c r="H628" s="12"/>
      <c r="J628" s="12"/>
      <c r="K628" s="12"/>
      <c r="L628" s="12"/>
      <c r="M628" s="12"/>
      <c r="N628" s="12"/>
    </row>
    <row r="629" spans="6:14" x14ac:dyDescent="0.2">
      <c r="F629" s="12"/>
      <c r="G629" s="12"/>
      <c r="H629" s="12"/>
      <c r="J629" s="12"/>
      <c r="K629" s="12"/>
      <c r="L629" s="12"/>
      <c r="M629" s="12"/>
      <c r="N629" s="12"/>
    </row>
    <row r="630" spans="6:14" x14ac:dyDescent="0.2">
      <c r="F630" s="12"/>
      <c r="G630" s="12"/>
      <c r="H630" s="12"/>
      <c r="J630" s="12"/>
      <c r="K630" s="12"/>
      <c r="L630" s="12"/>
      <c r="M630" s="12"/>
      <c r="N630" s="12"/>
    </row>
    <row r="631" spans="6:14" x14ac:dyDescent="0.2">
      <c r="F631" s="12"/>
      <c r="G631" s="12"/>
      <c r="H631" s="12"/>
      <c r="J631" s="12"/>
      <c r="K631" s="12"/>
      <c r="L631" s="12"/>
      <c r="M631" s="12"/>
      <c r="N631" s="12"/>
    </row>
    <row r="632" spans="6:14" x14ac:dyDescent="0.2">
      <c r="F632" s="12"/>
      <c r="G632" s="12"/>
      <c r="H632" s="12"/>
      <c r="J632" s="12"/>
      <c r="K632" s="12"/>
      <c r="L632" s="12"/>
      <c r="M632" s="12"/>
      <c r="N632" s="12"/>
    </row>
    <row r="633" spans="6:14" x14ac:dyDescent="0.2">
      <c r="F633" s="12"/>
      <c r="G633" s="12"/>
      <c r="H633" s="12"/>
      <c r="J633" s="12"/>
      <c r="K633" s="12"/>
      <c r="L633" s="12"/>
      <c r="M633" s="12"/>
      <c r="N633" s="12"/>
    </row>
    <row r="634" spans="6:14" x14ac:dyDescent="0.2">
      <c r="F634" s="12"/>
      <c r="G634" s="12"/>
      <c r="H634" s="12"/>
      <c r="J634" s="12"/>
      <c r="K634" s="12"/>
      <c r="L634" s="12"/>
      <c r="M634" s="12"/>
      <c r="N634" s="12"/>
    </row>
    <row r="635" spans="6:14" x14ac:dyDescent="0.2">
      <c r="F635" s="12"/>
      <c r="G635" s="12"/>
      <c r="H635" s="12"/>
      <c r="J635" s="12"/>
      <c r="K635" s="12"/>
      <c r="L635" s="12"/>
      <c r="M635" s="12"/>
      <c r="N635" s="12"/>
    </row>
    <row r="636" spans="6:14" x14ac:dyDescent="0.2">
      <c r="F636" s="12"/>
      <c r="G636" s="12"/>
      <c r="H636" s="12"/>
      <c r="J636" s="12"/>
      <c r="K636" s="12"/>
      <c r="L636" s="12"/>
      <c r="M636" s="12"/>
      <c r="N636" s="12"/>
    </row>
    <row r="637" spans="6:14" x14ac:dyDescent="0.2">
      <c r="F637" s="12"/>
      <c r="G637" s="12"/>
      <c r="H637" s="12"/>
      <c r="J637" s="12"/>
      <c r="K637" s="12"/>
      <c r="L637" s="12"/>
      <c r="M637" s="12"/>
      <c r="N637" s="12"/>
    </row>
    <row r="638" spans="6:14" x14ac:dyDescent="0.2">
      <c r="F638" s="12"/>
      <c r="G638" s="12"/>
      <c r="H638" s="12"/>
      <c r="J638" s="12"/>
      <c r="K638" s="12"/>
      <c r="L638" s="12"/>
      <c r="M638" s="12"/>
      <c r="N638" s="12"/>
    </row>
    <row r="639" spans="6:14" x14ac:dyDescent="0.2">
      <c r="F639" s="12"/>
      <c r="G639" s="12"/>
      <c r="H639" s="12"/>
      <c r="J639" s="12"/>
      <c r="K639" s="12"/>
      <c r="L639" s="12"/>
      <c r="M639" s="12"/>
      <c r="N639" s="12"/>
    </row>
    <row r="640" spans="6:14" x14ac:dyDescent="0.2">
      <c r="F640" s="12"/>
      <c r="G640" s="12"/>
      <c r="H640" s="12"/>
      <c r="J640" s="12"/>
      <c r="K640" s="12"/>
      <c r="L640" s="12"/>
      <c r="M640" s="12"/>
      <c r="N640" s="12"/>
    </row>
    <row r="641" spans="6:14" x14ac:dyDescent="0.2">
      <c r="F641" s="12"/>
      <c r="G641" s="12"/>
      <c r="H641" s="12"/>
      <c r="J641" s="12"/>
      <c r="K641" s="12"/>
      <c r="L641" s="12"/>
      <c r="M641" s="12"/>
      <c r="N641" s="12"/>
    </row>
    <row r="642" spans="6:14" x14ac:dyDescent="0.2">
      <c r="F642" s="12"/>
      <c r="G642" s="12"/>
      <c r="H642" s="12"/>
      <c r="J642" s="12"/>
      <c r="K642" s="12"/>
      <c r="L642" s="12"/>
      <c r="M642" s="12"/>
      <c r="N642" s="12"/>
    </row>
    <row r="643" spans="6:14" x14ac:dyDescent="0.2">
      <c r="F643" s="12"/>
      <c r="G643" s="12"/>
      <c r="H643" s="12"/>
      <c r="J643" s="12"/>
      <c r="K643" s="12"/>
      <c r="L643" s="12"/>
      <c r="M643" s="12"/>
      <c r="N643" s="12"/>
    </row>
    <row r="644" spans="6:14" x14ac:dyDescent="0.2">
      <c r="F644" s="12"/>
      <c r="G644" s="12"/>
      <c r="H644" s="12"/>
      <c r="J644" s="12"/>
      <c r="K644" s="12"/>
      <c r="L644" s="12"/>
      <c r="M644" s="12"/>
      <c r="N644" s="12"/>
    </row>
    <row r="645" spans="6:14" x14ac:dyDescent="0.2">
      <c r="F645" s="12"/>
      <c r="G645" s="12"/>
      <c r="H645" s="12"/>
      <c r="J645" s="12"/>
      <c r="K645" s="12"/>
      <c r="L645" s="12"/>
      <c r="M645" s="12"/>
      <c r="N645" s="12"/>
    </row>
    <row r="646" spans="6:14" x14ac:dyDescent="0.2">
      <c r="F646" s="12"/>
      <c r="G646" s="12"/>
      <c r="H646" s="12"/>
      <c r="J646" s="12"/>
      <c r="K646" s="12"/>
      <c r="L646" s="12"/>
      <c r="M646" s="12"/>
      <c r="N646" s="12"/>
    </row>
    <row r="647" spans="6:14" x14ac:dyDescent="0.2">
      <c r="F647" s="12"/>
      <c r="G647" s="12"/>
      <c r="H647" s="12"/>
      <c r="J647" s="12"/>
      <c r="K647" s="12"/>
      <c r="L647" s="12"/>
      <c r="M647" s="12"/>
      <c r="N647" s="12"/>
    </row>
    <row r="648" spans="6:14" x14ac:dyDescent="0.2">
      <c r="F648" s="12"/>
      <c r="G648" s="12"/>
      <c r="H648" s="12"/>
      <c r="J648" s="12"/>
      <c r="K648" s="12"/>
      <c r="L648" s="12"/>
      <c r="M648" s="12"/>
      <c r="N648" s="12"/>
    </row>
    <row r="649" spans="6:14" x14ac:dyDescent="0.2">
      <c r="F649" s="12"/>
      <c r="G649" s="12"/>
      <c r="H649" s="12"/>
      <c r="J649" s="12"/>
      <c r="K649" s="12"/>
      <c r="L649" s="12"/>
      <c r="M649" s="12"/>
      <c r="N649" s="12"/>
    </row>
    <row r="650" spans="6:14" x14ac:dyDescent="0.2">
      <c r="F650" s="12"/>
      <c r="G650" s="12"/>
      <c r="H650" s="12"/>
      <c r="J650" s="12"/>
      <c r="K650" s="12"/>
      <c r="L650" s="12"/>
      <c r="M650" s="12"/>
      <c r="N650" s="12"/>
    </row>
    <row r="651" spans="6:14" x14ac:dyDescent="0.2">
      <c r="F651" s="12"/>
      <c r="G651" s="12"/>
      <c r="H651" s="12"/>
      <c r="J651" s="12"/>
      <c r="K651" s="12"/>
      <c r="L651" s="12"/>
      <c r="M651" s="12"/>
      <c r="N651" s="12"/>
    </row>
    <row r="652" spans="6:14" x14ac:dyDescent="0.2">
      <c r="F652" s="12"/>
      <c r="G652" s="12"/>
      <c r="H652" s="12"/>
      <c r="J652" s="12"/>
      <c r="K652" s="12"/>
      <c r="L652" s="12"/>
      <c r="M652" s="12"/>
      <c r="N652" s="12"/>
    </row>
    <row r="653" spans="6:14" x14ac:dyDescent="0.2">
      <c r="F653" s="12"/>
      <c r="G653" s="12"/>
      <c r="H653" s="12"/>
      <c r="J653" s="12"/>
      <c r="K653" s="12"/>
      <c r="L653" s="12"/>
      <c r="M653" s="12"/>
      <c r="N653" s="12"/>
    </row>
    <row r="654" spans="6:14" x14ac:dyDescent="0.2">
      <c r="F654" s="12"/>
      <c r="G654" s="12"/>
      <c r="H654" s="12"/>
      <c r="J654" s="12"/>
      <c r="K654" s="12"/>
      <c r="L654" s="12"/>
      <c r="M654" s="12"/>
      <c r="N654" s="12"/>
    </row>
    <row r="655" spans="6:14" x14ac:dyDescent="0.2">
      <c r="F655" s="12"/>
      <c r="G655" s="12"/>
      <c r="H655" s="12"/>
      <c r="J655" s="12"/>
      <c r="K655" s="12"/>
      <c r="L655" s="12"/>
      <c r="M655" s="12"/>
      <c r="N655" s="12"/>
    </row>
    <row r="656" spans="6:14" x14ac:dyDescent="0.2">
      <c r="F656" s="12"/>
      <c r="G656" s="12"/>
      <c r="H656" s="12"/>
      <c r="J656" s="12"/>
      <c r="K656" s="12"/>
      <c r="L656" s="12"/>
      <c r="M656" s="12"/>
      <c r="N656" s="12"/>
    </row>
    <row r="657" spans="6:14" x14ac:dyDescent="0.2">
      <c r="F657" s="12"/>
      <c r="G657" s="12"/>
      <c r="H657" s="12"/>
      <c r="J657" s="12"/>
      <c r="K657" s="12"/>
      <c r="L657" s="12"/>
      <c r="M657" s="12"/>
      <c r="N657" s="12"/>
    </row>
    <row r="658" spans="6:14" x14ac:dyDescent="0.2">
      <c r="F658" s="12"/>
      <c r="G658" s="12"/>
      <c r="H658" s="12"/>
      <c r="J658" s="12"/>
      <c r="K658" s="12"/>
      <c r="L658" s="12"/>
      <c r="M658" s="12"/>
      <c r="N658" s="12"/>
    </row>
    <row r="659" spans="6:14" x14ac:dyDescent="0.2">
      <c r="F659" s="12"/>
      <c r="G659" s="12"/>
      <c r="H659" s="12"/>
      <c r="J659" s="12"/>
      <c r="K659" s="12"/>
      <c r="L659" s="12"/>
      <c r="M659" s="12"/>
      <c r="N659" s="12"/>
    </row>
    <row r="660" spans="6:14" x14ac:dyDescent="0.2">
      <c r="F660" s="12"/>
      <c r="G660" s="12"/>
      <c r="H660" s="12"/>
      <c r="J660" s="12"/>
      <c r="K660" s="12"/>
      <c r="L660" s="12"/>
      <c r="M660" s="12"/>
      <c r="N660" s="12"/>
    </row>
    <row r="661" spans="6:14" x14ac:dyDescent="0.2">
      <c r="F661" s="12"/>
      <c r="G661" s="12"/>
      <c r="H661" s="12"/>
      <c r="J661" s="12"/>
      <c r="K661" s="12"/>
      <c r="L661" s="12"/>
      <c r="M661" s="12"/>
      <c r="N661" s="12"/>
    </row>
    <row r="662" spans="6:14" x14ac:dyDescent="0.2">
      <c r="F662" s="12"/>
      <c r="G662" s="12"/>
      <c r="H662" s="12"/>
      <c r="J662" s="12"/>
      <c r="K662" s="12"/>
      <c r="L662" s="12"/>
      <c r="M662" s="12"/>
      <c r="N662" s="12"/>
    </row>
    <row r="663" spans="6:14" x14ac:dyDescent="0.2">
      <c r="F663" s="12"/>
      <c r="G663" s="12"/>
      <c r="H663" s="12"/>
      <c r="J663" s="12"/>
      <c r="K663" s="12"/>
      <c r="L663" s="12"/>
      <c r="M663" s="12"/>
      <c r="N663" s="12"/>
    </row>
    <row r="664" spans="6:14" x14ac:dyDescent="0.2">
      <c r="F664" s="12"/>
      <c r="G664" s="12"/>
      <c r="H664" s="12"/>
      <c r="J664" s="12"/>
      <c r="K664" s="12"/>
      <c r="L664" s="12"/>
      <c r="M664" s="12"/>
      <c r="N664" s="12"/>
    </row>
    <row r="665" spans="6:14" x14ac:dyDescent="0.2">
      <c r="F665" s="12"/>
      <c r="G665" s="12"/>
      <c r="H665" s="12"/>
      <c r="J665" s="12"/>
      <c r="K665" s="12"/>
      <c r="L665" s="12"/>
      <c r="M665" s="12"/>
      <c r="N665" s="12"/>
    </row>
    <row r="666" spans="6:14" x14ac:dyDescent="0.2">
      <c r="F666" s="12"/>
      <c r="G666" s="12"/>
      <c r="H666" s="12"/>
      <c r="J666" s="12"/>
      <c r="K666" s="12"/>
      <c r="L666" s="12"/>
      <c r="M666" s="12"/>
      <c r="N666" s="12"/>
    </row>
    <row r="667" spans="6:14" x14ac:dyDescent="0.2">
      <c r="F667" s="12"/>
      <c r="G667" s="12"/>
      <c r="H667" s="12"/>
      <c r="J667" s="12"/>
      <c r="K667" s="12"/>
      <c r="L667" s="12"/>
      <c r="M667" s="12"/>
      <c r="N667" s="12"/>
    </row>
    <row r="668" spans="6:14" x14ac:dyDescent="0.2">
      <c r="F668" s="12"/>
      <c r="G668" s="12"/>
      <c r="H668" s="12"/>
      <c r="J668" s="12"/>
      <c r="K668" s="12"/>
      <c r="L668" s="12"/>
      <c r="M668" s="12"/>
      <c r="N668" s="12"/>
    </row>
    <row r="669" spans="6:14" x14ac:dyDescent="0.2">
      <c r="F669" s="12"/>
      <c r="G669" s="12"/>
      <c r="H669" s="12"/>
      <c r="J669" s="12"/>
      <c r="K669" s="12"/>
      <c r="L669" s="12"/>
      <c r="M669" s="12"/>
      <c r="N669" s="12"/>
    </row>
    <row r="670" spans="6:14" x14ac:dyDescent="0.2">
      <c r="F670" s="12"/>
      <c r="G670" s="12"/>
      <c r="H670" s="12"/>
      <c r="J670" s="12"/>
      <c r="K670" s="12"/>
      <c r="L670" s="12"/>
      <c r="M670" s="12"/>
      <c r="N670" s="12"/>
    </row>
    <row r="671" spans="6:14" x14ac:dyDescent="0.2">
      <c r="F671" s="12"/>
      <c r="G671" s="12"/>
      <c r="H671" s="12"/>
      <c r="J671" s="12"/>
      <c r="K671" s="12"/>
      <c r="L671" s="12"/>
      <c r="M671" s="12"/>
      <c r="N671" s="12"/>
    </row>
    <row r="672" spans="6:14" x14ac:dyDescent="0.2">
      <c r="F672" s="12"/>
      <c r="G672" s="12"/>
      <c r="H672" s="12"/>
      <c r="J672" s="12"/>
      <c r="K672" s="12"/>
      <c r="L672" s="12"/>
      <c r="M672" s="12"/>
      <c r="N672" s="12"/>
    </row>
    <row r="673" spans="6:14" x14ac:dyDescent="0.2">
      <c r="F673" s="12"/>
      <c r="G673" s="12"/>
      <c r="H673" s="12"/>
      <c r="J673" s="12"/>
      <c r="K673" s="12"/>
      <c r="L673" s="12"/>
      <c r="M673" s="12"/>
      <c r="N673" s="12"/>
    </row>
    <row r="674" spans="6:14" x14ac:dyDescent="0.2">
      <c r="F674" s="12"/>
      <c r="G674" s="12"/>
      <c r="H674" s="12"/>
      <c r="J674" s="12"/>
      <c r="K674" s="12"/>
      <c r="L674" s="12"/>
      <c r="M674" s="12"/>
      <c r="N674" s="12"/>
    </row>
    <row r="675" spans="6:14" x14ac:dyDescent="0.2">
      <c r="F675" s="12"/>
      <c r="G675" s="12"/>
      <c r="H675" s="12"/>
      <c r="J675" s="12"/>
      <c r="K675" s="12"/>
      <c r="L675" s="12"/>
      <c r="M675" s="12"/>
      <c r="N675" s="12"/>
    </row>
    <row r="676" spans="6:14" x14ac:dyDescent="0.2">
      <c r="F676" s="12"/>
      <c r="G676" s="12"/>
      <c r="H676" s="12"/>
      <c r="J676" s="12"/>
      <c r="K676" s="12"/>
      <c r="L676" s="12"/>
      <c r="M676" s="12"/>
      <c r="N676" s="12"/>
    </row>
    <row r="677" spans="6:14" x14ac:dyDescent="0.2">
      <c r="F677" s="12"/>
      <c r="G677" s="12"/>
      <c r="H677" s="12"/>
      <c r="J677" s="12"/>
      <c r="K677" s="12"/>
      <c r="L677" s="12"/>
      <c r="M677" s="12"/>
      <c r="N677" s="12"/>
    </row>
    <row r="678" spans="6:14" x14ac:dyDescent="0.2">
      <c r="F678" s="12"/>
      <c r="G678" s="12"/>
      <c r="H678" s="12"/>
      <c r="J678" s="12"/>
      <c r="K678" s="12"/>
      <c r="L678" s="12"/>
      <c r="M678" s="12"/>
      <c r="N678" s="12"/>
    </row>
    <row r="679" spans="6:14" x14ac:dyDescent="0.2">
      <c r="F679" s="12"/>
      <c r="G679" s="12"/>
      <c r="H679" s="12"/>
      <c r="J679" s="12"/>
      <c r="K679" s="12"/>
      <c r="L679" s="12"/>
      <c r="M679" s="12"/>
      <c r="N679" s="12"/>
    </row>
    <row r="680" spans="6:14" x14ac:dyDescent="0.2">
      <c r="F680" s="12"/>
      <c r="G680" s="12"/>
      <c r="H680" s="12"/>
      <c r="J680" s="12"/>
      <c r="K680" s="12"/>
      <c r="L680" s="12"/>
      <c r="M680" s="12"/>
      <c r="N680" s="12"/>
    </row>
    <row r="681" spans="6:14" x14ac:dyDescent="0.2">
      <c r="F681" s="12"/>
      <c r="G681" s="12"/>
      <c r="H681" s="12"/>
      <c r="J681" s="12"/>
      <c r="K681" s="12"/>
      <c r="L681" s="12"/>
      <c r="M681" s="12"/>
      <c r="N681" s="12"/>
    </row>
    <row r="682" spans="6:14" x14ac:dyDescent="0.2">
      <c r="F682" s="12"/>
      <c r="G682" s="12"/>
      <c r="H682" s="12"/>
      <c r="J682" s="12"/>
      <c r="K682" s="12"/>
      <c r="L682" s="12"/>
      <c r="M682" s="12"/>
      <c r="N682" s="12"/>
    </row>
    <row r="683" spans="6:14" x14ac:dyDescent="0.2">
      <c r="F683" s="12"/>
      <c r="G683" s="12"/>
      <c r="H683" s="12"/>
      <c r="J683" s="12"/>
      <c r="K683" s="12"/>
      <c r="L683" s="12"/>
      <c r="M683" s="12"/>
      <c r="N683" s="12"/>
    </row>
    <row r="684" spans="6:14" x14ac:dyDescent="0.2">
      <c r="F684" s="12"/>
      <c r="G684" s="12"/>
      <c r="H684" s="12"/>
      <c r="J684" s="12"/>
      <c r="K684" s="12"/>
      <c r="L684" s="12"/>
      <c r="M684" s="12"/>
      <c r="N684" s="12"/>
    </row>
    <row r="685" spans="6:14" x14ac:dyDescent="0.2">
      <c r="F685" s="12"/>
      <c r="G685" s="12"/>
      <c r="H685" s="12"/>
      <c r="J685" s="12"/>
      <c r="K685" s="12"/>
      <c r="L685" s="12"/>
      <c r="M685" s="12"/>
      <c r="N685" s="12"/>
    </row>
    <row r="686" spans="6:14" x14ac:dyDescent="0.2">
      <c r="F686" s="12"/>
      <c r="G686" s="12"/>
      <c r="H686" s="12"/>
      <c r="J686" s="12"/>
      <c r="K686" s="12"/>
      <c r="L686" s="12"/>
      <c r="M686" s="12"/>
      <c r="N686" s="12"/>
    </row>
    <row r="687" spans="6:14" x14ac:dyDescent="0.2">
      <c r="F687" s="12"/>
      <c r="G687" s="12"/>
      <c r="H687" s="12"/>
      <c r="J687" s="12"/>
      <c r="K687" s="12"/>
      <c r="L687" s="12"/>
      <c r="M687" s="12"/>
      <c r="N687" s="12"/>
    </row>
    <row r="688" spans="6:14" x14ac:dyDescent="0.2">
      <c r="F688" s="12"/>
      <c r="G688" s="12"/>
      <c r="H688" s="12"/>
      <c r="J688" s="12"/>
      <c r="K688" s="12"/>
      <c r="L688" s="12"/>
      <c r="M688" s="12"/>
      <c r="N688" s="12"/>
    </row>
    <row r="689" spans="6:14" x14ac:dyDescent="0.2">
      <c r="F689" s="12"/>
      <c r="G689" s="12"/>
      <c r="H689" s="12"/>
      <c r="J689" s="12"/>
      <c r="K689" s="12"/>
      <c r="L689" s="12"/>
      <c r="M689" s="12"/>
      <c r="N689" s="12"/>
    </row>
    <row r="690" spans="6:14" x14ac:dyDescent="0.2">
      <c r="F690" s="12"/>
      <c r="G690" s="12"/>
      <c r="H690" s="12"/>
      <c r="J690" s="12"/>
      <c r="K690" s="12"/>
      <c r="L690" s="12"/>
      <c r="M690" s="12"/>
      <c r="N690" s="12"/>
    </row>
    <row r="691" spans="6:14" x14ac:dyDescent="0.2">
      <c r="F691" s="12"/>
      <c r="G691" s="12"/>
      <c r="H691" s="12"/>
      <c r="J691" s="12"/>
      <c r="K691" s="12"/>
      <c r="L691" s="12"/>
      <c r="M691" s="12"/>
      <c r="N691" s="12"/>
    </row>
    <row r="692" spans="6:14" x14ac:dyDescent="0.2">
      <c r="F692" s="12"/>
      <c r="G692" s="12"/>
      <c r="H692" s="12"/>
      <c r="J692" s="12"/>
      <c r="K692" s="12"/>
      <c r="L692" s="12"/>
      <c r="M692" s="12"/>
      <c r="N692" s="12"/>
    </row>
    <row r="693" spans="6:14" x14ac:dyDescent="0.2">
      <c r="F693" s="12"/>
      <c r="G693" s="12"/>
      <c r="H693" s="12"/>
      <c r="J693" s="12"/>
      <c r="K693" s="12"/>
      <c r="L693" s="12"/>
      <c r="M693" s="12"/>
      <c r="N693" s="12"/>
    </row>
    <row r="694" spans="6:14" x14ac:dyDescent="0.2">
      <c r="F694" s="12"/>
      <c r="G694" s="12"/>
      <c r="H694" s="12"/>
      <c r="J694" s="12"/>
      <c r="K694" s="12"/>
      <c r="L694" s="12"/>
      <c r="M694" s="12"/>
      <c r="N694" s="12"/>
    </row>
    <row r="695" spans="6:14" x14ac:dyDescent="0.2">
      <c r="F695" s="12"/>
      <c r="G695" s="12"/>
      <c r="H695" s="12"/>
      <c r="J695" s="12"/>
      <c r="K695" s="12"/>
      <c r="L695" s="12"/>
      <c r="M695" s="12"/>
      <c r="N695" s="12"/>
    </row>
    <row r="696" spans="6:14" x14ac:dyDescent="0.2">
      <c r="F696" s="12"/>
      <c r="G696" s="12"/>
      <c r="H696" s="12"/>
      <c r="J696" s="12"/>
      <c r="K696" s="12"/>
      <c r="L696" s="12"/>
      <c r="M696" s="12"/>
      <c r="N696" s="12"/>
    </row>
    <row r="697" spans="6:14" x14ac:dyDescent="0.2">
      <c r="F697" s="12"/>
      <c r="G697" s="12"/>
      <c r="H697" s="12"/>
      <c r="J697" s="12"/>
      <c r="K697" s="12"/>
      <c r="L697" s="12"/>
      <c r="M697" s="12"/>
      <c r="N697" s="12"/>
    </row>
    <row r="698" spans="6:14" x14ac:dyDescent="0.2">
      <c r="F698" s="12"/>
      <c r="G698" s="12"/>
      <c r="H698" s="12"/>
      <c r="J698" s="12"/>
      <c r="K698" s="12"/>
      <c r="L698" s="12"/>
      <c r="M698" s="12"/>
      <c r="N698" s="12"/>
    </row>
    <row r="699" spans="6:14" x14ac:dyDescent="0.2">
      <c r="F699" s="12"/>
      <c r="G699" s="12"/>
      <c r="H699" s="12"/>
      <c r="J699" s="12"/>
      <c r="K699" s="12"/>
      <c r="L699" s="12"/>
      <c r="M699" s="12"/>
      <c r="N699" s="12"/>
    </row>
    <row r="700" spans="6:14" x14ac:dyDescent="0.2">
      <c r="F700" s="12"/>
      <c r="G700" s="12"/>
      <c r="H700" s="12"/>
      <c r="J700" s="12"/>
      <c r="K700" s="12"/>
      <c r="L700" s="12"/>
      <c r="M700" s="12"/>
      <c r="N700" s="12"/>
    </row>
    <row r="701" spans="6:14" x14ac:dyDescent="0.2">
      <c r="F701" s="12"/>
      <c r="G701" s="12"/>
      <c r="H701" s="12"/>
      <c r="J701" s="12"/>
      <c r="K701" s="12"/>
      <c r="L701" s="12"/>
      <c r="M701" s="12"/>
      <c r="N701" s="12"/>
    </row>
    <row r="702" spans="6:14" x14ac:dyDescent="0.2">
      <c r="F702" s="12"/>
      <c r="G702" s="12"/>
      <c r="H702" s="12"/>
      <c r="J702" s="12"/>
      <c r="K702" s="12"/>
      <c r="L702" s="12"/>
      <c r="M702" s="12"/>
      <c r="N702" s="12"/>
    </row>
    <row r="703" spans="6:14" x14ac:dyDescent="0.2">
      <c r="F703" s="12"/>
      <c r="G703" s="12"/>
      <c r="H703" s="12"/>
      <c r="J703" s="12"/>
      <c r="K703" s="12"/>
      <c r="L703" s="12"/>
      <c r="M703" s="12"/>
      <c r="N703" s="12"/>
    </row>
    <row r="704" spans="6:14" x14ac:dyDescent="0.2">
      <c r="F704" s="12"/>
      <c r="G704" s="12"/>
      <c r="H704" s="12"/>
      <c r="J704" s="12"/>
      <c r="K704" s="12"/>
      <c r="L704" s="12"/>
      <c r="M704" s="12"/>
      <c r="N704" s="12"/>
    </row>
    <row r="705" spans="6:14" x14ac:dyDescent="0.2">
      <c r="F705" s="12"/>
      <c r="G705" s="12"/>
      <c r="H705" s="12"/>
      <c r="J705" s="12"/>
      <c r="K705" s="12"/>
      <c r="L705" s="12"/>
      <c r="M705" s="12"/>
      <c r="N705" s="12"/>
    </row>
    <row r="706" spans="6:14" x14ac:dyDescent="0.2">
      <c r="F706" s="12"/>
      <c r="G706" s="12"/>
      <c r="H706" s="12"/>
      <c r="J706" s="12"/>
      <c r="K706" s="12"/>
      <c r="L706" s="12"/>
      <c r="M706" s="12"/>
      <c r="N706" s="12"/>
    </row>
    <row r="707" spans="6:14" x14ac:dyDescent="0.2">
      <c r="F707" s="12"/>
      <c r="G707" s="12"/>
      <c r="H707" s="12"/>
      <c r="J707" s="12"/>
      <c r="K707" s="12"/>
      <c r="L707" s="12"/>
      <c r="M707" s="12"/>
      <c r="N707" s="12"/>
    </row>
    <row r="708" spans="6:14" x14ac:dyDescent="0.2">
      <c r="F708" s="12"/>
      <c r="G708" s="12"/>
      <c r="H708" s="12"/>
      <c r="J708" s="12"/>
      <c r="K708" s="12"/>
      <c r="L708" s="12"/>
      <c r="M708" s="12"/>
      <c r="N708" s="12"/>
    </row>
    <row r="709" spans="6:14" x14ac:dyDescent="0.2">
      <c r="F709" s="12"/>
      <c r="G709" s="12"/>
      <c r="H709" s="12"/>
      <c r="J709" s="12"/>
      <c r="K709" s="12"/>
      <c r="L709" s="12"/>
      <c r="M709" s="12"/>
      <c r="N709" s="12"/>
    </row>
    <row r="710" spans="6:14" x14ac:dyDescent="0.2">
      <c r="F710" s="12"/>
      <c r="G710" s="12"/>
      <c r="H710" s="12"/>
      <c r="J710" s="12"/>
      <c r="K710" s="12"/>
      <c r="L710" s="12"/>
      <c r="M710" s="12"/>
      <c r="N710" s="12"/>
    </row>
    <row r="711" spans="6:14" x14ac:dyDescent="0.2">
      <c r="F711" s="12"/>
      <c r="G711" s="12"/>
      <c r="H711" s="12"/>
      <c r="J711" s="12"/>
      <c r="K711" s="12"/>
      <c r="L711" s="12"/>
      <c r="M711" s="12"/>
      <c r="N711" s="12"/>
    </row>
    <row r="712" spans="6:14" x14ac:dyDescent="0.2">
      <c r="F712" s="12"/>
      <c r="G712" s="12"/>
      <c r="H712" s="12"/>
      <c r="J712" s="12"/>
      <c r="K712" s="12"/>
      <c r="L712" s="12"/>
      <c r="M712" s="12"/>
      <c r="N712" s="12"/>
    </row>
    <row r="713" spans="6:14" x14ac:dyDescent="0.2">
      <c r="F713" s="12"/>
      <c r="G713" s="12"/>
      <c r="H713" s="12"/>
      <c r="J713" s="12"/>
      <c r="K713" s="12"/>
      <c r="L713" s="12"/>
      <c r="M713" s="12"/>
      <c r="N713" s="12"/>
    </row>
    <row r="714" spans="6:14" x14ac:dyDescent="0.2">
      <c r="F714" s="12"/>
      <c r="G714" s="12"/>
      <c r="H714" s="12"/>
      <c r="J714" s="12"/>
      <c r="K714" s="12"/>
      <c r="L714" s="12"/>
      <c r="M714" s="12"/>
      <c r="N714" s="12"/>
    </row>
    <row r="715" spans="6:14" x14ac:dyDescent="0.2">
      <c r="F715" s="12"/>
      <c r="G715" s="12"/>
      <c r="H715" s="12"/>
      <c r="J715" s="12"/>
      <c r="K715" s="12"/>
      <c r="L715" s="12"/>
      <c r="M715" s="12"/>
      <c r="N715" s="12"/>
    </row>
    <row r="716" spans="6:14" x14ac:dyDescent="0.2">
      <c r="F716" s="12"/>
      <c r="G716" s="12"/>
      <c r="H716" s="12"/>
      <c r="J716" s="12"/>
      <c r="K716" s="12"/>
      <c r="L716" s="12"/>
      <c r="M716" s="12"/>
      <c r="N716" s="12"/>
    </row>
    <row r="717" spans="6:14" x14ac:dyDescent="0.2">
      <c r="F717" s="12"/>
      <c r="G717" s="12"/>
      <c r="H717" s="12"/>
      <c r="J717" s="12"/>
      <c r="K717" s="12"/>
      <c r="L717" s="12"/>
      <c r="M717" s="12"/>
      <c r="N717" s="12"/>
    </row>
    <row r="718" spans="6:14" x14ac:dyDescent="0.2">
      <c r="F718" s="12"/>
      <c r="G718" s="12"/>
      <c r="H718" s="12"/>
      <c r="J718" s="12"/>
      <c r="K718" s="12"/>
      <c r="L718" s="12"/>
      <c r="M718" s="12"/>
      <c r="N718" s="12"/>
    </row>
    <row r="719" spans="6:14" x14ac:dyDescent="0.2">
      <c r="F719" s="12"/>
      <c r="G719" s="12"/>
      <c r="H719" s="12"/>
      <c r="J719" s="12"/>
      <c r="K719" s="12"/>
      <c r="L719" s="12"/>
      <c r="M719" s="12"/>
      <c r="N719" s="12"/>
    </row>
    <row r="720" spans="6:14" x14ac:dyDescent="0.2">
      <c r="F720" s="12"/>
      <c r="G720" s="12"/>
      <c r="H720" s="12"/>
      <c r="J720" s="12"/>
      <c r="K720" s="12"/>
      <c r="L720" s="12"/>
      <c r="M720" s="12"/>
      <c r="N720" s="12"/>
    </row>
    <row r="721" spans="6:14" x14ac:dyDescent="0.2">
      <c r="F721" s="12"/>
      <c r="G721" s="12"/>
      <c r="H721" s="12"/>
      <c r="J721" s="12"/>
      <c r="K721" s="12"/>
      <c r="L721" s="12"/>
      <c r="M721" s="12"/>
      <c r="N721" s="12"/>
    </row>
    <row r="722" spans="6:14" x14ac:dyDescent="0.2">
      <c r="F722" s="12"/>
      <c r="G722" s="12"/>
      <c r="H722" s="12"/>
      <c r="J722" s="12"/>
      <c r="K722" s="12"/>
      <c r="L722" s="12"/>
      <c r="M722" s="12"/>
      <c r="N722" s="12"/>
    </row>
    <row r="723" spans="6:14" x14ac:dyDescent="0.2">
      <c r="F723" s="12"/>
      <c r="G723" s="12"/>
      <c r="H723" s="12"/>
      <c r="J723" s="12"/>
      <c r="K723" s="12"/>
      <c r="L723" s="12"/>
      <c r="M723" s="12"/>
      <c r="N723" s="12"/>
    </row>
    <row r="724" spans="6:14" x14ac:dyDescent="0.2">
      <c r="F724" s="12"/>
      <c r="G724" s="12"/>
      <c r="H724" s="12"/>
      <c r="J724" s="12"/>
      <c r="K724" s="12"/>
      <c r="L724" s="12"/>
      <c r="M724" s="12"/>
      <c r="N724" s="12"/>
    </row>
    <row r="725" spans="6:14" x14ac:dyDescent="0.2">
      <c r="F725" s="12"/>
      <c r="G725" s="12"/>
      <c r="H725" s="12"/>
      <c r="J725" s="12"/>
      <c r="K725" s="12"/>
      <c r="L725" s="12"/>
      <c r="M725" s="12"/>
      <c r="N725" s="12"/>
    </row>
    <row r="726" spans="6:14" x14ac:dyDescent="0.2">
      <c r="F726" s="12"/>
      <c r="G726" s="12"/>
      <c r="H726" s="12"/>
      <c r="J726" s="12"/>
      <c r="K726" s="12"/>
      <c r="L726" s="12"/>
      <c r="M726" s="12"/>
      <c r="N726" s="12"/>
    </row>
    <row r="727" spans="6:14" x14ac:dyDescent="0.2">
      <c r="F727" s="12"/>
      <c r="G727" s="12"/>
      <c r="H727" s="12"/>
      <c r="J727" s="12"/>
      <c r="K727" s="12"/>
      <c r="L727" s="12"/>
      <c r="M727" s="12"/>
      <c r="N727" s="12"/>
    </row>
    <row r="728" spans="6:14" x14ac:dyDescent="0.2">
      <c r="F728" s="12"/>
      <c r="G728" s="12"/>
      <c r="H728" s="12"/>
      <c r="J728" s="12"/>
      <c r="K728" s="12"/>
      <c r="L728" s="12"/>
      <c r="M728" s="12"/>
      <c r="N728" s="12"/>
    </row>
    <row r="729" spans="6:14" x14ac:dyDescent="0.2">
      <c r="F729" s="12"/>
      <c r="G729" s="12"/>
      <c r="H729" s="12"/>
      <c r="J729" s="12"/>
      <c r="K729" s="12"/>
      <c r="L729" s="12"/>
      <c r="M729" s="12"/>
      <c r="N729" s="12"/>
    </row>
    <row r="730" spans="6:14" x14ac:dyDescent="0.2">
      <c r="F730" s="12"/>
      <c r="G730" s="12"/>
      <c r="H730" s="12"/>
      <c r="J730" s="12"/>
      <c r="K730" s="12"/>
      <c r="L730" s="12"/>
      <c r="M730" s="12"/>
      <c r="N730" s="12"/>
    </row>
    <row r="731" spans="6:14" x14ac:dyDescent="0.2">
      <c r="F731" s="12"/>
      <c r="G731" s="12"/>
      <c r="H731" s="12"/>
      <c r="J731" s="12"/>
      <c r="K731" s="12"/>
      <c r="L731" s="12"/>
      <c r="M731" s="12"/>
      <c r="N731" s="12"/>
    </row>
    <row r="732" spans="6:14" x14ac:dyDescent="0.2">
      <c r="F732" s="12"/>
      <c r="G732" s="12"/>
      <c r="H732" s="12"/>
      <c r="J732" s="12"/>
      <c r="K732" s="12"/>
      <c r="L732" s="12"/>
      <c r="M732" s="12"/>
      <c r="N732" s="12"/>
    </row>
    <row r="733" spans="6:14" x14ac:dyDescent="0.2">
      <c r="F733" s="12"/>
      <c r="G733" s="12"/>
      <c r="H733" s="12"/>
      <c r="J733" s="12"/>
      <c r="K733" s="12"/>
      <c r="L733" s="12"/>
      <c r="M733" s="12"/>
      <c r="N733" s="12"/>
    </row>
    <row r="734" spans="6:14" x14ac:dyDescent="0.2">
      <c r="F734" s="12"/>
      <c r="G734" s="12"/>
      <c r="H734" s="12"/>
      <c r="J734" s="12"/>
      <c r="K734" s="12"/>
      <c r="L734" s="12"/>
      <c r="M734" s="12"/>
      <c r="N734" s="12"/>
    </row>
    <row r="735" spans="6:14" x14ac:dyDescent="0.2">
      <c r="F735" s="12"/>
      <c r="G735" s="12"/>
      <c r="H735" s="12"/>
      <c r="J735" s="12"/>
      <c r="K735" s="12"/>
      <c r="L735" s="12"/>
      <c r="M735" s="12"/>
      <c r="N735" s="12"/>
    </row>
    <row r="736" spans="6:14" x14ac:dyDescent="0.2">
      <c r="F736" s="12"/>
      <c r="G736" s="12"/>
      <c r="H736" s="12"/>
      <c r="J736" s="12"/>
      <c r="K736" s="12"/>
      <c r="L736" s="12"/>
      <c r="M736" s="12"/>
      <c r="N736" s="12"/>
    </row>
    <row r="737" spans="6:14" x14ac:dyDescent="0.2">
      <c r="F737" s="12"/>
      <c r="G737" s="12"/>
      <c r="H737" s="12"/>
      <c r="J737" s="12"/>
      <c r="K737" s="12"/>
      <c r="L737" s="12"/>
      <c r="M737" s="12"/>
      <c r="N737" s="12"/>
    </row>
    <row r="738" spans="6:14" x14ac:dyDescent="0.2">
      <c r="F738" s="12"/>
      <c r="G738" s="12"/>
      <c r="H738" s="12"/>
      <c r="J738" s="12"/>
      <c r="K738" s="12"/>
      <c r="L738" s="12"/>
      <c r="M738" s="12"/>
      <c r="N738" s="12"/>
    </row>
    <row r="739" spans="6:14" x14ac:dyDescent="0.2">
      <c r="F739" s="12"/>
      <c r="G739" s="12"/>
      <c r="H739" s="12"/>
      <c r="J739" s="12"/>
      <c r="K739" s="12"/>
      <c r="L739" s="12"/>
      <c r="M739" s="12"/>
      <c r="N739" s="12"/>
    </row>
    <row r="740" spans="6:14" x14ac:dyDescent="0.2">
      <c r="F740" s="12"/>
      <c r="G740" s="12"/>
      <c r="H740" s="12"/>
      <c r="J740" s="12"/>
      <c r="K740" s="12"/>
      <c r="L740" s="12"/>
      <c r="M740" s="12"/>
      <c r="N740" s="12"/>
    </row>
    <row r="741" spans="6:14" x14ac:dyDescent="0.2">
      <c r="F741" s="12"/>
      <c r="G741" s="12"/>
      <c r="H741" s="12"/>
      <c r="J741" s="12"/>
      <c r="K741" s="12"/>
      <c r="L741" s="12"/>
      <c r="M741" s="12"/>
      <c r="N741" s="12"/>
    </row>
    <row r="742" spans="6:14" x14ac:dyDescent="0.2">
      <c r="F742" s="12"/>
      <c r="G742" s="12"/>
      <c r="H742" s="12"/>
      <c r="J742" s="12"/>
      <c r="K742" s="12"/>
      <c r="L742" s="12"/>
      <c r="M742" s="12"/>
      <c r="N742" s="12"/>
    </row>
    <row r="743" spans="6:14" x14ac:dyDescent="0.2">
      <c r="F743" s="12"/>
      <c r="G743" s="12"/>
      <c r="H743" s="12"/>
      <c r="J743" s="12"/>
      <c r="K743" s="12"/>
      <c r="L743" s="12"/>
      <c r="M743" s="12"/>
      <c r="N743" s="12"/>
    </row>
    <row r="744" spans="6:14" x14ac:dyDescent="0.2">
      <c r="F744" s="12"/>
      <c r="G744" s="12"/>
      <c r="H744" s="12"/>
      <c r="J744" s="12"/>
      <c r="K744" s="12"/>
      <c r="L744" s="12"/>
      <c r="M744" s="12"/>
      <c r="N744" s="12"/>
    </row>
    <row r="745" spans="6:14" x14ac:dyDescent="0.2">
      <c r="F745" s="12"/>
      <c r="G745" s="12"/>
      <c r="H745" s="12"/>
      <c r="J745" s="12"/>
      <c r="K745" s="12"/>
      <c r="L745" s="12"/>
      <c r="M745" s="12"/>
      <c r="N745" s="12"/>
    </row>
    <row r="746" spans="6:14" x14ac:dyDescent="0.2">
      <c r="F746" s="12"/>
      <c r="G746" s="12"/>
      <c r="H746" s="12"/>
      <c r="J746" s="12"/>
      <c r="K746" s="12"/>
      <c r="L746" s="12"/>
      <c r="M746" s="12"/>
      <c r="N746" s="12"/>
    </row>
    <row r="747" spans="6:14" x14ac:dyDescent="0.2">
      <c r="F747" s="12"/>
      <c r="G747" s="12"/>
      <c r="H747" s="12"/>
      <c r="J747" s="12"/>
      <c r="K747" s="12"/>
      <c r="L747" s="12"/>
      <c r="M747" s="12"/>
      <c r="N747" s="12"/>
    </row>
    <row r="748" spans="6:14" x14ac:dyDescent="0.2">
      <c r="F748" s="12"/>
      <c r="G748" s="12"/>
      <c r="H748" s="12"/>
      <c r="J748" s="12"/>
      <c r="K748" s="12"/>
      <c r="L748" s="12"/>
      <c r="M748" s="12"/>
      <c r="N748" s="12"/>
    </row>
    <row r="749" spans="6:14" x14ac:dyDescent="0.2">
      <c r="F749" s="12"/>
      <c r="G749" s="12"/>
      <c r="H749" s="12"/>
      <c r="J749" s="12"/>
      <c r="K749" s="12"/>
      <c r="L749" s="12"/>
      <c r="M749" s="12"/>
      <c r="N749" s="12"/>
    </row>
    <row r="750" spans="6:14" x14ac:dyDescent="0.2">
      <c r="F750" s="12"/>
      <c r="G750" s="12"/>
      <c r="H750" s="12"/>
      <c r="J750" s="12"/>
      <c r="K750" s="12"/>
      <c r="L750" s="12"/>
      <c r="M750" s="12"/>
      <c r="N750" s="12"/>
    </row>
    <row r="751" spans="6:14" x14ac:dyDescent="0.2">
      <c r="F751" s="12"/>
      <c r="G751" s="12"/>
      <c r="H751" s="12"/>
      <c r="J751" s="12"/>
      <c r="K751" s="12"/>
      <c r="L751" s="12"/>
      <c r="M751" s="12"/>
      <c r="N751" s="12"/>
    </row>
  </sheetData>
  <conditionalFormatting sqref="B2">
    <cfRule type="cellIs" dxfId="3" priority="7" operator="equal">
      <formula>TRUE</formula>
    </cfRule>
  </conditionalFormatting>
  <conditionalFormatting sqref="C49">
    <cfRule type="cellIs" dxfId="1" priority="5" operator="equal">
      <formula>TRUE</formula>
    </cfRule>
  </conditionalFormatting>
  <conditionalFormatting sqref="C36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2025-07-02T17:31:16Z</dcterms:modified>
</cp:coreProperties>
</file>