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drawings/drawing4.xml" ContentType="application/vnd.openxmlformats-officedocument.drawing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65" windowWidth="20115" windowHeight="8445" activeTab="3"/>
  </bookViews>
  <sheets>
    <sheet name="presencia x col" sheetId="1" r:id="rId1"/>
    <sheet name="emb x col" sheetId="2" r:id="rId2"/>
    <sheet name="form voca" sheetId="4" r:id="rId3"/>
    <sheet name="org com" sheetId="3" r:id="rId4"/>
  </sheets>
  <calcPr calcId="144525"/>
</workbook>
</file>

<file path=xl/calcChain.xml><?xml version="1.0" encoding="utf-8"?>
<calcChain xmlns="http://schemas.openxmlformats.org/spreadsheetml/2006/main">
  <c r="D9" i="2" l="1"/>
  <c r="D4" i="1" l="1"/>
  <c r="C4" i="1"/>
  <c r="C9" i="1" s="1"/>
  <c r="D8" i="1" s="1"/>
  <c r="D5" i="1" l="1"/>
  <c r="D7" i="1"/>
  <c r="D6" i="1"/>
  <c r="D9" i="1" l="1"/>
</calcChain>
</file>

<file path=xl/sharedStrings.xml><?xml version="1.0" encoding="utf-8"?>
<sst xmlns="http://schemas.openxmlformats.org/spreadsheetml/2006/main" count="72" uniqueCount="40">
  <si>
    <t>Frequency</t>
  </si>
  <si>
    <t>Percent</t>
  </si>
  <si>
    <t>Valid</t>
  </si>
  <si>
    <t>Las barras (ultra o rebo)</t>
  </si>
  <si>
    <t>Las maras</t>
  </si>
  <si>
    <t>Organización de jóvenes</t>
  </si>
  <si>
    <t>Patronato</t>
  </si>
  <si>
    <t>Total</t>
  </si>
  <si>
    <t>¿Quién tiene mas presencia en su colonia?</t>
  </si>
  <si>
    <t>Comités</t>
  </si>
  <si>
    <t>No</t>
  </si>
  <si>
    <t>Si</t>
  </si>
  <si>
    <t>Colonia</t>
  </si>
  <si>
    <t>Altos de San Francisco</t>
  </si>
  <si>
    <t>Colonia San Francisco</t>
  </si>
  <si>
    <t>Fatima</t>
  </si>
  <si>
    <t>San Buenaventura</t>
  </si>
  <si>
    <t>Vista Hermosa</t>
  </si>
  <si>
    <t>¿Conoce menores de 16 años que hayan salido embarazadas?</t>
  </si>
  <si>
    <t>n/a</t>
  </si>
  <si>
    <t>ingresos</t>
  </si>
  <si>
    <t>Participa en Act. Vocacionales</t>
  </si>
  <si>
    <t>Count</t>
  </si>
  <si>
    <t>¿Le ha servido el oficio para generar ingresos?</t>
  </si>
  <si>
    <t>Cumulative Percent</t>
  </si>
  <si>
    <t>Valid Percent</t>
  </si>
  <si>
    <t>Participa en actividades de formación vocacional?</t>
  </si>
  <si>
    <t>org_com</t>
  </si>
  <si>
    <t>Ninguna</t>
  </si>
  <si>
    <t>Comité de Educación</t>
  </si>
  <si>
    <t>Comité sectorial de desarrollo</t>
  </si>
  <si>
    <t>Otra</t>
  </si>
  <si>
    <t>¿Participa en alguna de las siguientes organizaciones comunitarias?</t>
  </si>
  <si>
    <t>agrupada para cruces</t>
  </si>
  <si>
    <t>&lt; 15</t>
  </si>
  <si>
    <t>15 - 19</t>
  </si>
  <si>
    <t>20 - 24</t>
  </si>
  <si>
    <t>25 - 34</t>
  </si>
  <si>
    <t>&gt; 34</t>
  </si>
  <si>
    <t>Participación en organizaciones comunitarias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</si>
</sst>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sz val="9"/>
      <color theme="1"/>
      <name val="Calibri"/>
      <family val="2"/>
    </font>
    <font>
      <b/>
      <sz val="9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2" fillId="0" borderId="0" xfId="0" applyFont="1"/>
    <xf numFmtId="9" fontId="2" fillId="0" borderId="0" xfId="1" applyFont="1"/>
    <xf numFmtId="0" fontId="2" fillId="0" borderId="0" xfId="0" applyFont="1" applyAlignment="1">
      <alignment horizontal="right"/>
    </xf>
    <xf numFmtId="0" fontId="3" fillId="0" borderId="0" xfId="0" applyFont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0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0" xfId="0" applyFont="1" applyBorder="1" applyAlignment="1">
      <alignment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layout/>
      <c:overlay val="0"/>
    </c:title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bar"/>
        <c:grouping val="clustered"/>
        <c:varyColors val="0"/>
        <c:ser>
          <c:idx val="0"/>
          <c:order val="0"/>
          <c:tx>
            <c:strRef>
              <c:f>'presencia x col'!$A$1</c:f>
              <c:strCache>
                <c:ptCount val="1"/>
                <c:pt idx="0">
                  <c:v>¿Quién tiene mas presencia en su colonia?</c:v>
                </c:pt>
              </c:strCache>
            </c:strRef>
          </c:tx>
          <c:invertIfNegative val="0"/>
          <c:dPt>
            <c:idx val="2"/>
            <c:invertIfNegative val="0"/>
            <c:bubble3D val="0"/>
            <c:spPr>
              <a:gradFill flip="none" rotWithShape="1">
                <a:gsLst>
                  <a:gs pos="0">
                    <a:schemeClr val="accent1">
                      <a:tint val="66000"/>
                      <a:satMod val="160000"/>
                    </a:schemeClr>
                  </a:gs>
                  <a:gs pos="50000">
                    <a:schemeClr val="accent1">
                      <a:tint val="44500"/>
                      <a:satMod val="160000"/>
                    </a:schemeClr>
                  </a:gs>
                  <a:gs pos="100000">
                    <a:srgbClr val="FF0000"/>
                  </a:gs>
                </a:gsLst>
                <a:lin ang="0" scaled="1"/>
                <a:tileRect/>
              </a:gradFill>
            </c:spPr>
          </c:dPt>
          <c:dPt>
            <c:idx val="3"/>
            <c:invertIfNegative val="0"/>
            <c:bubble3D val="0"/>
            <c:spPr>
              <a:solidFill>
                <a:srgbClr val="FF0000"/>
              </a:solidFill>
            </c:spPr>
          </c:dPt>
          <c:dPt>
            <c:idx val="4"/>
            <c:invertIfNegative val="0"/>
            <c:bubble3D val="0"/>
            <c:spPr>
              <a:solidFill>
                <a:schemeClr val="tx2">
                  <a:lumMod val="60000"/>
                  <a:lumOff val="40000"/>
                </a:schemeClr>
              </a:solidFill>
            </c:spPr>
          </c:dPt>
          <c:cat>
            <c:strRef>
              <c:f>'presencia x col'!$B$4:$B$8</c:f>
              <c:strCache>
                <c:ptCount val="5"/>
                <c:pt idx="0">
                  <c:v>Comités</c:v>
                </c:pt>
                <c:pt idx="1">
                  <c:v>Las barras (ultra o rebo)</c:v>
                </c:pt>
                <c:pt idx="2">
                  <c:v>Las maras</c:v>
                </c:pt>
                <c:pt idx="3">
                  <c:v>Organización de jóvenes</c:v>
                </c:pt>
                <c:pt idx="4">
                  <c:v>Patronato</c:v>
                </c:pt>
              </c:strCache>
            </c:strRef>
          </c:cat>
          <c:val>
            <c:numRef>
              <c:f>'presencia x col'!$C$4:$C$8</c:f>
              <c:numCache>
                <c:formatCode>General</c:formatCode>
                <c:ptCount val="5"/>
                <c:pt idx="0">
                  <c:v>12</c:v>
                </c:pt>
                <c:pt idx="1">
                  <c:v>119</c:v>
                </c:pt>
                <c:pt idx="2">
                  <c:v>63</c:v>
                </c:pt>
                <c:pt idx="3">
                  <c:v>46</c:v>
                </c:pt>
                <c:pt idx="4">
                  <c:v>50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109886080"/>
        <c:axId val="110662784"/>
        <c:axId val="0"/>
      </c:bar3DChart>
      <c:catAx>
        <c:axId val="109886080"/>
        <c:scaling>
          <c:orientation val="minMax"/>
        </c:scaling>
        <c:delete val="0"/>
        <c:axPos val="l"/>
        <c:majorTickMark val="none"/>
        <c:minorTickMark val="none"/>
        <c:tickLblPos val="nextTo"/>
        <c:crossAx val="110662784"/>
        <c:crosses val="autoZero"/>
        <c:auto val="1"/>
        <c:lblAlgn val="ctr"/>
        <c:lblOffset val="100"/>
        <c:noMultiLvlLbl val="0"/>
      </c:catAx>
      <c:valAx>
        <c:axId val="11066278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0988608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view3D>
      <c:rotX val="30"/>
      <c:rotY val="9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pie3DChart>
        <c:varyColors val="1"/>
        <c:ser>
          <c:idx val="0"/>
          <c:order val="0"/>
          <c:tx>
            <c:strRef>
              <c:f>'presencia x col'!$A$1</c:f>
              <c:strCache>
                <c:ptCount val="1"/>
                <c:pt idx="0">
                  <c:v>¿Quién tiene mas presencia en su colonia?</c:v>
                </c:pt>
              </c:strCache>
            </c:strRef>
          </c:tx>
          <c:dLbls>
            <c:txPr>
              <a:bodyPr/>
              <a:lstStyle/>
              <a:p>
                <a:pPr>
                  <a:defRPr b="1">
                    <a:solidFill>
                      <a:schemeClr val="bg1">
                        <a:lumMod val="95000"/>
                      </a:schemeClr>
                    </a:solidFill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'presencia x col'!$B$4:$B$8</c:f>
              <c:strCache>
                <c:ptCount val="5"/>
                <c:pt idx="0">
                  <c:v>Comités</c:v>
                </c:pt>
                <c:pt idx="1">
                  <c:v>Las barras (ultra o rebo)</c:v>
                </c:pt>
                <c:pt idx="2">
                  <c:v>Las maras</c:v>
                </c:pt>
                <c:pt idx="3">
                  <c:v>Organización de jóvenes</c:v>
                </c:pt>
                <c:pt idx="4">
                  <c:v>Patronato</c:v>
                </c:pt>
              </c:strCache>
            </c:strRef>
          </c:cat>
          <c:val>
            <c:numRef>
              <c:f>'presencia x col'!$C$4:$C$8</c:f>
              <c:numCache>
                <c:formatCode>General</c:formatCode>
                <c:ptCount val="5"/>
                <c:pt idx="0">
                  <c:v>12</c:v>
                </c:pt>
                <c:pt idx="1">
                  <c:v>119</c:v>
                </c:pt>
                <c:pt idx="2">
                  <c:v>63</c:v>
                </c:pt>
                <c:pt idx="3">
                  <c:v>46</c:v>
                </c:pt>
                <c:pt idx="4">
                  <c:v>50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'emb x col'!$A$1</c:f>
              <c:strCache>
                <c:ptCount val="1"/>
                <c:pt idx="0">
                  <c:v>¿Conoce menores de 16 años que hayan salido embarazadas?</c:v>
                </c:pt>
              </c:strCache>
            </c:strRef>
          </c:tx>
          <c:invertIfNegative val="0"/>
          <c:dLbls>
            <c:txPr>
              <a:bodyPr/>
              <a:lstStyle/>
              <a:p>
                <a:pPr>
                  <a:defRPr b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'emb x col'!$B$4:$B$8</c:f>
              <c:strCache>
                <c:ptCount val="5"/>
                <c:pt idx="0">
                  <c:v>Altos de San Francisco</c:v>
                </c:pt>
                <c:pt idx="1">
                  <c:v>Colonia San Francisco</c:v>
                </c:pt>
                <c:pt idx="2">
                  <c:v>Fatima</c:v>
                </c:pt>
                <c:pt idx="3">
                  <c:v>San Buenaventura</c:v>
                </c:pt>
                <c:pt idx="4">
                  <c:v>Vista Hermosa</c:v>
                </c:pt>
              </c:strCache>
            </c:strRef>
          </c:cat>
          <c:val>
            <c:numRef>
              <c:f>'emb x col'!$D$4:$D$8</c:f>
              <c:numCache>
                <c:formatCode>General</c:formatCode>
                <c:ptCount val="5"/>
                <c:pt idx="0">
                  <c:v>23</c:v>
                </c:pt>
                <c:pt idx="1">
                  <c:v>62</c:v>
                </c:pt>
                <c:pt idx="2">
                  <c:v>15</c:v>
                </c:pt>
                <c:pt idx="3">
                  <c:v>21</c:v>
                </c:pt>
                <c:pt idx="4">
                  <c:v>18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12275456"/>
        <c:axId val="112278912"/>
      </c:barChart>
      <c:catAx>
        <c:axId val="112275456"/>
        <c:scaling>
          <c:orientation val="minMax"/>
        </c:scaling>
        <c:delete val="0"/>
        <c:axPos val="l"/>
        <c:majorTickMark val="out"/>
        <c:minorTickMark val="none"/>
        <c:tickLblPos val="nextTo"/>
        <c:crossAx val="112278912"/>
        <c:crosses val="autoZero"/>
        <c:auto val="1"/>
        <c:lblAlgn val="ctr"/>
        <c:lblOffset val="100"/>
        <c:noMultiLvlLbl val="0"/>
      </c:catAx>
      <c:valAx>
        <c:axId val="112278912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11227545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'emb x col'!$A$1</c:f>
              <c:strCache>
                <c:ptCount val="1"/>
                <c:pt idx="0">
                  <c:v>¿Conoce menores de 16 años que hayan salido embarazadas?</c:v>
                </c:pt>
              </c:strCache>
            </c:strRef>
          </c:tx>
          <c:dLbls>
            <c:txPr>
              <a:bodyPr/>
              <a:lstStyle/>
              <a:p>
                <a:pPr>
                  <a:defRPr b="1">
                    <a:solidFill>
                      <a:schemeClr val="bg1">
                        <a:lumMod val="95000"/>
                      </a:schemeClr>
                    </a:solidFill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1"/>
            <c:showBubbleSize val="0"/>
            <c:showLeaderLines val="1"/>
          </c:dLbls>
          <c:cat>
            <c:strRef>
              <c:f>'emb x col'!$B$4:$B$8</c:f>
              <c:strCache>
                <c:ptCount val="5"/>
                <c:pt idx="0">
                  <c:v>Altos de San Francisco</c:v>
                </c:pt>
                <c:pt idx="1">
                  <c:v>Colonia San Francisco</c:v>
                </c:pt>
                <c:pt idx="2">
                  <c:v>Fatima</c:v>
                </c:pt>
                <c:pt idx="3">
                  <c:v>San Buenaventura</c:v>
                </c:pt>
                <c:pt idx="4">
                  <c:v>Vista Hermosa</c:v>
                </c:pt>
              </c:strCache>
            </c:strRef>
          </c:cat>
          <c:val>
            <c:numRef>
              <c:f>'emb x col'!$D$4:$D$8</c:f>
              <c:numCache>
                <c:formatCode>General</c:formatCode>
                <c:ptCount val="5"/>
                <c:pt idx="0">
                  <c:v>23</c:v>
                </c:pt>
                <c:pt idx="1">
                  <c:v>62</c:v>
                </c:pt>
                <c:pt idx="2">
                  <c:v>15</c:v>
                </c:pt>
                <c:pt idx="3">
                  <c:v>21</c:v>
                </c:pt>
                <c:pt idx="4">
                  <c:v>18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layout/>
      <c:overlay val="0"/>
    </c:title>
    <c:autoTitleDeleted val="0"/>
    <c:view3D>
      <c:rotX val="30"/>
      <c:rotY val="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pie3DChart>
        <c:varyColors val="1"/>
        <c:ser>
          <c:idx val="0"/>
          <c:order val="0"/>
          <c:tx>
            <c:strRef>
              <c:f>'form voca'!$A$1</c:f>
              <c:strCache>
                <c:ptCount val="1"/>
                <c:pt idx="0">
                  <c:v>Participa en actividades de formación vocacional?</c:v>
                </c:pt>
              </c:strCache>
            </c:strRef>
          </c:tx>
          <c:dPt>
            <c:idx val="0"/>
            <c:bubble3D val="0"/>
            <c:spPr>
              <a:solidFill>
                <a:srgbClr val="C00000"/>
              </a:solidFill>
            </c:spPr>
          </c:dPt>
          <c:dPt>
            <c:idx val="1"/>
            <c:bubble3D val="0"/>
            <c:spPr>
              <a:solidFill>
                <a:schemeClr val="accent3">
                  <a:lumMod val="75000"/>
                </a:schemeClr>
              </a:solidFill>
            </c:spPr>
          </c:dPt>
          <c:dLbls>
            <c:txPr>
              <a:bodyPr/>
              <a:lstStyle/>
              <a:p>
                <a:pPr>
                  <a:defRPr b="1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1"/>
            <c:showBubbleSize val="0"/>
            <c:showLeaderLines val="1"/>
          </c:dLbls>
          <c:cat>
            <c:strRef>
              <c:f>'form voca'!$B$3:$B$4</c:f>
              <c:strCache>
                <c:ptCount val="2"/>
                <c:pt idx="0">
                  <c:v>No</c:v>
                </c:pt>
                <c:pt idx="1">
                  <c:v>Si</c:v>
                </c:pt>
              </c:strCache>
            </c:strRef>
          </c:cat>
          <c:val>
            <c:numRef>
              <c:f>'form voca'!$C$3:$C$4</c:f>
              <c:numCache>
                <c:formatCode>General</c:formatCode>
                <c:ptCount val="2"/>
                <c:pt idx="0">
                  <c:v>82</c:v>
                </c:pt>
                <c:pt idx="1">
                  <c:v>216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'form voca'!$A$10</c:f>
              <c:strCache>
                <c:ptCount val="1"/>
                <c:pt idx="0">
                  <c:v>¿Le ha servido el oficio para generar ingresos?</c:v>
                </c:pt>
              </c:strCache>
            </c:strRef>
          </c:tx>
          <c:invertIfNegative val="0"/>
          <c:dLbls>
            <c:txPr>
              <a:bodyPr/>
              <a:lstStyle/>
              <a:p>
                <a:pPr>
                  <a:defRPr b="1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'form voca'!$B$14:$B$16</c:f>
              <c:strCache>
                <c:ptCount val="3"/>
                <c:pt idx="0">
                  <c:v>n/a</c:v>
                </c:pt>
                <c:pt idx="1">
                  <c:v>No</c:v>
                </c:pt>
                <c:pt idx="2">
                  <c:v>Si</c:v>
                </c:pt>
              </c:strCache>
            </c:strRef>
          </c:cat>
          <c:val>
            <c:numRef>
              <c:f>'form voca'!$D$14:$D$16</c:f>
              <c:numCache>
                <c:formatCode>General</c:formatCode>
                <c:ptCount val="3"/>
                <c:pt idx="0">
                  <c:v>28</c:v>
                </c:pt>
                <c:pt idx="1">
                  <c:v>36</c:v>
                </c:pt>
                <c:pt idx="2">
                  <c:v>152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55558272"/>
        <c:axId val="155561344"/>
      </c:barChart>
      <c:catAx>
        <c:axId val="155558272"/>
        <c:scaling>
          <c:orientation val="minMax"/>
        </c:scaling>
        <c:delete val="0"/>
        <c:axPos val="b"/>
        <c:majorTickMark val="out"/>
        <c:minorTickMark val="none"/>
        <c:tickLblPos val="nextTo"/>
        <c:crossAx val="155561344"/>
        <c:crosses val="autoZero"/>
        <c:auto val="1"/>
        <c:lblAlgn val="ctr"/>
        <c:lblOffset val="100"/>
        <c:noMultiLvlLbl val="0"/>
      </c:catAx>
      <c:valAx>
        <c:axId val="1555613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5555827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view3D>
      <c:rotX val="15"/>
      <c:rotY val="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pie3DChart>
        <c:varyColors val="1"/>
        <c:ser>
          <c:idx val="0"/>
          <c:order val="0"/>
          <c:tx>
            <c:strRef>
              <c:f>'form voca'!$A$10</c:f>
              <c:strCache>
                <c:ptCount val="1"/>
                <c:pt idx="0">
                  <c:v>¿Le ha servido el oficio para generar ingresos?</c:v>
                </c:pt>
              </c:strCache>
            </c:strRef>
          </c:tx>
          <c:dLbls>
            <c:txPr>
              <a:bodyPr/>
              <a:lstStyle/>
              <a:p>
                <a:pPr>
                  <a:defRPr b="1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1"/>
            <c:showBubbleSize val="0"/>
            <c:showLeaderLines val="1"/>
          </c:dLbls>
          <c:cat>
            <c:strRef>
              <c:f>'form voca'!$B$14:$B$16</c:f>
              <c:strCache>
                <c:ptCount val="3"/>
                <c:pt idx="0">
                  <c:v>n/a</c:v>
                </c:pt>
                <c:pt idx="1">
                  <c:v>No</c:v>
                </c:pt>
                <c:pt idx="2">
                  <c:v>Si</c:v>
                </c:pt>
              </c:strCache>
            </c:strRef>
          </c:cat>
          <c:val>
            <c:numRef>
              <c:f>'form voca'!$D$14:$D$16</c:f>
              <c:numCache>
                <c:formatCode>General</c:formatCode>
                <c:ptCount val="3"/>
                <c:pt idx="0">
                  <c:v>28</c:v>
                </c:pt>
                <c:pt idx="1">
                  <c:v>36</c:v>
                </c:pt>
                <c:pt idx="2">
                  <c:v>152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0"/>
          <c:order val="0"/>
          <c:invertIfNegative val="0"/>
          <c:cat>
            <c:strRef>
              <c:f>'org com'!$B$3:$B$8</c:f>
              <c:strCache>
                <c:ptCount val="6"/>
                <c:pt idx="0">
                  <c:v>Ninguna</c:v>
                </c:pt>
                <c:pt idx="1">
                  <c:v>Comité de Educación</c:v>
                </c:pt>
                <c:pt idx="2">
                  <c:v>Comité sectorial de desarrollo</c:v>
                </c:pt>
                <c:pt idx="3">
                  <c:v>Organización de jóvenes</c:v>
                </c:pt>
                <c:pt idx="4">
                  <c:v>Otra</c:v>
                </c:pt>
                <c:pt idx="5">
                  <c:v>Patronato</c:v>
                </c:pt>
              </c:strCache>
            </c:strRef>
          </c:cat>
          <c:val>
            <c:numRef>
              <c:f>'org com'!$C$3:$C$8</c:f>
              <c:numCache>
                <c:formatCode>General</c:formatCode>
                <c:ptCount val="6"/>
                <c:pt idx="0">
                  <c:v>67</c:v>
                </c:pt>
                <c:pt idx="1">
                  <c:v>19</c:v>
                </c:pt>
                <c:pt idx="2">
                  <c:v>15</c:v>
                </c:pt>
                <c:pt idx="3">
                  <c:v>98</c:v>
                </c:pt>
                <c:pt idx="4">
                  <c:v>58</c:v>
                </c:pt>
                <c:pt idx="5">
                  <c:v>41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90684544"/>
        <c:axId val="191412480"/>
        <c:axId val="0"/>
      </c:bar3DChart>
      <c:catAx>
        <c:axId val="190684544"/>
        <c:scaling>
          <c:orientation val="minMax"/>
        </c:scaling>
        <c:delete val="0"/>
        <c:axPos val="b"/>
        <c:majorTickMark val="out"/>
        <c:minorTickMark val="none"/>
        <c:tickLblPos val="nextTo"/>
        <c:crossAx val="191412480"/>
        <c:crosses val="autoZero"/>
        <c:auto val="1"/>
        <c:lblAlgn val="ctr"/>
        <c:lblOffset val="100"/>
        <c:noMultiLvlLbl val="0"/>
      </c:catAx>
      <c:valAx>
        <c:axId val="1914124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9068454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Participación</a:t>
            </a:r>
            <a:r>
              <a:rPr lang="en-US" baseline="0"/>
              <a:t> por Edades</a:t>
            </a:r>
            <a:endParaRPr lang="en-US"/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'org com'!$J$5</c:f>
              <c:strCache>
                <c:ptCount val="1"/>
                <c:pt idx="0">
                  <c:v>&lt; 15</c:v>
                </c:pt>
              </c:strCache>
            </c:strRef>
          </c:tx>
          <c:invertIfNegative val="0"/>
          <c:cat>
            <c:strRef>
              <c:f>'org com'!$K$4:$P$4</c:f>
              <c:strCache>
                <c:ptCount val="6"/>
                <c:pt idx="0">
                  <c:v>Ninguna</c:v>
                </c:pt>
                <c:pt idx="1">
                  <c:v>Comité de Educación</c:v>
                </c:pt>
                <c:pt idx="2">
                  <c:v>Comité sectorial de desarrollo</c:v>
                </c:pt>
                <c:pt idx="3">
                  <c:v>Organización de jóvenes</c:v>
                </c:pt>
                <c:pt idx="4">
                  <c:v>Otra</c:v>
                </c:pt>
                <c:pt idx="5">
                  <c:v>Patronato</c:v>
                </c:pt>
              </c:strCache>
            </c:strRef>
          </c:cat>
          <c:val>
            <c:numRef>
              <c:f>'org com'!$K$5:$P$5</c:f>
              <c:numCache>
                <c:formatCode>General</c:formatCode>
                <c:ptCount val="6"/>
                <c:pt idx="0">
                  <c:v>9</c:v>
                </c:pt>
                <c:pt idx="1">
                  <c:v>2</c:v>
                </c:pt>
                <c:pt idx="2">
                  <c:v>0</c:v>
                </c:pt>
                <c:pt idx="3">
                  <c:v>28</c:v>
                </c:pt>
                <c:pt idx="4">
                  <c:v>7</c:v>
                </c:pt>
                <c:pt idx="5">
                  <c:v>6</c:v>
                </c:pt>
              </c:numCache>
            </c:numRef>
          </c:val>
        </c:ser>
        <c:ser>
          <c:idx val="1"/>
          <c:order val="1"/>
          <c:tx>
            <c:strRef>
              <c:f>'org com'!$J$6</c:f>
              <c:strCache>
                <c:ptCount val="1"/>
                <c:pt idx="0">
                  <c:v>15 - 19</c:v>
                </c:pt>
              </c:strCache>
            </c:strRef>
          </c:tx>
          <c:invertIfNegative val="0"/>
          <c:cat>
            <c:strRef>
              <c:f>'org com'!$K$4:$P$4</c:f>
              <c:strCache>
                <c:ptCount val="6"/>
                <c:pt idx="0">
                  <c:v>Ninguna</c:v>
                </c:pt>
                <c:pt idx="1">
                  <c:v>Comité de Educación</c:v>
                </c:pt>
                <c:pt idx="2">
                  <c:v>Comité sectorial de desarrollo</c:v>
                </c:pt>
                <c:pt idx="3">
                  <c:v>Organización de jóvenes</c:v>
                </c:pt>
                <c:pt idx="4">
                  <c:v>Otra</c:v>
                </c:pt>
                <c:pt idx="5">
                  <c:v>Patronato</c:v>
                </c:pt>
              </c:strCache>
            </c:strRef>
          </c:cat>
          <c:val>
            <c:numRef>
              <c:f>'org com'!$K$6:$P$6</c:f>
              <c:numCache>
                <c:formatCode>General</c:formatCode>
                <c:ptCount val="6"/>
                <c:pt idx="0">
                  <c:v>26</c:v>
                </c:pt>
                <c:pt idx="1">
                  <c:v>11</c:v>
                </c:pt>
                <c:pt idx="2">
                  <c:v>1</c:v>
                </c:pt>
                <c:pt idx="3">
                  <c:v>46</c:v>
                </c:pt>
                <c:pt idx="4">
                  <c:v>22</c:v>
                </c:pt>
                <c:pt idx="5">
                  <c:v>9</c:v>
                </c:pt>
              </c:numCache>
            </c:numRef>
          </c:val>
        </c:ser>
        <c:ser>
          <c:idx val="2"/>
          <c:order val="2"/>
          <c:tx>
            <c:strRef>
              <c:f>'org com'!$J$7</c:f>
              <c:strCache>
                <c:ptCount val="1"/>
                <c:pt idx="0">
                  <c:v>20 - 24</c:v>
                </c:pt>
              </c:strCache>
            </c:strRef>
          </c:tx>
          <c:invertIfNegative val="0"/>
          <c:cat>
            <c:strRef>
              <c:f>'org com'!$K$4:$P$4</c:f>
              <c:strCache>
                <c:ptCount val="6"/>
                <c:pt idx="0">
                  <c:v>Ninguna</c:v>
                </c:pt>
                <c:pt idx="1">
                  <c:v>Comité de Educación</c:v>
                </c:pt>
                <c:pt idx="2">
                  <c:v>Comité sectorial de desarrollo</c:v>
                </c:pt>
                <c:pt idx="3">
                  <c:v>Organización de jóvenes</c:v>
                </c:pt>
                <c:pt idx="4">
                  <c:v>Otra</c:v>
                </c:pt>
                <c:pt idx="5">
                  <c:v>Patronato</c:v>
                </c:pt>
              </c:strCache>
            </c:strRef>
          </c:cat>
          <c:val>
            <c:numRef>
              <c:f>'org com'!$K$7:$P$7</c:f>
              <c:numCache>
                <c:formatCode>General</c:formatCode>
                <c:ptCount val="6"/>
                <c:pt idx="0">
                  <c:v>12</c:v>
                </c:pt>
                <c:pt idx="1">
                  <c:v>2</c:v>
                </c:pt>
                <c:pt idx="2">
                  <c:v>7</c:v>
                </c:pt>
                <c:pt idx="3">
                  <c:v>16</c:v>
                </c:pt>
                <c:pt idx="4">
                  <c:v>9</c:v>
                </c:pt>
                <c:pt idx="5">
                  <c:v>8</c:v>
                </c:pt>
              </c:numCache>
            </c:numRef>
          </c:val>
        </c:ser>
        <c:ser>
          <c:idx val="3"/>
          <c:order val="3"/>
          <c:tx>
            <c:strRef>
              <c:f>'org com'!$J$8</c:f>
              <c:strCache>
                <c:ptCount val="1"/>
                <c:pt idx="0">
                  <c:v>25 - 34</c:v>
                </c:pt>
              </c:strCache>
            </c:strRef>
          </c:tx>
          <c:invertIfNegative val="0"/>
          <c:cat>
            <c:strRef>
              <c:f>'org com'!$K$4:$P$4</c:f>
              <c:strCache>
                <c:ptCount val="6"/>
                <c:pt idx="0">
                  <c:v>Ninguna</c:v>
                </c:pt>
                <c:pt idx="1">
                  <c:v>Comité de Educación</c:v>
                </c:pt>
                <c:pt idx="2">
                  <c:v>Comité sectorial de desarrollo</c:v>
                </c:pt>
                <c:pt idx="3">
                  <c:v>Organización de jóvenes</c:v>
                </c:pt>
                <c:pt idx="4">
                  <c:v>Otra</c:v>
                </c:pt>
                <c:pt idx="5">
                  <c:v>Patronato</c:v>
                </c:pt>
              </c:strCache>
            </c:strRef>
          </c:cat>
          <c:val>
            <c:numRef>
              <c:f>'org com'!$K$8:$P$8</c:f>
              <c:numCache>
                <c:formatCode>General</c:formatCode>
                <c:ptCount val="6"/>
                <c:pt idx="0">
                  <c:v>13</c:v>
                </c:pt>
                <c:pt idx="1">
                  <c:v>1</c:v>
                </c:pt>
                <c:pt idx="2">
                  <c:v>6</c:v>
                </c:pt>
                <c:pt idx="3">
                  <c:v>6</c:v>
                </c:pt>
                <c:pt idx="4">
                  <c:v>13</c:v>
                </c:pt>
                <c:pt idx="5">
                  <c:v>9</c:v>
                </c:pt>
              </c:numCache>
            </c:numRef>
          </c:val>
        </c:ser>
        <c:ser>
          <c:idx val="4"/>
          <c:order val="4"/>
          <c:tx>
            <c:strRef>
              <c:f>'org com'!$J$9</c:f>
              <c:strCache>
                <c:ptCount val="1"/>
                <c:pt idx="0">
                  <c:v>&gt; 34</c:v>
                </c:pt>
              </c:strCache>
            </c:strRef>
          </c:tx>
          <c:invertIfNegative val="0"/>
          <c:cat>
            <c:strRef>
              <c:f>'org com'!$K$4:$P$4</c:f>
              <c:strCache>
                <c:ptCount val="6"/>
                <c:pt idx="0">
                  <c:v>Ninguna</c:v>
                </c:pt>
                <c:pt idx="1">
                  <c:v>Comité de Educación</c:v>
                </c:pt>
                <c:pt idx="2">
                  <c:v>Comité sectorial de desarrollo</c:v>
                </c:pt>
                <c:pt idx="3">
                  <c:v>Organización de jóvenes</c:v>
                </c:pt>
                <c:pt idx="4">
                  <c:v>Otra</c:v>
                </c:pt>
                <c:pt idx="5">
                  <c:v>Patronato</c:v>
                </c:pt>
              </c:strCache>
            </c:strRef>
          </c:cat>
          <c:val>
            <c:numRef>
              <c:f>'org com'!$K$9:$P$9</c:f>
              <c:numCache>
                <c:formatCode>General</c:formatCode>
                <c:ptCount val="6"/>
                <c:pt idx="0">
                  <c:v>7</c:v>
                </c:pt>
                <c:pt idx="1">
                  <c:v>3</c:v>
                </c:pt>
                <c:pt idx="2">
                  <c:v>1</c:v>
                </c:pt>
                <c:pt idx="3">
                  <c:v>2</c:v>
                </c:pt>
                <c:pt idx="4">
                  <c:v>7</c:v>
                </c:pt>
                <c:pt idx="5">
                  <c:v>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5311616"/>
        <c:axId val="105321600"/>
      </c:barChart>
      <c:catAx>
        <c:axId val="105311616"/>
        <c:scaling>
          <c:orientation val="minMax"/>
        </c:scaling>
        <c:delete val="0"/>
        <c:axPos val="b"/>
        <c:majorTickMark val="out"/>
        <c:minorTickMark val="none"/>
        <c:tickLblPos val="nextTo"/>
        <c:crossAx val="105321600"/>
        <c:crosses val="autoZero"/>
        <c:auto val="1"/>
        <c:lblAlgn val="ctr"/>
        <c:lblOffset val="100"/>
        <c:noMultiLvlLbl val="0"/>
      </c:catAx>
      <c:valAx>
        <c:axId val="1053216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531161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view3D>
      <c:rotX val="30"/>
      <c:rotY val="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pie3DChart>
        <c:varyColors val="1"/>
        <c:ser>
          <c:idx val="0"/>
          <c:order val="0"/>
          <c:tx>
            <c:strRef>
              <c:f>'org com'!$I$1</c:f>
              <c:strCache>
                <c:ptCount val="1"/>
                <c:pt idx="0">
                  <c:v>Participación en organizaciones comunitarias</c:v>
                </c:pt>
              </c:strCache>
            </c:strRef>
          </c:tx>
          <c:dLbls>
            <c:txPr>
              <a:bodyPr/>
              <a:lstStyle/>
              <a:p>
                <a:pPr>
                  <a:defRPr b="1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1"/>
            <c:showBubbleSize val="0"/>
            <c:showLeaderLines val="1"/>
          </c:dLbls>
          <c:cat>
            <c:strRef>
              <c:f>'org com'!$J$5:$J$9</c:f>
              <c:strCache>
                <c:ptCount val="5"/>
                <c:pt idx="0">
                  <c:v>&lt; 15</c:v>
                </c:pt>
                <c:pt idx="1">
                  <c:v>15 - 19</c:v>
                </c:pt>
                <c:pt idx="2">
                  <c:v>20 - 24</c:v>
                </c:pt>
                <c:pt idx="3">
                  <c:v>25 - 34</c:v>
                </c:pt>
                <c:pt idx="4">
                  <c:v>&gt; 34</c:v>
                </c:pt>
              </c:strCache>
            </c:strRef>
          </c:cat>
          <c:val>
            <c:numRef>
              <c:f>'org com'!$Q$5:$Q$9</c:f>
              <c:numCache>
                <c:formatCode>General</c:formatCode>
                <c:ptCount val="5"/>
                <c:pt idx="0">
                  <c:v>52</c:v>
                </c:pt>
                <c:pt idx="1">
                  <c:v>115</c:v>
                </c:pt>
                <c:pt idx="2">
                  <c:v>54</c:v>
                </c:pt>
                <c:pt idx="3">
                  <c:v>48</c:v>
                </c:pt>
                <c:pt idx="4">
                  <c:v>29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view3D>
      <c:rotX val="30"/>
      <c:rotY val="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pie3DChart>
        <c:varyColors val="1"/>
        <c:ser>
          <c:idx val="0"/>
          <c:order val="0"/>
          <c:tx>
            <c:strRef>
              <c:f>'org com'!$I$1</c:f>
              <c:strCache>
                <c:ptCount val="1"/>
                <c:pt idx="0">
                  <c:v>Participación en organizaciones comunitarias</c:v>
                </c:pt>
              </c:strCache>
            </c:strRef>
          </c:tx>
          <c:dLbls>
            <c:txPr>
              <a:bodyPr/>
              <a:lstStyle/>
              <a:p>
                <a:pPr>
                  <a:defRPr b="1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1"/>
            <c:showBubbleSize val="0"/>
            <c:showLeaderLines val="1"/>
          </c:dLbls>
          <c:cat>
            <c:strRef>
              <c:f>'org com'!$K$4:$P$4</c:f>
              <c:strCache>
                <c:ptCount val="6"/>
                <c:pt idx="0">
                  <c:v>Ninguna</c:v>
                </c:pt>
                <c:pt idx="1">
                  <c:v>Comité de Educación</c:v>
                </c:pt>
                <c:pt idx="2">
                  <c:v>Comité sectorial de desarrollo</c:v>
                </c:pt>
                <c:pt idx="3">
                  <c:v>Organización de jóvenes</c:v>
                </c:pt>
                <c:pt idx="4">
                  <c:v>Otra</c:v>
                </c:pt>
                <c:pt idx="5">
                  <c:v>Patronato</c:v>
                </c:pt>
              </c:strCache>
            </c:strRef>
          </c:cat>
          <c:val>
            <c:numRef>
              <c:f>'org com'!$K$10:$P$10</c:f>
              <c:numCache>
                <c:formatCode>General</c:formatCode>
                <c:ptCount val="6"/>
                <c:pt idx="0">
                  <c:v>67</c:v>
                </c:pt>
                <c:pt idx="1">
                  <c:v>19</c:v>
                </c:pt>
                <c:pt idx="2">
                  <c:v>15</c:v>
                </c:pt>
                <c:pt idx="3">
                  <c:v>98</c:v>
                </c:pt>
                <c:pt idx="4">
                  <c:v>58</c:v>
                </c:pt>
                <c:pt idx="5">
                  <c:v>41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Relationship Id="rId4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104775</xdr:colOff>
      <xdr:row>5</xdr:row>
      <xdr:rowOff>152400</xdr:rowOff>
    </xdr:from>
    <xdr:to>
      <xdr:col>16</xdr:col>
      <xdr:colOff>266700</xdr:colOff>
      <xdr:row>26</xdr:row>
      <xdr:rowOff>57150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152400</xdr:colOff>
      <xdr:row>11</xdr:row>
      <xdr:rowOff>142875</xdr:rowOff>
    </xdr:from>
    <xdr:to>
      <xdr:col>7</xdr:col>
      <xdr:colOff>457200</xdr:colOff>
      <xdr:row>26</xdr:row>
      <xdr:rowOff>28575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466725</xdr:colOff>
      <xdr:row>0</xdr:row>
      <xdr:rowOff>123825</xdr:rowOff>
    </xdr:from>
    <xdr:to>
      <xdr:col>14</xdr:col>
      <xdr:colOff>161925</xdr:colOff>
      <xdr:row>21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361950</xdr:colOff>
      <xdr:row>0</xdr:row>
      <xdr:rowOff>133349</xdr:rowOff>
    </xdr:from>
    <xdr:to>
      <xdr:col>22</xdr:col>
      <xdr:colOff>57150</xdr:colOff>
      <xdr:row>21</xdr:row>
      <xdr:rowOff>9525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419100</xdr:colOff>
      <xdr:row>1</xdr:row>
      <xdr:rowOff>28575</xdr:rowOff>
    </xdr:from>
    <xdr:to>
      <xdr:col>15</xdr:col>
      <xdr:colOff>476250</xdr:colOff>
      <xdr:row>17</xdr:row>
      <xdr:rowOff>9525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19050</xdr:colOff>
      <xdr:row>18</xdr:row>
      <xdr:rowOff>0</xdr:rowOff>
    </xdr:from>
    <xdr:to>
      <xdr:col>16</xdr:col>
      <xdr:colOff>323850</xdr:colOff>
      <xdr:row>33</xdr:row>
      <xdr:rowOff>85725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133350</xdr:colOff>
      <xdr:row>17</xdr:row>
      <xdr:rowOff>19050</xdr:rowOff>
    </xdr:from>
    <xdr:to>
      <xdr:col>8</xdr:col>
      <xdr:colOff>438150</xdr:colOff>
      <xdr:row>33</xdr:row>
      <xdr:rowOff>142875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552450</xdr:colOff>
      <xdr:row>10</xdr:row>
      <xdr:rowOff>142875</xdr:rowOff>
    </xdr:from>
    <xdr:to>
      <xdr:col>2</xdr:col>
      <xdr:colOff>314325</xdr:colOff>
      <xdr:row>28</xdr:row>
      <xdr:rowOff>142875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514350</xdr:colOff>
      <xdr:row>11</xdr:row>
      <xdr:rowOff>66675</xdr:rowOff>
    </xdr:from>
    <xdr:to>
      <xdr:col>6</xdr:col>
      <xdr:colOff>409575</xdr:colOff>
      <xdr:row>29</xdr:row>
      <xdr:rowOff>66675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600075</xdr:colOff>
      <xdr:row>11</xdr:row>
      <xdr:rowOff>0</xdr:rowOff>
    </xdr:from>
    <xdr:to>
      <xdr:col>12</xdr:col>
      <xdr:colOff>152400</xdr:colOff>
      <xdr:row>29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266700</xdr:colOff>
      <xdr:row>11</xdr:row>
      <xdr:rowOff>28575</xdr:rowOff>
    </xdr:from>
    <xdr:to>
      <xdr:col>19</xdr:col>
      <xdr:colOff>314325</xdr:colOff>
      <xdr:row>29</xdr:row>
      <xdr:rowOff>28575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/>
  </sheetViews>
  <sheetFormatPr defaultRowHeight="15" x14ac:dyDescent="0.25"/>
  <sheetData>
    <row r="1" spans="1:6" x14ac:dyDescent="0.25">
      <c r="A1" s="4" t="s">
        <v>8</v>
      </c>
      <c r="B1" s="1"/>
      <c r="D1" s="1"/>
      <c r="E1" s="1"/>
      <c r="F1" s="1"/>
    </row>
    <row r="2" spans="1:6" x14ac:dyDescent="0.25">
      <c r="A2" s="1"/>
      <c r="B2" s="1"/>
      <c r="C2" s="1" t="s">
        <v>0</v>
      </c>
      <c r="D2" s="1" t="s">
        <v>1</v>
      </c>
      <c r="E2" s="1"/>
      <c r="F2" s="1"/>
    </row>
    <row r="3" spans="1:6" x14ac:dyDescent="0.25">
      <c r="A3" s="1" t="s">
        <v>2</v>
      </c>
      <c r="B3" s="1"/>
      <c r="C3" s="1"/>
      <c r="D3" s="2"/>
      <c r="E3" s="1"/>
      <c r="F3" s="1"/>
    </row>
    <row r="4" spans="1:6" x14ac:dyDescent="0.25">
      <c r="A4" s="1"/>
      <c r="B4" s="1" t="s">
        <v>9</v>
      </c>
      <c r="C4" s="1">
        <f>12+C3</f>
        <v>12</v>
      </c>
      <c r="D4" s="2">
        <f>+C4/$C$9</f>
        <v>4.1379310344827586E-2</v>
      </c>
      <c r="E4" s="1"/>
      <c r="F4" s="1"/>
    </row>
    <row r="5" spans="1:6" x14ac:dyDescent="0.25">
      <c r="A5" s="1"/>
      <c r="B5" s="1" t="s">
        <v>3</v>
      </c>
      <c r="C5" s="1">
        <v>119</v>
      </c>
      <c r="D5" s="2">
        <f t="shared" ref="D5:D8" si="0">+C5/$C$9</f>
        <v>0.41034482758620688</v>
      </c>
      <c r="E5" s="1"/>
      <c r="F5" s="1"/>
    </row>
    <row r="6" spans="1:6" x14ac:dyDescent="0.25">
      <c r="A6" s="1"/>
      <c r="B6" s="1" t="s">
        <v>4</v>
      </c>
      <c r="C6" s="1">
        <v>63</v>
      </c>
      <c r="D6" s="2">
        <f t="shared" si="0"/>
        <v>0.21724137931034482</v>
      </c>
      <c r="E6" s="1"/>
      <c r="F6" s="1"/>
    </row>
    <row r="7" spans="1:6" x14ac:dyDescent="0.25">
      <c r="A7" s="1"/>
      <c r="B7" s="1" t="s">
        <v>5</v>
      </c>
      <c r="C7" s="1">
        <v>46</v>
      </c>
      <c r="D7" s="2">
        <f t="shared" si="0"/>
        <v>0.15862068965517243</v>
      </c>
      <c r="E7" s="1"/>
      <c r="F7" s="1"/>
    </row>
    <row r="8" spans="1:6" x14ac:dyDescent="0.25">
      <c r="A8" s="1"/>
      <c r="B8" s="1" t="s">
        <v>6</v>
      </c>
      <c r="C8" s="1">
        <v>50</v>
      </c>
      <c r="D8" s="2">
        <f t="shared" si="0"/>
        <v>0.17241379310344829</v>
      </c>
      <c r="E8" s="1"/>
      <c r="F8" s="1"/>
    </row>
    <row r="9" spans="1:6" x14ac:dyDescent="0.25">
      <c r="A9" s="1"/>
      <c r="B9" s="1" t="s">
        <v>7</v>
      </c>
      <c r="C9" s="1">
        <f>SUM(C3:C8)</f>
        <v>290</v>
      </c>
      <c r="D9" s="2">
        <f>SUM(D3:D8)</f>
        <v>1</v>
      </c>
      <c r="E9" s="1"/>
      <c r="F9" s="1"/>
    </row>
    <row r="10" spans="1:6" x14ac:dyDescent="0.25">
      <c r="A10" s="1"/>
      <c r="B10" s="1"/>
      <c r="C10" s="1"/>
      <c r="D10" s="1"/>
      <c r="E10" s="1"/>
      <c r="F10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/>
  </sheetViews>
  <sheetFormatPr defaultRowHeight="15" x14ac:dyDescent="0.25"/>
  <cols>
    <col min="1" max="1" width="7" customWidth="1"/>
    <col min="2" max="2" width="18.7109375" bestFit="1" customWidth="1"/>
    <col min="3" max="4" width="3.5703125" bestFit="1" customWidth="1"/>
    <col min="5" max="5" width="5" bestFit="1" customWidth="1"/>
  </cols>
  <sheetData>
    <row r="1" spans="1:6" x14ac:dyDescent="0.25">
      <c r="A1" s="4" t="s">
        <v>18</v>
      </c>
      <c r="B1" s="1"/>
      <c r="D1" s="1"/>
      <c r="E1" s="1"/>
      <c r="F1" s="1"/>
    </row>
    <row r="2" spans="1:6" x14ac:dyDescent="0.25">
      <c r="A2" s="1"/>
      <c r="B2" s="1"/>
      <c r="C2" s="1"/>
      <c r="D2" s="1"/>
      <c r="E2" s="1"/>
      <c r="F2" s="1"/>
    </row>
    <row r="3" spans="1:6" x14ac:dyDescent="0.25">
      <c r="A3" s="1"/>
      <c r="B3" s="1"/>
      <c r="C3" s="1" t="s">
        <v>10</v>
      </c>
      <c r="D3" s="1" t="s">
        <v>11</v>
      </c>
      <c r="E3" s="1" t="s">
        <v>7</v>
      </c>
      <c r="F3" s="1"/>
    </row>
    <row r="4" spans="1:6" x14ac:dyDescent="0.25">
      <c r="A4" s="1" t="s">
        <v>12</v>
      </c>
      <c r="B4" s="1" t="s">
        <v>13</v>
      </c>
      <c r="C4" s="1">
        <v>32</v>
      </c>
      <c r="D4" s="4">
        <v>23</v>
      </c>
      <c r="E4" s="1">
        <v>55</v>
      </c>
      <c r="F4" s="1"/>
    </row>
    <row r="5" spans="1:6" x14ac:dyDescent="0.25">
      <c r="A5" s="1"/>
      <c r="B5" s="1" t="s">
        <v>14</v>
      </c>
      <c r="C5" s="1">
        <v>56</v>
      </c>
      <c r="D5" s="4">
        <v>62</v>
      </c>
      <c r="E5" s="1">
        <v>118</v>
      </c>
      <c r="F5" s="1"/>
    </row>
    <row r="6" spans="1:6" x14ac:dyDescent="0.25">
      <c r="A6" s="1"/>
      <c r="B6" s="1" t="s">
        <v>15</v>
      </c>
      <c r="C6" s="1">
        <v>18</v>
      </c>
      <c r="D6" s="4">
        <v>15</v>
      </c>
      <c r="E6" s="1">
        <v>33</v>
      </c>
      <c r="F6" s="1"/>
    </row>
    <row r="7" spans="1:6" x14ac:dyDescent="0.25">
      <c r="A7" s="1"/>
      <c r="B7" s="1" t="s">
        <v>16</v>
      </c>
      <c r="C7" s="1">
        <v>25</v>
      </c>
      <c r="D7" s="4">
        <v>21</v>
      </c>
      <c r="E7" s="1">
        <v>46</v>
      </c>
      <c r="F7" s="1"/>
    </row>
    <row r="8" spans="1:6" x14ac:dyDescent="0.25">
      <c r="A8" s="1"/>
      <c r="B8" s="1" t="s">
        <v>17</v>
      </c>
      <c r="C8" s="1">
        <v>28</v>
      </c>
      <c r="D8" s="4">
        <v>18</v>
      </c>
      <c r="E8" s="1">
        <v>46</v>
      </c>
      <c r="F8" s="1"/>
    </row>
    <row r="9" spans="1:6" x14ac:dyDescent="0.25">
      <c r="B9" s="3" t="s">
        <v>7</v>
      </c>
      <c r="C9" s="1">
        <v>159</v>
      </c>
      <c r="D9" s="4">
        <f>SUM(D4:D8)</f>
        <v>139</v>
      </c>
      <c r="E9" s="1">
        <v>298</v>
      </c>
      <c r="F9" s="1"/>
    </row>
    <row r="10" spans="1:6" x14ac:dyDescent="0.25">
      <c r="A10" s="1"/>
      <c r="B10" s="1"/>
      <c r="C10" s="1"/>
      <c r="D10" s="1"/>
      <c r="E10" s="1"/>
      <c r="F10" s="1"/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17"/>
  <sheetViews>
    <sheetView workbookViewId="0">
      <selection sqref="A1:F1"/>
    </sheetView>
  </sheetViews>
  <sheetFormatPr defaultRowHeight="12" x14ac:dyDescent="0.2"/>
  <cols>
    <col min="1" max="16384" width="9.140625" style="1"/>
  </cols>
  <sheetData>
    <row r="1" spans="1:6" x14ac:dyDescent="0.2">
      <c r="A1" s="4" t="s">
        <v>26</v>
      </c>
    </row>
    <row r="2" spans="1:6" x14ac:dyDescent="0.2">
      <c r="C2" s="1" t="s">
        <v>0</v>
      </c>
      <c r="D2" s="1" t="s">
        <v>1</v>
      </c>
      <c r="E2" s="1" t="s">
        <v>25</v>
      </c>
      <c r="F2" s="1" t="s">
        <v>24</v>
      </c>
    </row>
    <row r="3" spans="1:6" x14ac:dyDescent="0.2">
      <c r="A3" s="1" t="s">
        <v>2</v>
      </c>
      <c r="B3" s="1" t="s">
        <v>10</v>
      </c>
      <c r="C3" s="1">
        <v>82</v>
      </c>
      <c r="D3" s="1">
        <v>27.5</v>
      </c>
      <c r="E3" s="1">
        <v>27.5</v>
      </c>
      <c r="F3" s="1">
        <v>27.5</v>
      </c>
    </row>
    <row r="4" spans="1:6" x14ac:dyDescent="0.2">
      <c r="B4" s="1" t="s">
        <v>11</v>
      </c>
      <c r="C4" s="1">
        <v>216</v>
      </c>
      <c r="D4" s="1">
        <v>72.5</v>
      </c>
      <c r="E4" s="1">
        <v>72.5</v>
      </c>
      <c r="F4" s="1">
        <v>100</v>
      </c>
    </row>
    <row r="5" spans="1:6" x14ac:dyDescent="0.2">
      <c r="B5" s="1" t="s">
        <v>7</v>
      </c>
      <c r="C5" s="1">
        <v>298</v>
      </c>
      <c r="D5" s="1">
        <v>100</v>
      </c>
      <c r="E5" s="1">
        <v>100</v>
      </c>
    </row>
    <row r="10" spans="1:6" x14ac:dyDescent="0.2">
      <c r="A10" s="4" t="s">
        <v>23</v>
      </c>
    </row>
    <row r="11" spans="1:6" x14ac:dyDescent="0.2">
      <c r="A11" s="1" t="s">
        <v>22</v>
      </c>
    </row>
    <row r="12" spans="1:6" x14ac:dyDescent="0.2">
      <c r="C12" s="1" t="s">
        <v>21</v>
      </c>
    </row>
    <row r="13" spans="1:6" x14ac:dyDescent="0.2">
      <c r="C13" s="1" t="s">
        <v>10</v>
      </c>
      <c r="D13" s="1" t="s">
        <v>11</v>
      </c>
      <c r="E13" s="1" t="s">
        <v>7</v>
      </c>
    </row>
    <row r="14" spans="1:6" x14ac:dyDescent="0.2">
      <c r="A14" s="1" t="s">
        <v>20</v>
      </c>
      <c r="B14" s="1" t="s">
        <v>19</v>
      </c>
      <c r="C14" s="1">
        <v>45</v>
      </c>
      <c r="D14" s="1">
        <v>28</v>
      </c>
      <c r="E14" s="1">
        <v>73</v>
      </c>
    </row>
    <row r="15" spans="1:6" x14ac:dyDescent="0.2">
      <c r="B15" s="1" t="s">
        <v>10</v>
      </c>
      <c r="C15" s="1">
        <v>19</v>
      </c>
      <c r="D15" s="1">
        <v>36</v>
      </c>
      <c r="E15" s="1">
        <v>55</v>
      </c>
    </row>
    <row r="16" spans="1:6" x14ac:dyDescent="0.2">
      <c r="B16" s="1" t="s">
        <v>11</v>
      </c>
      <c r="C16" s="1">
        <v>18</v>
      </c>
      <c r="D16" s="1">
        <v>152</v>
      </c>
      <c r="E16" s="1">
        <v>170</v>
      </c>
    </row>
    <row r="17" spans="1:5" x14ac:dyDescent="0.2">
      <c r="A17" s="1" t="s">
        <v>7</v>
      </c>
      <c r="C17" s="1">
        <v>82</v>
      </c>
      <c r="D17" s="1">
        <v>216</v>
      </c>
      <c r="E17" s="1">
        <v>298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tabSelected="1" zoomScaleNormal="100" workbookViewId="0"/>
  </sheetViews>
  <sheetFormatPr defaultRowHeight="12" x14ac:dyDescent="0.2"/>
  <cols>
    <col min="1" max="1" width="9.140625" style="1"/>
    <col min="2" max="2" width="25.140625" style="1" bestFit="1" customWidth="1"/>
    <col min="3" max="12" width="9.140625" style="1"/>
    <col min="13" max="13" width="13.7109375" style="1" customWidth="1"/>
    <col min="14" max="14" width="11.28515625" style="1" customWidth="1"/>
    <col min="15" max="16384" width="9.140625" style="1"/>
  </cols>
  <sheetData>
    <row r="1" spans="1:17" x14ac:dyDescent="0.2">
      <c r="A1" s="5" t="s">
        <v>32</v>
      </c>
      <c r="B1" s="6"/>
      <c r="C1" s="6" t="s">
        <v>27</v>
      </c>
      <c r="D1" s="6"/>
      <c r="E1" s="6"/>
      <c r="F1" s="7"/>
      <c r="I1" s="5" t="s">
        <v>39</v>
      </c>
      <c r="J1" s="6"/>
      <c r="K1" s="6"/>
      <c r="L1" s="6"/>
      <c r="M1" s="6"/>
      <c r="N1" s="6"/>
      <c r="O1" s="6"/>
      <c r="P1" s="6"/>
      <c r="Q1" s="7"/>
    </row>
    <row r="2" spans="1:17" x14ac:dyDescent="0.2">
      <c r="A2" s="8"/>
      <c r="B2" s="9"/>
      <c r="C2" s="9" t="s">
        <v>0</v>
      </c>
      <c r="D2" s="9" t="s">
        <v>1</v>
      </c>
      <c r="E2" s="9" t="s">
        <v>25</v>
      </c>
      <c r="F2" s="10" t="s">
        <v>24</v>
      </c>
      <c r="I2" s="8" t="s">
        <v>22</v>
      </c>
      <c r="J2" s="9"/>
      <c r="K2" s="9"/>
      <c r="L2" s="9"/>
      <c r="M2" s="9"/>
      <c r="N2" s="9"/>
      <c r="O2" s="9"/>
      <c r="P2" s="9"/>
      <c r="Q2" s="10"/>
    </row>
    <row r="3" spans="1:17" x14ac:dyDescent="0.2">
      <c r="A3" s="8" t="s">
        <v>2</v>
      </c>
      <c r="B3" s="9" t="s">
        <v>28</v>
      </c>
      <c r="C3" s="9">
        <v>67</v>
      </c>
      <c r="D3" s="9">
        <v>22.5</v>
      </c>
      <c r="E3" s="9">
        <v>22.5</v>
      </c>
      <c r="F3" s="10">
        <v>22.5</v>
      </c>
      <c r="I3" s="8"/>
      <c r="J3" s="9"/>
      <c r="K3" s="9"/>
      <c r="L3" s="9"/>
      <c r="M3" s="9" t="s">
        <v>27</v>
      </c>
      <c r="N3" s="9"/>
      <c r="O3" s="9"/>
      <c r="P3" s="9"/>
      <c r="Q3" s="10"/>
    </row>
    <row r="4" spans="1:17" ht="36" x14ac:dyDescent="0.2">
      <c r="A4" s="8"/>
      <c r="B4" s="9" t="s">
        <v>29</v>
      </c>
      <c r="C4" s="9">
        <v>19</v>
      </c>
      <c r="D4" s="9">
        <v>6.4</v>
      </c>
      <c r="E4" s="9">
        <v>6.4</v>
      </c>
      <c r="F4" s="10">
        <v>28.9</v>
      </c>
      <c r="I4" s="8"/>
      <c r="J4" s="9"/>
      <c r="K4" s="14" t="s">
        <v>28</v>
      </c>
      <c r="L4" s="14" t="s">
        <v>29</v>
      </c>
      <c r="M4" s="14" t="s">
        <v>30</v>
      </c>
      <c r="N4" s="14" t="s">
        <v>5</v>
      </c>
      <c r="O4" s="14" t="s">
        <v>31</v>
      </c>
      <c r="P4" s="14" t="s">
        <v>6</v>
      </c>
      <c r="Q4" s="10" t="s">
        <v>7</v>
      </c>
    </row>
    <row r="5" spans="1:17" x14ac:dyDescent="0.2">
      <c r="A5" s="8"/>
      <c r="B5" s="9" t="s">
        <v>30</v>
      </c>
      <c r="C5" s="9">
        <v>15</v>
      </c>
      <c r="D5" s="9">
        <v>5</v>
      </c>
      <c r="E5" s="9">
        <v>5</v>
      </c>
      <c r="F5" s="10">
        <v>33.9</v>
      </c>
      <c r="I5" s="8" t="s">
        <v>33</v>
      </c>
      <c r="J5" s="9" t="s">
        <v>34</v>
      </c>
      <c r="K5" s="9">
        <v>9</v>
      </c>
      <c r="L5" s="9">
        <v>2</v>
      </c>
      <c r="M5" s="9">
        <v>0</v>
      </c>
      <c r="N5" s="9">
        <v>28</v>
      </c>
      <c r="O5" s="9">
        <v>7</v>
      </c>
      <c r="P5" s="9">
        <v>6</v>
      </c>
      <c r="Q5" s="10">
        <v>52</v>
      </c>
    </row>
    <row r="6" spans="1:17" x14ac:dyDescent="0.2">
      <c r="A6" s="8"/>
      <c r="B6" s="9" t="s">
        <v>5</v>
      </c>
      <c r="C6" s="9">
        <v>98</v>
      </c>
      <c r="D6" s="9">
        <v>32.9</v>
      </c>
      <c r="E6" s="9">
        <v>32.9</v>
      </c>
      <c r="F6" s="10">
        <v>66.8</v>
      </c>
      <c r="I6" s="8"/>
      <c r="J6" s="9" t="s">
        <v>35</v>
      </c>
      <c r="K6" s="9">
        <v>26</v>
      </c>
      <c r="L6" s="9">
        <v>11</v>
      </c>
      <c r="M6" s="9">
        <v>1</v>
      </c>
      <c r="N6" s="9">
        <v>46</v>
      </c>
      <c r="O6" s="9">
        <v>22</v>
      </c>
      <c r="P6" s="9">
        <v>9</v>
      </c>
      <c r="Q6" s="10">
        <v>115</v>
      </c>
    </row>
    <row r="7" spans="1:17" x14ac:dyDescent="0.2">
      <c r="A7" s="8"/>
      <c r="B7" s="9" t="s">
        <v>31</v>
      </c>
      <c r="C7" s="9">
        <v>58</v>
      </c>
      <c r="D7" s="9">
        <v>19.5</v>
      </c>
      <c r="E7" s="9">
        <v>19.5</v>
      </c>
      <c r="F7" s="10">
        <v>86.2</v>
      </c>
      <c r="I7" s="8"/>
      <c r="J7" s="9" t="s">
        <v>36</v>
      </c>
      <c r="K7" s="9">
        <v>12</v>
      </c>
      <c r="L7" s="9">
        <v>2</v>
      </c>
      <c r="M7" s="9">
        <v>7</v>
      </c>
      <c r="N7" s="9">
        <v>16</v>
      </c>
      <c r="O7" s="9">
        <v>9</v>
      </c>
      <c r="P7" s="9">
        <v>8</v>
      </c>
      <c r="Q7" s="10">
        <v>54</v>
      </c>
    </row>
    <row r="8" spans="1:17" x14ac:dyDescent="0.2">
      <c r="A8" s="8"/>
      <c r="B8" s="9" t="s">
        <v>6</v>
      </c>
      <c r="C8" s="9">
        <v>41</v>
      </c>
      <c r="D8" s="9">
        <v>13.8</v>
      </c>
      <c r="E8" s="9">
        <v>13.8</v>
      </c>
      <c r="F8" s="10">
        <v>100</v>
      </c>
      <c r="I8" s="8"/>
      <c r="J8" s="9" t="s">
        <v>37</v>
      </c>
      <c r="K8" s="9">
        <v>13</v>
      </c>
      <c r="L8" s="9">
        <v>1</v>
      </c>
      <c r="M8" s="9">
        <v>6</v>
      </c>
      <c r="N8" s="9">
        <v>6</v>
      </c>
      <c r="O8" s="9">
        <v>13</v>
      </c>
      <c r="P8" s="9">
        <v>9</v>
      </c>
      <c r="Q8" s="10">
        <v>48</v>
      </c>
    </row>
    <row r="9" spans="1:17" ht="12.75" thickBot="1" x14ac:dyDescent="0.25">
      <c r="A9" s="11"/>
      <c r="B9" s="12" t="s">
        <v>7</v>
      </c>
      <c r="C9" s="12">
        <v>298</v>
      </c>
      <c r="D9" s="12">
        <v>100</v>
      </c>
      <c r="E9" s="12">
        <v>100</v>
      </c>
      <c r="F9" s="13"/>
      <c r="I9" s="8"/>
      <c r="J9" s="9" t="s">
        <v>38</v>
      </c>
      <c r="K9" s="9">
        <v>7</v>
      </c>
      <c r="L9" s="9">
        <v>3</v>
      </c>
      <c r="M9" s="9">
        <v>1</v>
      </c>
      <c r="N9" s="9">
        <v>2</v>
      </c>
      <c r="O9" s="9">
        <v>7</v>
      </c>
      <c r="P9" s="9">
        <v>9</v>
      </c>
      <c r="Q9" s="10">
        <v>29</v>
      </c>
    </row>
    <row r="10" spans="1:17" ht="12.75" thickBot="1" x14ac:dyDescent="0.25">
      <c r="I10" s="11" t="s">
        <v>7</v>
      </c>
      <c r="J10" s="12"/>
      <c r="K10" s="12">
        <v>67</v>
      </c>
      <c r="L10" s="12">
        <v>19</v>
      </c>
      <c r="M10" s="12">
        <v>15</v>
      </c>
      <c r="N10" s="12">
        <v>98</v>
      </c>
      <c r="O10" s="12">
        <v>58</v>
      </c>
      <c r="P10" s="12">
        <v>41</v>
      </c>
      <c r="Q10" s="13">
        <v>298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presencia x col</vt:lpstr>
      <vt:lpstr>emb x col</vt:lpstr>
      <vt:lpstr>form voca</vt:lpstr>
      <vt:lpstr>org com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Salvador</dc:creator>
  <cp:lastModifiedBy>Salvador</cp:lastModifiedBy>
  <dcterms:created xsi:type="dcterms:W3CDTF">2013-07-17T03:57:56Z</dcterms:created>
  <dcterms:modified xsi:type="dcterms:W3CDTF">2013-07-20T14:18:16Z</dcterms:modified>
</cp:coreProperties>
</file>