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1.xml" ContentType="application/vnd.openxmlformats-officedocument.drawing+xml"/>
  <Override PartName="/xl/charts/chart36.xml" ContentType="application/vnd.openxmlformats-officedocument.drawingml.chart+xml"/>
  <Override PartName="/xl/drawings/drawing22.xml" ContentType="application/vnd.openxmlformats-officedocument.drawing+xml"/>
  <Override PartName="/xl/charts/chart37.xml" ContentType="application/vnd.openxmlformats-officedocument.drawingml.chart+xml"/>
  <Override PartName="/xl/drawings/drawing23.xml" ContentType="application/vnd.openxmlformats-officedocument.drawing+xml"/>
  <Override PartName="/xl/charts/chart38.xml" ContentType="application/vnd.openxmlformats-officedocument.drawingml.chart+xml"/>
  <Override PartName="/xl/drawings/drawing24.xml" ContentType="application/vnd.openxmlformats-officedocument.drawing+xml"/>
  <Override PartName="/xl/charts/chart39.xml" ContentType="application/vnd.openxmlformats-officedocument.drawingml.chart+xml"/>
  <Override PartName="/xl/drawings/drawing2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6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7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8.xml" ContentType="application/vnd.openxmlformats-officedocument.drawing+xml"/>
  <Override PartName="/xl/charts/chart47.xml" ContentType="application/vnd.openxmlformats-officedocument.drawingml.chart+xml"/>
  <Override PartName="/xl/drawings/drawing29.xml" ContentType="application/vnd.openxmlformats-officedocument.drawing+xml"/>
  <Override PartName="/xl/charts/chart48.xml" ContentType="application/vnd.openxmlformats-officedocument.drawingml.chart+xml"/>
  <Override PartName="/xl/drawings/drawing30.xml" ContentType="application/vnd.openxmlformats-officedocument.drawing+xml"/>
  <Override PartName="/xl/charts/chart49.xml" ContentType="application/vnd.openxmlformats-officedocument.drawingml.chart+xml"/>
  <Override PartName="/xl/drawings/drawing31.xml" ContentType="application/vnd.openxmlformats-officedocument.drawing+xml"/>
  <Override PartName="/xl/charts/chart50.xml" ContentType="application/vnd.openxmlformats-officedocument.drawingml.chart+xml"/>
  <Override PartName="/xl/drawings/drawing32.xml" ContentType="application/vnd.openxmlformats-officedocument.drawing+xml"/>
  <Override PartName="/xl/charts/chart51.xml" ContentType="application/vnd.openxmlformats-officedocument.drawingml.chart+xml"/>
  <Override PartName="/xl/drawings/drawing33.xml" ContentType="application/vnd.openxmlformats-officedocument.drawing+xml"/>
  <Override PartName="/xl/charts/chart52.xml" ContentType="application/vnd.openxmlformats-officedocument.drawingml.chart+xml"/>
  <Override PartName="/xl/drawings/drawing34.xml" ContentType="application/vnd.openxmlformats-officedocument.drawing+xml"/>
  <Override PartName="/xl/charts/chart53.xml" ContentType="application/vnd.openxmlformats-officedocument.drawingml.chart+xml"/>
  <Override PartName="/xl/drawings/drawing35.xml" ContentType="application/vnd.openxmlformats-officedocument.drawing+xml"/>
  <Override PartName="/xl/charts/chart54.xml" ContentType="application/vnd.openxmlformats-officedocument.drawingml.chart+xml"/>
  <Override PartName="/xl/drawings/drawing36.xml" ContentType="application/vnd.openxmlformats-officedocument.drawing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17235" windowHeight="6660" tabRatio="858" activeTab="1"/>
  </bookViews>
  <sheets>
    <sheet name="edad" sheetId="5" r:id="rId1"/>
    <sheet name="ate" sheetId="10" r:id="rId2"/>
    <sheet name="ate x sexo" sheetId="2" r:id="rId3"/>
    <sheet name="ate x col" sheetId="3" r:id="rId4"/>
    <sheet name="ate x edad" sheetId="6" r:id="rId5"/>
    <sheet name="salud" sheetId="7" r:id="rId6"/>
    <sheet name="salud x sexo" sheetId="8" r:id="rId7"/>
    <sheet name="salud x edad" sheetId="19" r:id="rId8"/>
    <sheet name="salud x colonia" sheetId="9" r:id="rId9"/>
    <sheet name="edu" sheetId="11" r:id="rId10"/>
    <sheet name="edu x eda" sheetId="13" r:id="rId11"/>
    <sheet name="edu x col" sheetId="15" r:id="rId12"/>
    <sheet name="educa x ocu" sheetId="25" r:id="rId13"/>
    <sheet name="Ocupacion" sheetId="24" r:id="rId14"/>
    <sheet name="reforzamiento" sheetId="26" r:id="rId15"/>
    <sheet name="ref_sexo" sheetId="27" r:id="rId16"/>
    <sheet name="ref x edad" sheetId="28" r:id="rId17"/>
    <sheet name="ref x comu" sheetId="29" r:id="rId18"/>
    <sheet name="pres" sheetId="20" r:id="rId19"/>
    <sheet name="pres x edad" sheetId="36" r:id="rId20"/>
    <sheet name="for voca" sheetId="22" r:id="rId21"/>
    <sheet name="form x sexo" sheetId="31" r:id="rId22"/>
    <sheet name="for x col" sheetId="32" r:id="rId23"/>
    <sheet name="for x edad" sheetId="33" r:id="rId24"/>
    <sheet name="org com" sheetId="23" r:id="rId25"/>
    <sheet name="org com x edad" sheetId="34" r:id="rId26"/>
    <sheet name="org com x sexo" sheetId="35" r:id="rId27"/>
    <sheet name="emb x col" sheetId="18" r:id="rId28"/>
    <sheet name="retirado" sheetId="38" r:id="rId29"/>
    <sheet name="aprobo" sheetId="39" r:id="rId30"/>
    <sheet name="calle" sheetId="40" r:id="rId31"/>
    <sheet name="calle x edad" sheetId="41" r:id="rId32"/>
    <sheet name="calle x sexo" sheetId="42" r:id="rId33"/>
    <sheet name="calle x col" sheetId="44" r:id="rId34"/>
    <sheet name="calle x ocup" sheetId="45" r:id="rId35"/>
    <sheet name="vol_ref" sheetId="46" r:id="rId36"/>
    <sheet name="vol x sexo" sheetId="47" r:id="rId37"/>
  </sheets>
  <calcPr calcId="144525"/>
</workbook>
</file>

<file path=xl/calcChain.xml><?xml version="1.0" encoding="utf-8"?>
<calcChain xmlns="http://schemas.openxmlformats.org/spreadsheetml/2006/main">
  <c r="C4" i="20" l="1"/>
  <c r="D4" i="20" l="1"/>
  <c r="C9" i="20"/>
  <c r="D8" i="20" l="1"/>
  <c r="D6" i="20"/>
  <c r="D7" i="20"/>
  <c r="D5" i="20"/>
  <c r="D9" i="20" s="1"/>
  <c r="D9" i="18" l="1"/>
  <c r="C9" i="15" l="1"/>
  <c r="C5" i="11"/>
  <c r="C6" i="13"/>
  <c r="D4" i="11"/>
  <c r="D3" i="11"/>
  <c r="D5" i="11" l="1"/>
  <c r="E3" i="11"/>
  <c r="E4" i="11" s="1"/>
  <c r="D17" i="10"/>
  <c r="E17" i="10" s="1"/>
  <c r="E18" i="10" s="1"/>
  <c r="D18" i="10"/>
  <c r="D19" i="10"/>
  <c r="D4" i="10"/>
  <c r="D3" i="10"/>
  <c r="D5" i="10" s="1"/>
  <c r="E3" i="10" l="1"/>
  <c r="E4" i="10" s="1"/>
  <c r="D9" i="6"/>
  <c r="C9" i="6"/>
</calcChain>
</file>

<file path=xl/sharedStrings.xml><?xml version="1.0" encoding="utf-8"?>
<sst xmlns="http://schemas.openxmlformats.org/spreadsheetml/2006/main" count="539" uniqueCount="117">
  <si>
    <t>Sexo</t>
  </si>
  <si>
    <t>Femenino</t>
  </si>
  <si>
    <t>Masculino</t>
  </si>
  <si>
    <t>Total</t>
  </si>
  <si>
    <t>Count</t>
  </si>
  <si>
    <t>¿Ha asistido al centro de salud por atención psicológica?</t>
  </si>
  <si>
    <t>Si</t>
  </si>
  <si>
    <t>Frequency</t>
  </si>
  <si>
    <t>Percent</t>
  </si>
  <si>
    <t>Cumulative Percent</t>
  </si>
  <si>
    <t>Valid</t>
  </si>
  <si>
    <t>No</t>
  </si>
  <si>
    <t>¿Ha asistido al centro de salud por atención médica?</t>
  </si>
  <si>
    <t>¿Ha asistido al centro de salud por atención psicológica? * Sexo Crosstabulation</t>
  </si>
  <si>
    <t>% within ¿Ha asistido al centro de salud por atención psicológica?</t>
  </si>
  <si>
    <t>% within Sexo</t>
  </si>
  <si>
    <t>¿Ha asistido al centro de salud por atención médica? * Sexo Crosstabulation</t>
  </si>
  <si>
    <t>% within ¿Ha asistido al centro de salud por atención médica?</t>
  </si>
  <si>
    <t>De 70 personas que pidieron ate_psico, 43 son mujeres y 27 hombres.</t>
  </si>
  <si>
    <t>De 274 personas que pidieron ate_meidca, 177 son mujeres y 97 hombres.</t>
  </si>
  <si>
    <t>¿Ha asistido al centro de salud por atención psicológica? * Colonia Crosstabulation</t>
  </si>
  <si>
    <t>Colonia</t>
  </si>
  <si>
    <t>Altos de San Francisco</t>
  </si>
  <si>
    <t>Colonia San Francisco</t>
  </si>
  <si>
    <t>Fatima</t>
  </si>
  <si>
    <t>San Buenaventura</t>
  </si>
  <si>
    <t>Vista Hermosa</t>
  </si>
  <si>
    <t>% within Colonia</t>
  </si>
  <si>
    <t>¿Ha asistido al centro de salud por atención médica? * Colonia Crosstabulation</t>
  </si>
  <si>
    <t>Menor de 15</t>
  </si>
  <si>
    <t>de 15 a 19</t>
  </si>
  <si>
    <t>de 20 a 24</t>
  </si>
  <si>
    <t>de 25 a 29</t>
  </si>
  <si>
    <t>de 30 a 34</t>
  </si>
  <si>
    <t>de 35 a 39</t>
  </si>
  <si>
    <t>de 40 a 44</t>
  </si>
  <si>
    <t>de 45 a 49</t>
  </si>
  <si>
    <t>de 50 a 54</t>
  </si>
  <si>
    <t>de 55 a 59</t>
  </si>
  <si>
    <t>de 60 a 64</t>
  </si>
  <si>
    <t>de 65 a 69</t>
  </si>
  <si>
    <t>mayor de 75</t>
  </si>
  <si>
    <t>&lt; 15</t>
  </si>
  <si>
    <t>15 - 19</t>
  </si>
  <si>
    <t>20 - 24</t>
  </si>
  <si>
    <t>25 - 34</t>
  </si>
  <si>
    <t>&gt; 34</t>
  </si>
  <si>
    <t>Edad (agrupada en intervalos de 5 años)</t>
  </si>
  <si>
    <t>Edad agrupada para cruces.</t>
  </si>
  <si>
    <t>Atención Psicológica</t>
  </si>
  <si>
    <t>Atención Médica</t>
  </si>
  <si>
    <t>Tipo de Atención por Edad agrupada</t>
  </si>
  <si>
    <t>Participa en Salud</t>
  </si>
  <si>
    <t>Valid Percent</t>
  </si>
  <si>
    <t>Participa en Salud * Sexo Crosstabulation</t>
  </si>
  <si>
    <t>Participa en Salud * Colonia Crosstabulation</t>
  </si>
  <si>
    <t>% within Participa en Salud</t>
  </si>
  <si>
    <t>EDUCATODOS</t>
  </si>
  <si>
    <t>Participa en EDUCATODOS</t>
  </si>
  <si>
    <t>Patronato</t>
  </si>
  <si>
    <t>Organización de jóvenes</t>
  </si>
  <si>
    <t>Las maras</t>
  </si>
  <si>
    <t>Las barras (ultra o rebo)</t>
  </si>
  <si>
    <t>Comités</t>
  </si>
  <si>
    <t>¿Quién tiene mas presencia en su colonia?</t>
  </si>
  <si>
    <t>¿Conoce menores de 16 años que hayan salido embarazadas?</t>
  </si>
  <si>
    <t>agrupada para cruces * Participa en Salud Crosstabulation</t>
  </si>
  <si>
    <t>agrupada para cruces</t>
  </si>
  <si>
    <t>Participa en actividades de formación vocacional?</t>
  </si>
  <si>
    <t>¿Le ha servido el oficio para generar ingresos?</t>
  </si>
  <si>
    <t>Participa en Act. Vocacionales</t>
  </si>
  <si>
    <t>ingresos</t>
  </si>
  <si>
    <t>n/a</t>
  </si>
  <si>
    <t>¿Participa en alguna de las siguientes organizaciones comunitarias?</t>
  </si>
  <si>
    <t>org_com</t>
  </si>
  <si>
    <t>Participación en organizaciones comunitarias</t>
  </si>
  <si>
    <t>Ninguna</t>
  </si>
  <si>
    <t>Comité de Educación</t>
  </si>
  <si>
    <t>Comité sectorial de desarrollo</t>
  </si>
  <si>
    <t>Otra</t>
  </si>
  <si>
    <t>Ocupación</t>
  </si>
  <si>
    <t>Es ama de casa</t>
  </si>
  <si>
    <t>Está sin empleo</t>
  </si>
  <si>
    <t>Estudia</t>
  </si>
  <si>
    <t>Trabaja en negocio propio</t>
  </si>
  <si>
    <t>Trabaja ocasionalmente por un salario</t>
  </si>
  <si>
    <t>Trabaja permanentemente por un salario (empleado)</t>
  </si>
  <si>
    <t>Trabaja y estudia</t>
  </si>
  <si>
    <t>educa</t>
  </si>
  <si>
    <t>¿Recibe reforzamiento escolar?</t>
  </si>
  <si>
    <t>N/A</t>
  </si>
  <si>
    <t>refo_esc * Sexo Crosstabulation</t>
  </si>
  <si>
    <t>refo_esc</t>
  </si>
  <si>
    <t>Reforzamiento escolar por Edades</t>
  </si>
  <si>
    <t>Reforzamiento escolar por colonia</t>
  </si>
  <si>
    <t>Participa en actividades de Formación Vocacional * Sexo Crosstabulation</t>
  </si>
  <si>
    <t>Participa en actividades de Formación Vocacional</t>
  </si>
  <si>
    <t>Participa en actividades de Formación Vocacional * Colonia Crosstabulation</t>
  </si>
  <si>
    <t>Participa en actividades de Formación Vocacional * agrupada para cruces Crosstabulation</t>
  </si>
  <si>
    <t>Participa en actividades de Formación Vocacional * Edad</t>
  </si>
  <si>
    <t>¿Participa en alguna de las siguientes organizaciones comunitarias? * Sexo Crosstabulation</t>
  </si>
  <si>
    <t>Participación en Organizaciones Comunitarias</t>
  </si>
  <si>
    <t>agrupada para cruces * presencia Crosstabulation</t>
  </si>
  <si>
    <t>presencia</t>
  </si>
  <si>
    <t>Se retiró</t>
  </si>
  <si>
    <t>Terminó haciendo los exámenes finales</t>
  </si>
  <si>
    <t>¿Cómo finalizó su año escolar?</t>
  </si>
  <si>
    <t>¿Aprobó su último año escolar?</t>
  </si>
  <si>
    <t>calle</t>
  </si>
  <si>
    <t>agrupada para cruces * calle Crosstabulation</t>
  </si>
  <si>
    <t>Sexo * calle Crosstabulation</t>
  </si>
  <si>
    <t>Colonia * calle Crosstabulation</t>
  </si>
  <si>
    <t>Ocupación * calle Crosstabulation</t>
  </si>
  <si>
    <t>Participa de educación en calle</t>
  </si>
  <si>
    <t>volunteer</t>
  </si>
  <si>
    <t>¿Es usted voluntario para dar reforzamiento escolar?</t>
  </si>
  <si>
    <t>Sexo * volunteer Crosstabulation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</si>
</sst>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5" formatCode="####.0"/>
  </numFmts>
  <fonts count="1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0" tint="-4.9989318521683403E-2"/>
      <name val="Calibri"/>
      <family val="2"/>
    </font>
    <font>
      <b/>
      <sz val="9"/>
      <color theme="0"/>
      <name val="Calibri"/>
      <family val="2"/>
    </font>
    <font>
      <b/>
      <sz val="9"/>
      <color theme="6" tint="-0.499984740745262"/>
      <name val="Calibri"/>
      <family val="2"/>
    </font>
    <font>
      <b/>
      <sz val="8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b/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/>
  </cellStyleXfs>
  <cellXfs count="149">
    <xf numFmtId="0" fontId="0" fillId="0" borderId="0" xfId="0"/>
    <xf numFmtId="0" fontId="3" fillId="0" borderId="0" xfId="0" applyFont="1"/>
    <xf numFmtId="0" fontId="4" fillId="0" borderId="0" xfId="0" applyFont="1"/>
    <xf numFmtId="10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6" fillId="4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10" fontId="6" fillId="4" borderId="5" xfId="0" applyNumberFormat="1" applyFont="1" applyFill="1" applyBorder="1"/>
    <xf numFmtId="0" fontId="7" fillId="0" borderId="0" xfId="0" applyFont="1"/>
    <xf numFmtId="0" fontId="5" fillId="4" borderId="7" xfId="0" applyFont="1" applyFill="1" applyBorder="1"/>
    <xf numFmtId="0" fontId="6" fillId="2" borderId="8" xfId="0" applyFont="1" applyFill="1" applyBorder="1"/>
    <xf numFmtId="0" fontId="5" fillId="4" borderId="9" xfId="0" applyFont="1" applyFill="1" applyBorder="1"/>
    <xf numFmtId="0" fontId="6" fillId="2" borderId="10" xfId="0" applyFont="1" applyFill="1" applyBorder="1"/>
    <xf numFmtId="0" fontId="2" fillId="0" borderId="0" xfId="0" applyFont="1"/>
    <xf numFmtId="0" fontId="3" fillId="0" borderId="0" xfId="0" applyFont="1" applyBorder="1"/>
    <xf numFmtId="10" fontId="3" fillId="0" borderId="0" xfId="0" applyNumberFormat="1" applyFont="1" applyBorder="1"/>
    <xf numFmtId="0" fontId="6" fillId="2" borderId="2" xfId="0" applyFont="1" applyFill="1" applyBorder="1"/>
    <xf numFmtId="0" fontId="7" fillId="0" borderId="3" xfId="0" applyFont="1" applyBorder="1"/>
    <xf numFmtId="10" fontId="6" fillId="2" borderId="5" xfId="0" applyNumberFormat="1" applyFont="1" applyFill="1" applyBorder="1"/>
    <xf numFmtId="10" fontId="3" fillId="0" borderId="6" xfId="0" applyNumberFormat="1" applyFont="1" applyBorder="1"/>
    <xf numFmtId="0" fontId="5" fillId="9" borderId="2" xfId="0" applyFont="1" applyFill="1" applyBorder="1"/>
    <xf numFmtId="0" fontId="3" fillId="0" borderId="3" xfId="0" applyFont="1" applyBorder="1"/>
    <xf numFmtId="10" fontId="3" fillId="0" borderId="5" xfId="0" applyNumberFormat="1" applyFont="1" applyBorder="1"/>
    <xf numFmtId="0" fontId="5" fillId="9" borderId="0" xfId="0" applyFont="1" applyFill="1" applyBorder="1" applyAlignment="1">
      <alignment wrapText="1"/>
    </xf>
    <xf numFmtId="0" fontId="5" fillId="3" borderId="2" xfId="0" applyFont="1" applyFill="1" applyBorder="1"/>
    <xf numFmtId="0" fontId="5" fillId="3" borderId="0" xfId="0" applyFont="1" applyFill="1" applyBorder="1" applyAlignment="1">
      <alignment wrapText="1"/>
    </xf>
    <xf numFmtId="10" fontId="3" fillId="3" borderId="5" xfId="0" applyNumberFormat="1" applyFont="1" applyFill="1" applyBorder="1"/>
    <xf numFmtId="0" fontId="5" fillId="6" borderId="0" xfId="0" applyFont="1" applyFill="1" applyBorder="1" applyAlignment="1">
      <alignment wrapText="1"/>
    </xf>
    <xf numFmtId="0" fontId="5" fillId="6" borderId="2" xfId="0" applyFont="1" applyFill="1" applyBorder="1"/>
    <xf numFmtId="10" fontId="3" fillId="6" borderId="5" xfId="0" applyNumberFormat="1" applyFont="1" applyFill="1" applyBorder="1"/>
    <xf numFmtId="0" fontId="5" fillId="7" borderId="0" xfId="0" applyFont="1" applyFill="1" applyBorder="1" applyAlignment="1">
      <alignment wrapText="1"/>
    </xf>
    <xf numFmtId="0" fontId="5" fillId="7" borderId="2" xfId="0" applyFont="1" applyFill="1" applyBorder="1"/>
    <xf numFmtId="10" fontId="3" fillId="7" borderId="5" xfId="0" applyNumberFormat="1" applyFont="1" applyFill="1" applyBorder="1"/>
    <xf numFmtId="0" fontId="5" fillId="10" borderId="0" xfId="0" applyFont="1" applyFill="1" applyBorder="1" applyAlignment="1">
      <alignment wrapText="1"/>
    </xf>
    <xf numFmtId="0" fontId="5" fillId="10" borderId="2" xfId="0" applyFont="1" applyFill="1" applyBorder="1"/>
    <xf numFmtId="10" fontId="3" fillId="10" borderId="5" xfId="0" applyNumberFormat="1" applyFont="1" applyFill="1" applyBorder="1"/>
    <xf numFmtId="10" fontId="3" fillId="9" borderId="5" xfId="0" applyNumberFormat="1" applyFont="1" applyFill="1" applyBorder="1"/>
    <xf numFmtId="0" fontId="4" fillId="3" borderId="0" xfId="0" applyFont="1" applyFill="1" applyBorder="1" applyAlignment="1">
      <alignment wrapText="1"/>
    </xf>
    <xf numFmtId="0" fontId="4" fillId="6" borderId="0" xfId="0" applyFont="1" applyFill="1" applyBorder="1" applyAlignment="1">
      <alignment wrapText="1"/>
    </xf>
    <xf numFmtId="0" fontId="4" fillId="7" borderId="0" xfId="0" applyFont="1" applyFill="1" applyBorder="1" applyAlignment="1">
      <alignment wrapText="1"/>
    </xf>
    <xf numFmtId="0" fontId="4" fillId="10" borderId="0" xfId="0" applyFont="1" applyFill="1" applyBorder="1" applyAlignment="1">
      <alignment wrapText="1"/>
    </xf>
    <xf numFmtId="0" fontId="4" fillId="9" borderId="0" xfId="0" applyFont="1" applyFill="1" applyBorder="1" applyAlignment="1">
      <alignment wrapText="1"/>
    </xf>
    <xf numFmtId="0" fontId="3" fillId="0" borderId="12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0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0" fillId="0" borderId="2" xfId="0" applyBorder="1"/>
    <xf numFmtId="0" fontId="3" fillId="5" borderId="11" xfId="0" applyFont="1" applyFill="1" applyBorder="1"/>
    <xf numFmtId="0" fontId="3" fillId="5" borderId="0" xfId="0" applyFont="1" applyFill="1" applyBorder="1"/>
    <xf numFmtId="0" fontId="3" fillId="8" borderId="11" xfId="0" applyFont="1" applyFill="1" applyBorder="1"/>
    <xf numFmtId="0" fontId="3" fillId="8" borderId="0" xfId="0" applyFont="1" applyFill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11" xfId="0" applyFont="1" applyFill="1" applyBorder="1"/>
    <xf numFmtId="0" fontId="3" fillId="3" borderId="0" xfId="0" applyFont="1" applyFill="1" applyBorder="1"/>
    <xf numFmtId="0" fontId="3" fillId="3" borderId="12" xfId="0" applyFont="1" applyFill="1" applyBorder="1"/>
    <xf numFmtId="0" fontId="3" fillId="6" borderId="11" xfId="0" applyFont="1" applyFill="1" applyBorder="1"/>
    <xf numFmtId="0" fontId="3" fillId="6" borderId="0" xfId="0" applyFont="1" applyFill="1" applyBorder="1"/>
    <xf numFmtId="0" fontId="3" fillId="6" borderId="12" xfId="0" applyFont="1" applyFill="1" applyBorder="1"/>
    <xf numFmtId="0" fontId="3" fillId="7" borderId="11" xfId="0" applyFont="1" applyFill="1" applyBorder="1"/>
    <xf numFmtId="0" fontId="3" fillId="7" borderId="0" xfId="0" applyFont="1" applyFill="1" applyBorder="1"/>
    <xf numFmtId="0" fontId="3" fillId="7" borderId="12" xfId="0" applyFont="1" applyFill="1" applyBorder="1"/>
    <xf numFmtId="0" fontId="3" fillId="10" borderId="11" xfId="0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9" borderId="11" xfId="0" applyFont="1" applyFill="1" applyBorder="1"/>
    <xf numFmtId="0" fontId="3" fillId="9" borderId="0" xfId="0" applyFont="1" applyFill="1" applyBorder="1"/>
    <xf numFmtId="0" fontId="3" fillId="9" borderId="12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0" fillId="0" borderId="3" xfId="0" applyBorder="1"/>
    <xf numFmtId="0" fontId="4" fillId="0" borderId="0" xfId="0" applyFont="1" applyBorder="1" applyAlignment="1">
      <alignment wrapText="1"/>
    </xf>
    <xf numFmtId="0" fontId="0" fillId="0" borderId="12" xfId="0" applyBorder="1"/>
    <xf numFmtId="9" fontId="3" fillId="0" borderId="0" xfId="1" applyFont="1" applyBorder="1"/>
    <xf numFmtId="9" fontId="3" fillId="0" borderId="0" xfId="0" applyNumberFormat="1" applyFont="1" applyBorder="1"/>
    <xf numFmtId="0" fontId="4" fillId="0" borderId="0" xfId="0" applyFont="1" applyBorder="1"/>
    <xf numFmtId="9" fontId="3" fillId="0" borderId="5" xfId="1" applyFont="1" applyBorder="1"/>
    <xf numFmtId="0" fontId="0" fillId="0" borderId="6" xfId="0" applyBorder="1"/>
    <xf numFmtId="0" fontId="4" fillId="0" borderId="1" xfId="0" applyFont="1" applyBorder="1"/>
    <xf numFmtId="10" fontId="3" fillId="0" borderId="12" xfId="0" applyNumberFormat="1" applyFont="1" applyBorder="1"/>
    <xf numFmtId="0" fontId="8" fillId="0" borderId="1" xfId="0" applyFont="1" applyBorder="1"/>
    <xf numFmtId="0" fontId="9" fillId="0" borderId="0" xfId="0" applyFont="1"/>
    <xf numFmtId="0" fontId="3" fillId="0" borderId="0" xfId="0" applyFont="1" applyAlignment="1">
      <alignment wrapText="1"/>
    </xf>
    <xf numFmtId="0" fontId="6" fillId="11" borderId="0" xfId="0" applyFont="1" applyFill="1"/>
    <xf numFmtId="0" fontId="6" fillId="4" borderId="0" xfId="0" applyFont="1" applyFill="1" applyBorder="1"/>
    <xf numFmtId="0" fontId="6" fillId="12" borderId="0" xfId="0" applyFont="1" applyFill="1" applyBorder="1"/>
    <xf numFmtId="0" fontId="9" fillId="0" borderId="2" xfId="0" applyFont="1" applyBorder="1"/>
    <xf numFmtId="0" fontId="9" fillId="0" borderId="3" xfId="0" applyFont="1" applyBorder="1"/>
    <xf numFmtId="0" fontId="9" fillId="0" borderId="11" xfId="0" applyFont="1" applyBorder="1"/>
    <xf numFmtId="0" fontId="9" fillId="0" borderId="0" xfId="0" applyFont="1" applyBorder="1"/>
    <xf numFmtId="0" fontId="9" fillId="0" borderId="12" xfId="0" applyFont="1" applyBorder="1"/>
    <xf numFmtId="10" fontId="9" fillId="0" borderId="0" xfId="0" applyNumberFormat="1" applyFont="1" applyBorder="1"/>
    <xf numFmtId="10" fontId="9" fillId="0" borderId="12" xfId="0" applyNumberFormat="1" applyFont="1" applyBorder="1"/>
    <xf numFmtId="0" fontId="9" fillId="0" borderId="4" xfId="0" applyFont="1" applyBorder="1"/>
    <xf numFmtId="0" fontId="9" fillId="0" borderId="5" xfId="0" applyFont="1" applyBorder="1"/>
    <xf numFmtId="10" fontId="9" fillId="0" borderId="5" xfId="0" applyNumberFormat="1" applyFont="1" applyBorder="1"/>
    <xf numFmtId="10" fontId="9" fillId="0" borderId="6" xfId="0" applyNumberFormat="1" applyFont="1" applyBorder="1"/>
    <xf numFmtId="0" fontId="10" fillId="0" borderId="1" xfId="0" applyFont="1" applyBorder="1"/>
    <xf numFmtId="0" fontId="9" fillId="3" borderId="0" xfId="0" applyFont="1" applyFill="1" applyBorder="1"/>
    <xf numFmtId="10" fontId="9" fillId="3" borderId="0" xfId="0" applyNumberFormat="1" applyFont="1" applyFill="1" applyBorder="1"/>
    <xf numFmtId="0" fontId="9" fillId="3" borderId="0" xfId="0" applyFont="1" applyFill="1" applyBorder="1" applyAlignment="1">
      <alignment wrapText="1"/>
    </xf>
    <xf numFmtId="0" fontId="9" fillId="6" borderId="0" xfId="0" applyFont="1" applyFill="1" applyBorder="1" applyAlignment="1">
      <alignment wrapText="1"/>
    </xf>
    <xf numFmtId="0" fontId="9" fillId="6" borderId="0" xfId="0" applyFont="1" applyFill="1" applyBorder="1"/>
    <xf numFmtId="10" fontId="9" fillId="6" borderId="0" xfId="0" applyNumberFormat="1" applyFont="1" applyFill="1" applyBorder="1"/>
    <xf numFmtId="0" fontId="9" fillId="7" borderId="0" xfId="0" applyFont="1" applyFill="1" applyBorder="1" applyAlignment="1">
      <alignment wrapText="1"/>
    </xf>
    <xf numFmtId="0" fontId="9" fillId="7" borderId="0" xfId="0" applyFont="1" applyFill="1" applyBorder="1"/>
    <xf numFmtId="10" fontId="9" fillId="7" borderId="0" xfId="0" applyNumberFormat="1" applyFont="1" applyFill="1" applyBorder="1"/>
    <xf numFmtId="0" fontId="9" fillId="10" borderId="0" xfId="0" applyFont="1" applyFill="1" applyBorder="1" applyAlignment="1">
      <alignment wrapText="1"/>
    </xf>
    <xf numFmtId="0" fontId="9" fillId="10" borderId="0" xfId="0" applyFont="1" applyFill="1" applyBorder="1"/>
    <xf numFmtId="10" fontId="9" fillId="10" borderId="0" xfId="0" applyNumberFormat="1" applyFont="1" applyFill="1" applyBorder="1"/>
    <xf numFmtId="0" fontId="9" fillId="9" borderId="0" xfId="0" applyFont="1" applyFill="1" applyBorder="1" applyAlignment="1">
      <alignment wrapText="1"/>
    </xf>
    <xf numFmtId="0" fontId="9" fillId="9" borderId="0" xfId="0" applyFont="1" applyFill="1" applyBorder="1"/>
    <xf numFmtId="10" fontId="9" fillId="9" borderId="0" xfId="0" applyNumberFormat="1" applyFont="1" applyFill="1" applyBorder="1"/>
    <xf numFmtId="9" fontId="3" fillId="0" borderId="0" xfId="1" applyFont="1"/>
    <xf numFmtId="9" fontId="3" fillId="0" borderId="0" xfId="0" applyNumberFormat="1" applyFont="1"/>
    <xf numFmtId="0" fontId="4" fillId="0" borderId="0" xfId="0" applyFont="1" applyAlignment="1">
      <alignment horizontal="center"/>
    </xf>
    <xf numFmtId="0" fontId="10" fillId="0" borderId="0" xfId="0" applyFont="1"/>
    <xf numFmtId="0" fontId="5" fillId="11" borderId="0" xfId="0" applyFont="1" applyFill="1"/>
    <xf numFmtId="0" fontId="5" fillId="4" borderId="0" xfId="0" applyFont="1" applyFill="1"/>
    <xf numFmtId="0" fontId="5" fillId="13" borderId="0" xfId="0" applyFont="1" applyFill="1"/>
    <xf numFmtId="0" fontId="3" fillId="14" borderId="0" xfId="0" applyFont="1" applyFill="1"/>
    <xf numFmtId="0" fontId="3" fillId="0" borderId="0" xfId="0" applyFont="1" applyAlignment="1">
      <alignment horizontal="right"/>
    </xf>
    <xf numFmtId="0" fontId="12" fillId="0" borderId="13" xfId="2" applyFont="1" applyBorder="1" applyAlignment="1">
      <alignment horizontal="center" vertical="center" wrapText="1"/>
    </xf>
    <xf numFmtId="0" fontId="11" fillId="0" borderId="0" xfId="2"/>
    <xf numFmtId="0" fontId="13" fillId="0" borderId="14" xfId="2" applyFont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 wrapText="1"/>
    </xf>
    <xf numFmtId="0" fontId="14" fillId="0" borderId="16" xfId="2" applyFont="1" applyBorder="1" applyAlignment="1">
      <alignment horizontal="center" wrapText="1"/>
    </xf>
    <xf numFmtId="0" fontId="14" fillId="0" borderId="17" xfId="2" applyFont="1" applyBorder="1" applyAlignment="1">
      <alignment horizontal="center" wrapText="1"/>
    </xf>
    <xf numFmtId="0" fontId="14" fillId="0" borderId="18" xfId="2" applyFont="1" applyBorder="1" applyAlignment="1">
      <alignment horizontal="center" wrapText="1"/>
    </xf>
    <xf numFmtId="0" fontId="14" fillId="0" borderId="19" xfId="2" applyFont="1" applyBorder="1" applyAlignment="1">
      <alignment horizontal="left" vertical="top" wrapText="1"/>
    </xf>
    <xf numFmtId="0" fontId="14" fillId="0" borderId="20" xfId="2" applyFont="1" applyBorder="1" applyAlignment="1">
      <alignment horizontal="left" vertical="top" wrapText="1"/>
    </xf>
    <xf numFmtId="164" fontId="14" fillId="0" borderId="21" xfId="2" applyNumberFormat="1" applyFont="1" applyBorder="1" applyAlignment="1">
      <alignment horizontal="right" vertical="top"/>
    </xf>
    <xf numFmtId="165" fontId="14" fillId="0" borderId="22" xfId="2" applyNumberFormat="1" applyFont="1" applyBorder="1" applyAlignment="1">
      <alignment horizontal="right" vertical="top"/>
    </xf>
    <xf numFmtId="165" fontId="14" fillId="0" borderId="23" xfId="2" applyNumberFormat="1" applyFont="1" applyBorder="1" applyAlignment="1">
      <alignment horizontal="right" vertical="top"/>
    </xf>
    <xf numFmtId="0" fontId="14" fillId="0" borderId="24" xfId="2" applyFont="1" applyBorder="1" applyAlignment="1">
      <alignment horizontal="left" vertical="top" wrapText="1"/>
    </xf>
    <xf numFmtId="0" fontId="14" fillId="0" borderId="25" xfId="2" applyFont="1" applyBorder="1" applyAlignment="1">
      <alignment horizontal="left" vertical="top" wrapText="1"/>
    </xf>
    <xf numFmtId="164" fontId="14" fillId="0" borderId="26" xfId="2" applyNumberFormat="1" applyFont="1" applyBorder="1" applyAlignment="1">
      <alignment horizontal="right" vertical="top"/>
    </xf>
    <xf numFmtId="165" fontId="14" fillId="0" borderId="27" xfId="2" applyNumberFormat="1" applyFont="1" applyBorder="1" applyAlignment="1">
      <alignment horizontal="right" vertical="top"/>
    </xf>
    <xf numFmtId="165" fontId="14" fillId="0" borderId="28" xfId="2" applyNumberFormat="1" applyFont="1" applyBorder="1" applyAlignment="1">
      <alignment horizontal="right" vertical="top"/>
    </xf>
    <xf numFmtId="0" fontId="14" fillId="0" borderId="29" xfId="2" applyFont="1" applyBorder="1" applyAlignment="1">
      <alignment horizontal="left" vertical="top" wrapText="1"/>
    </xf>
    <xf numFmtId="0" fontId="14" fillId="0" borderId="30" xfId="2" applyFont="1" applyBorder="1" applyAlignment="1">
      <alignment horizontal="left" vertical="top" wrapText="1"/>
    </xf>
    <xf numFmtId="164" fontId="14" fillId="0" borderId="31" xfId="2" applyNumberFormat="1" applyFont="1" applyBorder="1" applyAlignment="1">
      <alignment horizontal="right" vertical="top"/>
    </xf>
    <xf numFmtId="165" fontId="14" fillId="0" borderId="32" xfId="2" applyNumberFormat="1" applyFont="1" applyBorder="1" applyAlignment="1">
      <alignment horizontal="right" vertical="top"/>
    </xf>
    <xf numFmtId="0" fontId="13" fillId="0" borderId="33" xfId="2" applyFont="1" applyBorder="1" applyAlignment="1">
      <alignment horizontal="center" vertical="center"/>
    </xf>
    <xf numFmtId="0" fontId="15" fillId="0" borderId="0" xfId="0" applyFont="1"/>
    <xf numFmtId="0" fontId="3" fillId="4" borderId="0" xfId="0" applyFont="1" applyFill="1"/>
  </cellXfs>
  <cellStyles count="3">
    <cellStyle name="Normal" xfId="0" builtinId="0"/>
    <cellStyle name="Normal_Sheet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ate!$A$1</c:f>
              <c:strCache>
                <c:ptCount val="1"/>
                <c:pt idx="0">
                  <c:v>¿Ha asistido al centro de salud por atención psicológica?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ate!$B$3:$B$4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ate!$C$3:$C$4</c:f>
              <c:numCache>
                <c:formatCode>General</c:formatCode>
                <c:ptCount val="2"/>
                <c:pt idx="0">
                  <c:v>228</c:v>
                </c:pt>
                <c:pt idx="1">
                  <c:v>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'salud x sexo'!$B$6</c:f>
              <c:strCache>
                <c:ptCount val="1"/>
                <c:pt idx="0">
                  <c:v>Participa en Salud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002060"/>
              </a:solidFill>
            </c:spPr>
          </c:dPt>
          <c:dLbls>
            <c:txPr>
              <a:bodyPr/>
              <a:lstStyle/>
              <a:p>
                <a:pPr>
                  <a:defRPr b="1" i="0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'salud x sexo'!$D$5:$E$5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'salud x sexo'!$D$7:$E$7</c:f>
              <c:numCache>
                <c:formatCode>General</c:formatCode>
                <c:ptCount val="2"/>
                <c:pt idx="0">
                  <c:v>191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'salud x edad'!$A$1</c:f>
              <c:strCache>
                <c:ptCount val="1"/>
                <c:pt idx="0">
                  <c:v>Participa en Salud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'salud x edad'!$B$6:$B$10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'salud x edad'!$D$6:$D$10</c:f>
              <c:numCache>
                <c:formatCode>General</c:formatCode>
                <c:ptCount val="5"/>
                <c:pt idx="0">
                  <c:v>52</c:v>
                </c:pt>
                <c:pt idx="1">
                  <c:v>114</c:v>
                </c:pt>
                <c:pt idx="2">
                  <c:v>52</c:v>
                </c:pt>
                <c:pt idx="3">
                  <c:v>48</c:v>
                </c:pt>
                <c:pt idx="4">
                  <c:v>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'salud x colonia'!$A$4</c:f>
              <c:strCache>
                <c:ptCount val="1"/>
                <c:pt idx="0">
                  <c:v>Participa en Salud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'salud x colonia'!$D$3:$H$3</c:f>
              <c:strCache>
                <c:ptCount val="5"/>
                <c:pt idx="0">
                  <c:v>Altos de San Francisco</c:v>
                </c:pt>
                <c:pt idx="1">
                  <c:v>Colonia San Francisco</c:v>
                </c:pt>
                <c:pt idx="2">
                  <c:v>Fatima</c:v>
                </c:pt>
                <c:pt idx="3">
                  <c:v>San Buenaventura</c:v>
                </c:pt>
                <c:pt idx="4">
                  <c:v>Vista Hermosa</c:v>
                </c:pt>
              </c:strCache>
            </c:strRef>
          </c:cat>
          <c:val>
            <c:numRef>
              <c:f>'salud x colonia'!$D$7:$H$7</c:f>
              <c:numCache>
                <c:formatCode>General</c:formatCode>
                <c:ptCount val="5"/>
                <c:pt idx="0">
                  <c:v>55</c:v>
                </c:pt>
                <c:pt idx="1">
                  <c:v>118</c:v>
                </c:pt>
                <c:pt idx="2">
                  <c:v>32</c:v>
                </c:pt>
                <c:pt idx="3">
                  <c:v>46</c:v>
                </c:pt>
                <c:pt idx="4">
                  <c:v>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edu!$A$3</c:f>
              <c:strCache>
                <c:ptCount val="1"/>
                <c:pt idx="0">
                  <c:v>Participa en EDUCATODOS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edu!$B$3:$B$4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edu!$C$3:$C$4</c:f>
              <c:numCache>
                <c:formatCode>General</c:formatCode>
                <c:ptCount val="2"/>
                <c:pt idx="0">
                  <c:v>276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edu!$A$3</c:f>
              <c:strCache>
                <c:ptCount val="1"/>
                <c:pt idx="0">
                  <c:v>Participa en EDUCATODOS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tx2"/>
              </a:solidFill>
            </c:spPr>
          </c:dPt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edu!$H$3:$H$4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edu!$I$3:$I$4</c:f>
              <c:numCache>
                <c:formatCode>General</c:formatCode>
                <c:ptCount val="2"/>
                <c:pt idx="0">
                  <c:v>15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'edu x eda'!$A$1</c:f>
              <c:strCache>
                <c:ptCount val="1"/>
                <c:pt idx="0">
                  <c:v>Participa en EDUCATODOS</c:v>
                </c:pt>
              </c:strCache>
            </c:strRef>
          </c:tx>
          <c:dLbls>
            <c:spPr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'edu x eda'!$B$1:$B$5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'edu x eda'!$C$1:$C$5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'edu x eda'!$A$1</c:f>
              <c:strCache>
                <c:ptCount val="1"/>
                <c:pt idx="0">
                  <c:v>Participa en EDUCATODOS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 x eda'!$B$1:$B$5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'edu x eda'!$C$1:$C$5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6382208"/>
        <c:axId val="56384896"/>
        <c:axId val="0"/>
      </c:bar3DChart>
      <c:catAx>
        <c:axId val="5638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56384896"/>
        <c:crosses val="autoZero"/>
        <c:auto val="1"/>
        <c:lblAlgn val="ctr"/>
        <c:lblOffset val="100"/>
        <c:noMultiLvlLbl val="0"/>
      </c:catAx>
      <c:valAx>
        <c:axId val="56384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38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'edu x col'!$A$1</c:f>
              <c:strCache>
                <c:ptCount val="1"/>
                <c:pt idx="0">
                  <c:v>Participa en EDUCATODOS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'edu x col'!$B$5:$B$8</c:f>
              <c:strCache>
                <c:ptCount val="4"/>
                <c:pt idx="0">
                  <c:v>Colonia San Francisco</c:v>
                </c:pt>
                <c:pt idx="1">
                  <c:v>Fatima</c:v>
                </c:pt>
                <c:pt idx="2">
                  <c:v>San Buenaventura</c:v>
                </c:pt>
                <c:pt idx="3">
                  <c:v>Vista Hermosa</c:v>
                </c:pt>
              </c:strCache>
            </c:strRef>
          </c:cat>
          <c:val>
            <c:numRef>
              <c:f>'edu x col'!$C$5:$C$8</c:f>
              <c:numCache>
                <c:formatCode>General</c:formatCode>
                <c:ptCount val="4"/>
                <c:pt idx="0">
                  <c:v>15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b="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'educa x ocu'!$A$1</c:f>
              <c:strCache>
                <c:ptCount val="1"/>
                <c:pt idx="0">
                  <c:v>Participa en EDUCATODOS</c:v>
                </c:pt>
              </c:strCache>
            </c:strRef>
          </c:tx>
          <c:invertIfNegative val="0"/>
          <c:cat>
            <c:strRef>
              <c:f>'educa x ocu'!$B$5:$B$11</c:f>
              <c:strCache>
                <c:ptCount val="7"/>
                <c:pt idx="0">
                  <c:v>Es ama de casa</c:v>
                </c:pt>
                <c:pt idx="1">
                  <c:v>Está sin empleo</c:v>
                </c:pt>
                <c:pt idx="2">
                  <c:v>Estudia</c:v>
                </c:pt>
                <c:pt idx="3">
                  <c:v>Trabaja en negocio propio</c:v>
                </c:pt>
                <c:pt idx="4">
                  <c:v>Trabaja ocasionalmente por un salario</c:v>
                </c:pt>
                <c:pt idx="5">
                  <c:v>Trabaja permanentemente por un salario (empleado)</c:v>
                </c:pt>
                <c:pt idx="6">
                  <c:v>Trabaja y estudia</c:v>
                </c:pt>
              </c:strCache>
            </c:strRef>
          </c:cat>
          <c:val>
            <c:numRef>
              <c:f>'educa x ocu'!$D$5:$D$11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197696"/>
        <c:axId val="55199232"/>
        <c:axId val="0"/>
      </c:bar3DChart>
      <c:catAx>
        <c:axId val="5519769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5199232"/>
        <c:crosses val="autoZero"/>
        <c:auto val="1"/>
        <c:lblAlgn val="ctr"/>
        <c:lblOffset val="100"/>
        <c:noMultiLvlLbl val="0"/>
      </c:catAx>
      <c:valAx>
        <c:axId val="55199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5197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Ocupacion!$C$1</c:f>
              <c:strCache>
                <c:ptCount val="1"/>
                <c:pt idx="0">
                  <c:v>Ocupación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Ocupacion!$B$3:$B$9</c:f>
              <c:strCache>
                <c:ptCount val="7"/>
                <c:pt idx="0">
                  <c:v>Es ama de casa</c:v>
                </c:pt>
                <c:pt idx="1">
                  <c:v>Está sin empleo</c:v>
                </c:pt>
                <c:pt idx="2">
                  <c:v>Estudia</c:v>
                </c:pt>
                <c:pt idx="3">
                  <c:v>Trabaja en negocio propio</c:v>
                </c:pt>
                <c:pt idx="4">
                  <c:v>Trabaja ocasionalmente por un salario</c:v>
                </c:pt>
                <c:pt idx="5">
                  <c:v>Trabaja permanentemente por un salario (empleado)</c:v>
                </c:pt>
                <c:pt idx="6">
                  <c:v>Trabaja y estudia</c:v>
                </c:pt>
              </c:strCache>
            </c:strRef>
          </c:cat>
          <c:val>
            <c:numRef>
              <c:f>Ocupacion!$C$3:$C$9</c:f>
              <c:numCache>
                <c:formatCode>###0</c:formatCode>
                <c:ptCount val="7"/>
                <c:pt idx="0">
                  <c:v>50</c:v>
                </c:pt>
                <c:pt idx="1">
                  <c:v>24</c:v>
                </c:pt>
                <c:pt idx="2">
                  <c:v>153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ate!$A$15</c:f>
              <c:strCache>
                <c:ptCount val="1"/>
                <c:pt idx="0">
                  <c:v>¿Ha asistido al centro de salud por atención médica?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ate!$B$3:$B$4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ate!$C$17:$C$18</c:f>
              <c:numCache>
                <c:formatCode>General</c:formatCode>
                <c:ptCount val="2"/>
                <c:pt idx="0">
                  <c:v>24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reforzamiento!$A$1</c:f>
              <c:strCache>
                <c:ptCount val="1"/>
                <c:pt idx="0">
                  <c:v>¿Recibe reforzamiento escolar?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reforzamiento!$B$3:$B$5</c:f>
              <c:strCache>
                <c:ptCount val="3"/>
                <c:pt idx="0">
                  <c:v>N/A</c:v>
                </c:pt>
                <c:pt idx="1">
                  <c:v>No</c:v>
                </c:pt>
                <c:pt idx="2">
                  <c:v>Si</c:v>
                </c:pt>
              </c:strCache>
            </c:strRef>
          </c:cat>
          <c:val>
            <c:numRef>
              <c:f>reforzamiento!$C$3:$C$5</c:f>
              <c:numCache>
                <c:formatCode>General</c:formatCode>
                <c:ptCount val="3"/>
                <c:pt idx="0">
                  <c:v>61</c:v>
                </c:pt>
                <c:pt idx="1">
                  <c:v>210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ref_sexo!$A$1</c:f>
              <c:strCache>
                <c:ptCount val="1"/>
                <c:pt idx="0">
                  <c:v>refo_esc * Sexo Crosstabulation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ref_sexo!$C$4:$D$4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ref_sexo!$C$7:$D$7</c:f>
              <c:numCache>
                <c:formatCode>General</c:formatCode>
                <c:ptCount val="2"/>
                <c:pt idx="0">
                  <c:v>16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'ref x edad'!$A$1</c:f>
              <c:strCache>
                <c:ptCount val="1"/>
                <c:pt idx="0">
                  <c:v>Reforzamiento escolar por Edades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cat>
            <c:strRef>
              <c:f>'ref x edad'!$C$4:$G$4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'ref x edad'!$C$7:$G$7</c:f>
              <c:numCache>
                <c:formatCode>General</c:formatCode>
                <c:ptCount val="5"/>
                <c:pt idx="0">
                  <c:v>17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9881344"/>
        <c:axId val="59882880"/>
        <c:axId val="0"/>
      </c:bar3DChart>
      <c:catAx>
        <c:axId val="598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882880"/>
        <c:crosses val="autoZero"/>
        <c:auto val="1"/>
        <c:lblAlgn val="ctr"/>
        <c:lblOffset val="100"/>
        <c:noMultiLvlLbl val="0"/>
      </c:catAx>
      <c:valAx>
        <c:axId val="598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8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'ref x edad'!$A$1</c:f>
              <c:strCache>
                <c:ptCount val="1"/>
                <c:pt idx="0">
                  <c:v>Reforzamiento escolar por Edades</c:v>
                </c:pt>
              </c:strCache>
            </c:strRef>
          </c:tx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'ref x edad'!$C$4:$G$4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'ref x edad'!$C$7:$E$7</c:f>
              <c:numCache>
                <c:formatCode>General</c:formatCode>
                <c:ptCount val="3"/>
                <c:pt idx="0">
                  <c:v>17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'ref x comu'!$A$1</c:f>
              <c:strCache>
                <c:ptCount val="1"/>
                <c:pt idx="0">
                  <c:v>Reforzamiento escolar por colonia</c:v>
                </c:pt>
              </c:strCache>
            </c:strRef>
          </c:tx>
          <c:dLbls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'ref x comu'!$C$4:$G$4</c:f>
              <c:strCache>
                <c:ptCount val="5"/>
                <c:pt idx="0">
                  <c:v>Altos de San Francisco</c:v>
                </c:pt>
                <c:pt idx="1">
                  <c:v>Colonia San Francisco</c:v>
                </c:pt>
                <c:pt idx="2">
                  <c:v>Fatima</c:v>
                </c:pt>
                <c:pt idx="3">
                  <c:v>San Buenaventura</c:v>
                </c:pt>
                <c:pt idx="4">
                  <c:v>Vista Hermosa</c:v>
                </c:pt>
              </c:strCache>
            </c:strRef>
          </c:cat>
          <c:val>
            <c:numRef>
              <c:f>'ref x comu'!$C$7:$G$7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pres!$A$1</c:f>
              <c:strCache>
                <c:ptCount val="1"/>
                <c:pt idx="0">
                  <c:v>¿Quién tiene mas presencia en su colonia?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rgbClr val="FF0000"/>
                  </a:gs>
                </a:gsLst>
                <a:lin ang="0" scaled="1"/>
                <a:tileRect/>
              </a:gra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strRef>
              <c:f>pres!$B$4:$B$8</c:f>
              <c:strCache>
                <c:ptCount val="5"/>
                <c:pt idx="0">
                  <c:v>Comités</c:v>
                </c:pt>
                <c:pt idx="1">
                  <c:v>Las barras (ultra o rebo)</c:v>
                </c:pt>
                <c:pt idx="2">
                  <c:v>Las maras</c:v>
                </c:pt>
                <c:pt idx="3">
                  <c:v>Organización de jóvenes</c:v>
                </c:pt>
                <c:pt idx="4">
                  <c:v>Patronato</c:v>
                </c:pt>
              </c:strCache>
            </c:strRef>
          </c:cat>
          <c:val>
            <c:numRef>
              <c:f>pres!$C$4:$C$8</c:f>
              <c:numCache>
                <c:formatCode>General</c:formatCode>
                <c:ptCount val="5"/>
                <c:pt idx="0">
                  <c:v>12</c:v>
                </c:pt>
                <c:pt idx="1">
                  <c:v>119</c:v>
                </c:pt>
                <c:pt idx="2">
                  <c:v>63</c:v>
                </c:pt>
                <c:pt idx="3">
                  <c:v>46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9738880"/>
        <c:axId val="69740416"/>
        <c:axId val="0"/>
      </c:bar3DChart>
      <c:catAx>
        <c:axId val="69738880"/>
        <c:scaling>
          <c:orientation val="minMax"/>
        </c:scaling>
        <c:delete val="0"/>
        <c:axPos val="l"/>
        <c:majorTickMark val="none"/>
        <c:minorTickMark val="none"/>
        <c:tickLblPos val="nextTo"/>
        <c:crossAx val="69740416"/>
        <c:crosses val="autoZero"/>
        <c:auto val="1"/>
        <c:lblAlgn val="ctr"/>
        <c:lblOffset val="100"/>
        <c:noMultiLvlLbl val="0"/>
      </c:catAx>
      <c:valAx>
        <c:axId val="6974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738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9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pres!$A$1</c:f>
              <c:strCache>
                <c:ptCount val="1"/>
                <c:pt idx="0">
                  <c:v>¿Quién tiene mas presencia en su colonia?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pres!$B$4:$B$8</c:f>
              <c:strCache>
                <c:ptCount val="5"/>
                <c:pt idx="0">
                  <c:v>Comités</c:v>
                </c:pt>
                <c:pt idx="1">
                  <c:v>Las barras (ultra o rebo)</c:v>
                </c:pt>
                <c:pt idx="2">
                  <c:v>Las maras</c:v>
                </c:pt>
                <c:pt idx="3">
                  <c:v>Organización de jóvenes</c:v>
                </c:pt>
                <c:pt idx="4">
                  <c:v>Patronato</c:v>
                </c:pt>
              </c:strCache>
            </c:strRef>
          </c:cat>
          <c:val>
            <c:numRef>
              <c:f>pres!$C$4:$C$8</c:f>
              <c:numCache>
                <c:formatCode>General</c:formatCode>
                <c:ptCount val="5"/>
                <c:pt idx="0">
                  <c:v>12</c:v>
                </c:pt>
                <c:pt idx="1">
                  <c:v>119</c:v>
                </c:pt>
                <c:pt idx="2">
                  <c:v>63</c:v>
                </c:pt>
                <c:pt idx="3">
                  <c:v>46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 x edad'!$C$4</c:f>
              <c:strCache>
                <c:ptCount val="1"/>
                <c:pt idx="0">
                  <c:v>Comité de Educación</c:v>
                </c:pt>
              </c:strCache>
            </c:strRef>
          </c:tx>
          <c:invertIfNegative val="0"/>
          <c:cat>
            <c:strRef>
              <c:f>'pres x edad'!$B$5:$B$9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'pres x edad'!$C$5:$C$9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07200"/>
        <c:axId val="69908736"/>
      </c:barChart>
      <c:catAx>
        <c:axId val="699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69908736"/>
        <c:crosses val="autoZero"/>
        <c:auto val="1"/>
        <c:lblAlgn val="ctr"/>
        <c:lblOffset val="100"/>
        <c:noMultiLvlLbl val="0"/>
      </c:catAx>
      <c:valAx>
        <c:axId val="699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90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 x edad'!$D$4</c:f>
              <c:strCache>
                <c:ptCount val="1"/>
                <c:pt idx="0">
                  <c:v>Comité sectorial de desarrollo</c:v>
                </c:pt>
              </c:strCache>
            </c:strRef>
          </c:tx>
          <c:invertIfNegative val="0"/>
          <c:cat>
            <c:strRef>
              <c:f>'pres x edad'!$B$5:$B$9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'pres x edad'!$D$5:$D$9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37024"/>
        <c:axId val="69938560"/>
      </c:barChart>
      <c:catAx>
        <c:axId val="699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69938560"/>
        <c:crosses val="autoZero"/>
        <c:auto val="1"/>
        <c:lblAlgn val="ctr"/>
        <c:lblOffset val="100"/>
        <c:noMultiLvlLbl val="0"/>
      </c:catAx>
      <c:valAx>
        <c:axId val="699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93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 x edad'!$E$4</c:f>
              <c:strCache>
                <c:ptCount val="1"/>
                <c:pt idx="0">
                  <c:v>Las barras (ultra o rebo)</c:v>
                </c:pt>
              </c:strCache>
            </c:strRef>
          </c:tx>
          <c:invertIfNegative val="0"/>
          <c:cat>
            <c:strRef>
              <c:f>'pres x edad'!$B$5:$B$9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'pres x edad'!$E$5:$E$9</c:f>
              <c:numCache>
                <c:formatCode>General</c:formatCode>
                <c:ptCount val="5"/>
                <c:pt idx="0">
                  <c:v>26</c:v>
                </c:pt>
                <c:pt idx="1">
                  <c:v>49</c:v>
                </c:pt>
                <c:pt idx="2">
                  <c:v>22</c:v>
                </c:pt>
                <c:pt idx="3">
                  <c:v>13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62752"/>
        <c:axId val="69968640"/>
      </c:barChart>
      <c:catAx>
        <c:axId val="6996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69968640"/>
        <c:crosses val="autoZero"/>
        <c:auto val="1"/>
        <c:lblAlgn val="ctr"/>
        <c:lblOffset val="100"/>
        <c:noMultiLvlLbl val="0"/>
      </c:catAx>
      <c:valAx>
        <c:axId val="699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962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0"/>
          <c:tx>
            <c:strRef>
              <c:f>'ate x sexo'!$A$4</c:f>
              <c:strCache>
                <c:ptCount val="1"/>
                <c:pt idx="0">
                  <c:v>¿Ha asistido al centro de salud por atención psicológica?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0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'ate x sexo'!$D$3:$E$3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'ate x sexo'!$D$7:$E$7</c:f>
              <c:numCache>
                <c:formatCode>General</c:formatCode>
                <c:ptCount val="2"/>
                <c:pt idx="0">
                  <c:v>43</c:v>
                </c:pt>
                <c:pt idx="1">
                  <c:v>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egendEntry>
        <c:idx val="0"/>
        <c:txPr>
          <a:bodyPr/>
          <a:lstStyle/>
          <a:p>
            <a:pPr rtl="0">
              <a:defRPr sz="900" b="1"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sz="900" b="1">
                <a:solidFill>
                  <a:schemeClr val="tx2">
                    <a:lumMod val="50000"/>
                  </a:schemeClr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 x edad'!$F$4</c:f>
              <c:strCache>
                <c:ptCount val="1"/>
                <c:pt idx="0">
                  <c:v>Las maras</c:v>
                </c:pt>
              </c:strCache>
            </c:strRef>
          </c:tx>
          <c:invertIfNegative val="0"/>
          <c:cat>
            <c:strRef>
              <c:f>'pres x edad'!$B$5:$B$9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'pres x edad'!$F$5:$F$9</c:f>
              <c:numCache>
                <c:formatCode>General</c:formatCode>
                <c:ptCount val="5"/>
                <c:pt idx="0">
                  <c:v>9</c:v>
                </c:pt>
                <c:pt idx="1">
                  <c:v>28</c:v>
                </c:pt>
                <c:pt idx="2">
                  <c:v>13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45504"/>
        <c:axId val="71047040"/>
      </c:barChart>
      <c:catAx>
        <c:axId val="710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1047040"/>
        <c:crosses val="autoZero"/>
        <c:auto val="1"/>
        <c:lblAlgn val="ctr"/>
        <c:lblOffset val="100"/>
        <c:noMultiLvlLbl val="0"/>
      </c:catAx>
      <c:valAx>
        <c:axId val="710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045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 x edad'!$G$4</c:f>
              <c:strCache>
                <c:ptCount val="1"/>
                <c:pt idx="0">
                  <c:v>Organización de jóvenes</c:v>
                </c:pt>
              </c:strCache>
            </c:strRef>
          </c:tx>
          <c:invertIfNegative val="0"/>
          <c:cat>
            <c:strRef>
              <c:f>'pres x edad'!$B$5:$B$9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'pres x edad'!$G$5:$G$9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87616"/>
        <c:axId val="71089152"/>
      </c:barChart>
      <c:catAx>
        <c:axId val="7108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71089152"/>
        <c:crosses val="autoZero"/>
        <c:auto val="1"/>
        <c:lblAlgn val="ctr"/>
        <c:lblOffset val="100"/>
        <c:noMultiLvlLbl val="0"/>
      </c:catAx>
      <c:valAx>
        <c:axId val="710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08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 x edad'!$H$4</c:f>
              <c:strCache>
                <c:ptCount val="1"/>
                <c:pt idx="0">
                  <c:v>Patronato</c:v>
                </c:pt>
              </c:strCache>
            </c:strRef>
          </c:tx>
          <c:invertIfNegative val="0"/>
          <c:cat>
            <c:strRef>
              <c:f>'pres x edad'!$B$5:$B$9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'pres x edad'!$H$5:$H$9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10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96960"/>
        <c:axId val="71176576"/>
      </c:barChart>
      <c:catAx>
        <c:axId val="7109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71176576"/>
        <c:crosses val="autoZero"/>
        <c:auto val="1"/>
        <c:lblAlgn val="ctr"/>
        <c:lblOffset val="100"/>
        <c:noMultiLvlLbl val="0"/>
      </c:catAx>
      <c:valAx>
        <c:axId val="7117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096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'for voca'!$A$1</c:f>
              <c:strCache>
                <c:ptCount val="1"/>
                <c:pt idx="0">
                  <c:v>Participa en actividades de formación vocacional?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'for voca'!$B$3:$B$4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'for voca'!$C$3:$C$4</c:f>
              <c:numCache>
                <c:formatCode>General</c:formatCode>
                <c:ptCount val="2"/>
                <c:pt idx="0">
                  <c:v>82</c:v>
                </c:pt>
                <c:pt idx="1">
                  <c:v>216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voca'!$A$10</c:f>
              <c:strCache>
                <c:ptCount val="1"/>
                <c:pt idx="0">
                  <c:v>¿Le ha servido el oficio para generar ingresos?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'for voca'!$B$14:$B$16</c:f>
              <c:strCache>
                <c:ptCount val="3"/>
                <c:pt idx="0">
                  <c:v>n/a</c:v>
                </c:pt>
                <c:pt idx="1">
                  <c:v>No</c:v>
                </c:pt>
                <c:pt idx="2">
                  <c:v>Si</c:v>
                </c:pt>
              </c:strCache>
            </c:strRef>
          </c:cat>
          <c:val>
            <c:numRef>
              <c:f>'for voca'!$D$14:$D$16</c:f>
              <c:numCache>
                <c:formatCode>General</c:formatCode>
                <c:ptCount val="3"/>
                <c:pt idx="0">
                  <c:v>28</c:v>
                </c:pt>
                <c:pt idx="1">
                  <c:v>36</c:v>
                </c:pt>
                <c:pt idx="2">
                  <c:v>152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103680"/>
        <c:axId val="56105216"/>
      </c:barChart>
      <c:catAx>
        <c:axId val="5610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56105216"/>
        <c:crosses val="autoZero"/>
        <c:auto val="1"/>
        <c:lblAlgn val="ctr"/>
        <c:lblOffset val="100"/>
        <c:noMultiLvlLbl val="0"/>
      </c:catAx>
      <c:valAx>
        <c:axId val="56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03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'for voca'!$A$10</c:f>
              <c:strCache>
                <c:ptCount val="1"/>
                <c:pt idx="0">
                  <c:v>¿Le ha servido el oficio para generar ingresos?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'for voca'!$B$14:$B$16</c:f>
              <c:strCache>
                <c:ptCount val="3"/>
                <c:pt idx="0">
                  <c:v>n/a</c:v>
                </c:pt>
                <c:pt idx="1">
                  <c:v>No</c:v>
                </c:pt>
                <c:pt idx="2">
                  <c:v>Si</c:v>
                </c:pt>
              </c:strCache>
            </c:strRef>
          </c:cat>
          <c:val>
            <c:numRef>
              <c:f>'for voca'!$D$14:$D$16</c:f>
              <c:numCache>
                <c:formatCode>General</c:formatCode>
                <c:ptCount val="3"/>
                <c:pt idx="0">
                  <c:v>28</c:v>
                </c:pt>
                <c:pt idx="1">
                  <c:v>36</c:v>
                </c:pt>
                <c:pt idx="2">
                  <c:v>152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'form x sexo'!$A$1</c:f>
              <c:strCache>
                <c:ptCount val="1"/>
                <c:pt idx="0">
                  <c:v>Participa en actividades de Formación Vocacional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</c:spPr>
          </c:dPt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'form x sexo'!$C$4:$D$4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'form x sexo'!$C$6:$D$6</c:f>
              <c:numCache>
                <c:formatCode>General</c:formatCode>
                <c:ptCount val="2"/>
                <c:pt idx="0">
                  <c:v>134</c:v>
                </c:pt>
                <c:pt idx="1">
                  <c:v>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'for x col'!$A$1</c:f>
              <c:strCache>
                <c:ptCount val="1"/>
                <c:pt idx="0">
                  <c:v>Participa en actividades de Formación Vocacional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'for x col'!$C$4:$G$4</c:f>
              <c:strCache>
                <c:ptCount val="5"/>
                <c:pt idx="0">
                  <c:v>Altos de San Francisco</c:v>
                </c:pt>
                <c:pt idx="1">
                  <c:v>Colonia San Francisco</c:v>
                </c:pt>
                <c:pt idx="2">
                  <c:v>Fatima</c:v>
                </c:pt>
                <c:pt idx="3">
                  <c:v>San Buenaventura</c:v>
                </c:pt>
                <c:pt idx="4">
                  <c:v>Vista Hermosa</c:v>
                </c:pt>
              </c:strCache>
            </c:strRef>
          </c:cat>
          <c:val>
            <c:numRef>
              <c:f>'for x col'!$C$6:$G$6</c:f>
              <c:numCache>
                <c:formatCode>General</c:formatCode>
                <c:ptCount val="5"/>
                <c:pt idx="0">
                  <c:v>41</c:v>
                </c:pt>
                <c:pt idx="1">
                  <c:v>88</c:v>
                </c:pt>
                <c:pt idx="2">
                  <c:v>21</c:v>
                </c:pt>
                <c:pt idx="3">
                  <c:v>37</c:v>
                </c:pt>
                <c:pt idx="4">
                  <c:v>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'for x edad'!$A$1</c:f>
              <c:strCache>
                <c:ptCount val="1"/>
                <c:pt idx="0">
                  <c:v>Participa en actividades de Formación Vocacional * Edad</c:v>
                </c:pt>
              </c:strCache>
            </c:strRef>
          </c:tx>
          <c:dLbls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'for x edad'!$C$4:$G$4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'for x edad'!$C$6:$G$6</c:f>
              <c:numCache>
                <c:formatCode>General</c:formatCode>
                <c:ptCount val="5"/>
                <c:pt idx="0">
                  <c:v>34</c:v>
                </c:pt>
                <c:pt idx="1">
                  <c:v>86</c:v>
                </c:pt>
                <c:pt idx="2">
                  <c:v>41</c:v>
                </c:pt>
                <c:pt idx="3">
                  <c:v>35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'org com'!$A$1</c:f>
              <c:strCache>
                <c:ptCount val="1"/>
                <c:pt idx="0">
                  <c:v>Participación en organizaciones comunitarias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'org com'!$B$3:$B$8</c:f>
              <c:strCache>
                <c:ptCount val="6"/>
                <c:pt idx="0">
                  <c:v>Ninguna</c:v>
                </c:pt>
                <c:pt idx="1">
                  <c:v>Comité de Educación</c:v>
                </c:pt>
                <c:pt idx="2">
                  <c:v>Comité sectorial de desarrollo</c:v>
                </c:pt>
                <c:pt idx="3">
                  <c:v>Organización de jóvenes</c:v>
                </c:pt>
                <c:pt idx="4">
                  <c:v>Otra</c:v>
                </c:pt>
                <c:pt idx="5">
                  <c:v>Patronato</c:v>
                </c:pt>
              </c:strCache>
            </c:strRef>
          </c:cat>
          <c:val>
            <c:numRef>
              <c:f>'org com'!$C$3:$C$8</c:f>
              <c:numCache>
                <c:formatCode>General</c:formatCode>
                <c:ptCount val="6"/>
                <c:pt idx="0">
                  <c:v>67</c:v>
                </c:pt>
                <c:pt idx="1">
                  <c:v>19</c:v>
                </c:pt>
                <c:pt idx="2">
                  <c:v>15</c:v>
                </c:pt>
                <c:pt idx="3">
                  <c:v>98</c:v>
                </c:pt>
                <c:pt idx="4">
                  <c:v>58</c:v>
                </c:pt>
                <c:pt idx="5">
                  <c:v>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'ate x sexo'!$A$17</c:f>
              <c:strCache>
                <c:ptCount val="1"/>
                <c:pt idx="0">
                  <c:v>¿Ha asistido al centro de salud por atención médica?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0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'ate x sexo'!$D$16:$E$16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'ate x sexo'!$D$20:$E$20</c:f>
              <c:numCache>
                <c:formatCode>General</c:formatCode>
                <c:ptCount val="2"/>
                <c:pt idx="0">
                  <c:v>177</c:v>
                </c:pt>
                <c:pt idx="1">
                  <c:v>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egendEntry>
        <c:idx val="0"/>
        <c:txPr>
          <a:bodyPr/>
          <a:lstStyle/>
          <a:p>
            <a:pPr rtl="0">
              <a:defRPr b="1"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'org com x edad'!$A$1</c:f>
              <c:strCache>
                <c:ptCount val="1"/>
                <c:pt idx="0">
                  <c:v>Participación en organizaciones comunitarias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'org com x edad'!$B$5:$B$9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'org com x edad'!$I$5:$I$9</c:f>
              <c:numCache>
                <c:formatCode>General</c:formatCode>
                <c:ptCount val="5"/>
                <c:pt idx="0">
                  <c:v>52</c:v>
                </c:pt>
                <c:pt idx="1">
                  <c:v>115</c:v>
                </c:pt>
                <c:pt idx="2">
                  <c:v>54</c:v>
                </c:pt>
                <c:pt idx="3">
                  <c:v>48</c:v>
                </c:pt>
                <c:pt idx="4">
                  <c:v>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Participación en organizaciones comunitarias</a:t>
            </a:r>
            <a:r>
              <a:rPr lang="en-US" baseline="0"/>
              <a:t> * Edades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'org com x edad'!$B$5</c:f>
              <c:strCache>
                <c:ptCount val="1"/>
                <c:pt idx="0">
                  <c:v>&lt; 15</c:v>
                </c:pt>
              </c:strCache>
            </c:strRef>
          </c:tx>
          <c:invertIfNegative val="0"/>
          <c:cat>
            <c:strRef>
              <c:f>'org com x edad'!$C$4:$H$4</c:f>
              <c:strCache>
                <c:ptCount val="6"/>
                <c:pt idx="0">
                  <c:v>Ninguna</c:v>
                </c:pt>
                <c:pt idx="1">
                  <c:v>Comité de Educación</c:v>
                </c:pt>
                <c:pt idx="2">
                  <c:v>Comité sectorial de desarrollo</c:v>
                </c:pt>
                <c:pt idx="3">
                  <c:v>Organización de jóvenes</c:v>
                </c:pt>
                <c:pt idx="4">
                  <c:v>Otra</c:v>
                </c:pt>
                <c:pt idx="5">
                  <c:v>Patronato</c:v>
                </c:pt>
              </c:strCache>
            </c:strRef>
          </c:cat>
          <c:val>
            <c:numRef>
              <c:f>'org com x edad'!$C$5:$H$5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0</c:v>
                </c:pt>
                <c:pt idx="3">
                  <c:v>28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strRef>
              <c:f>'org com x edad'!$B$6</c:f>
              <c:strCache>
                <c:ptCount val="1"/>
                <c:pt idx="0">
                  <c:v>15 - 19</c:v>
                </c:pt>
              </c:strCache>
            </c:strRef>
          </c:tx>
          <c:invertIfNegative val="0"/>
          <c:cat>
            <c:strRef>
              <c:f>'org com x edad'!$C$4:$H$4</c:f>
              <c:strCache>
                <c:ptCount val="6"/>
                <c:pt idx="0">
                  <c:v>Ninguna</c:v>
                </c:pt>
                <c:pt idx="1">
                  <c:v>Comité de Educación</c:v>
                </c:pt>
                <c:pt idx="2">
                  <c:v>Comité sectorial de desarrollo</c:v>
                </c:pt>
                <c:pt idx="3">
                  <c:v>Organización de jóvenes</c:v>
                </c:pt>
                <c:pt idx="4">
                  <c:v>Otra</c:v>
                </c:pt>
                <c:pt idx="5">
                  <c:v>Patronato</c:v>
                </c:pt>
              </c:strCache>
            </c:strRef>
          </c:cat>
          <c:val>
            <c:numRef>
              <c:f>'org com x edad'!$C$6:$H$6</c:f>
              <c:numCache>
                <c:formatCode>General</c:formatCode>
                <c:ptCount val="6"/>
                <c:pt idx="0">
                  <c:v>26</c:v>
                </c:pt>
                <c:pt idx="1">
                  <c:v>11</c:v>
                </c:pt>
                <c:pt idx="2">
                  <c:v>1</c:v>
                </c:pt>
                <c:pt idx="3">
                  <c:v>46</c:v>
                </c:pt>
                <c:pt idx="4">
                  <c:v>22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strRef>
              <c:f>'org com x edad'!$B$7</c:f>
              <c:strCache>
                <c:ptCount val="1"/>
                <c:pt idx="0">
                  <c:v>20 - 24</c:v>
                </c:pt>
              </c:strCache>
            </c:strRef>
          </c:tx>
          <c:invertIfNegative val="0"/>
          <c:cat>
            <c:strRef>
              <c:f>'org com x edad'!$C$4:$H$4</c:f>
              <c:strCache>
                <c:ptCount val="6"/>
                <c:pt idx="0">
                  <c:v>Ninguna</c:v>
                </c:pt>
                <c:pt idx="1">
                  <c:v>Comité de Educación</c:v>
                </c:pt>
                <c:pt idx="2">
                  <c:v>Comité sectorial de desarrollo</c:v>
                </c:pt>
                <c:pt idx="3">
                  <c:v>Organización de jóvenes</c:v>
                </c:pt>
                <c:pt idx="4">
                  <c:v>Otra</c:v>
                </c:pt>
                <c:pt idx="5">
                  <c:v>Patronato</c:v>
                </c:pt>
              </c:strCache>
            </c:strRef>
          </c:cat>
          <c:val>
            <c:numRef>
              <c:f>'org com x edad'!$C$7:$H$7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7</c:v>
                </c:pt>
                <c:pt idx="3">
                  <c:v>16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</c:ser>
        <c:ser>
          <c:idx val="3"/>
          <c:order val="3"/>
          <c:tx>
            <c:strRef>
              <c:f>'org com x edad'!$B$8</c:f>
              <c:strCache>
                <c:ptCount val="1"/>
                <c:pt idx="0">
                  <c:v>25 - 34</c:v>
                </c:pt>
              </c:strCache>
            </c:strRef>
          </c:tx>
          <c:invertIfNegative val="0"/>
          <c:cat>
            <c:strRef>
              <c:f>'org com x edad'!$C$4:$H$4</c:f>
              <c:strCache>
                <c:ptCount val="6"/>
                <c:pt idx="0">
                  <c:v>Ninguna</c:v>
                </c:pt>
                <c:pt idx="1">
                  <c:v>Comité de Educación</c:v>
                </c:pt>
                <c:pt idx="2">
                  <c:v>Comité sectorial de desarrollo</c:v>
                </c:pt>
                <c:pt idx="3">
                  <c:v>Organización de jóvenes</c:v>
                </c:pt>
                <c:pt idx="4">
                  <c:v>Otra</c:v>
                </c:pt>
                <c:pt idx="5">
                  <c:v>Patronato</c:v>
                </c:pt>
              </c:strCache>
            </c:strRef>
          </c:cat>
          <c:val>
            <c:numRef>
              <c:f>'org com x edad'!$C$8:$H$8</c:f>
              <c:numCache>
                <c:formatCode>General</c:formatCode>
                <c:ptCount val="6"/>
                <c:pt idx="0">
                  <c:v>13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13</c:v>
                </c:pt>
                <c:pt idx="5">
                  <c:v>9</c:v>
                </c:pt>
              </c:numCache>
            </c:numRef>
          </c:val>
        </c:ser>
        <c:ser>
          <c:idx val="4"/>
          <c:order val="4"/>
          <c:tx>
            <c:strRef>
              <c:f>'org com x edad'!$B$9</c:f>
              <c:strCache>
                <c:ptCount val="1"/>
                <c:pt idx="0">
                  <c:v>&gt; 34</c:v>
                </c:pt>
              </c:strCache>
            </c:strRef>
          </c:tx>
          <c:invertIfNegative val="0"/>
          <c:cat>
            <c:strRef>
              <c:f>'org com x edad'!$C$4:$H$4</c:f>
              <c:strCache>
                <c:ptCount val="6"/>
                <c:pt idx="0">
                  <c:v>Ninguna</c:v>
                </c:pt>
                <c:pt idx="1">
                  <c:v>Comité de Educación</c:v>
                </c:pt>
                <c:pt idx="2">
                  <c:v>Comité sectorial de desarrollo</c:v>
                </c:pt>
                <c:pt idx="3">
                  <c:v>Organización de jóvenes</c:v>
                </c:pt>
                <c:pt idx="4">
                  <c:v>Otra</c:v>
                </c:pt>
                <c:pt idx="5">
                  <c:v>Patronato</c:v>
                </c:pt>
              </c:strCache>
            </c:strRef>
          </c:cat>
          <c:val>
            <c:numRef>
              <c:f>'org com x edad'!$C$9:$H$9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145536"/>
        <c:axId val="72421760"/>
        <c:axId val="0"/>
      </c:bar3DChart>
      <c:catAx>
        <c:axId val="72145536"/>
        <c:scaling>
          <c:orientation val="minMax"/>
        </c:scaling>
        <c:delete val="0"/>
        <c:axPos val="l"/>
        <c:majorTickMark val="none"/>
        <c:minorTickMark val="none"/>
        <c:tickLblPos val="nextTo"/>
        <c:crossAx val="72421760"/>
        <c:crosses val="autoZero"/>
        <c:auto val="1"/>
        <c:lblAlgn val="ctr"/>
        <c:lblOffset val="100"/>
        <c:noMultiLvlLbl val="0"/>
      </c:catAx>
      <c:valAx>
        <c:axId val="72421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1455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Participación en organizaciones comunitarias</a:t>
            </a:r>
            <a:r>
              <a:rPr lang="en-US" baseline="0"/>
              <a:t> * Edades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'org com x edad'!$C$4</c:f>
              <c:strCache>
                <c:ptCount val="1"/>
                <c:pt idx="0">
                  <c:v>Ninguna</c:v>
                </c:pt>
              </c:strCache>
            </c:strRef>
          </c:tx>
          <c:invertIfNegative val="0"/>
          <c:cat>
            <c:strRef>
              <c:f>'org com x edad'!$B$5:$B$9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'org com x edad'!$C$5:$C$9</c:f>
              <c:numCache>
                <c:formatCode>General</c:formatCode>
                <c:ptCount val="5"/>
                <c:pt idx="0">
                  <c:v>9</c:v>
                </c:pt>
                <c:pt idx="1">
                  <c:v>26</c:v>
                </c:pt>
                <c:pt idx="2">
                  <c:v>12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'org com x edad'!$D$4</c:f>
              <c:strCache>
                <c:ptCount val="1"/>
                <c:pt idx="0">
                  <c:v>Comité de Educación</c:v>
                </c:pt>
              </c:strCache>
            </c:strRef>
          </c:tx>
          <c:invertIfNegative val="0"/>
          <c:cat>
            <c:strRef>
              <c:f>'org com x edad'!$B$5:$B$9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'org com x edad'!$D$5:$D$9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'org com x edad'!$E$4</c:f>
              <c:strCache>
                <c:ptCount val="1"/>
                <c:pt idx="0">
                  <c:v>Comité sectorial de desarrollo</c:v>
                </c:pt>
              </c:strCache>
            </c:strRef>
          </c:tx>
          <c:invertIfNegative val="0"/>
          <c:cat>
            <c:strRef>
              <c:f>'org com x edad'!$B$5:$B$9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'org com x edad'!$E$5:$E$9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'org com x edad'!$F$4</c:f>
              <c:strCache>
                <c:ptCount val="1"/>
                <c:pt idx="0">
                  <c:v>Organización de jóvenes</c:v>
                </c:pt>
              </c:strCache>
            </c:strRef>
          </c:tx>
          <c:invertIfNegative val="0"/>
          <c:cat>
            <c:strRef>
              <c:f>'org com x edad'!$B$5:$B$9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'org com x edad'!$F$5:$F$9</c:f>
              <c:numCache>
                <c:formatCode>General</c:formatCode>
                <c:ptCount val="5"/>
                <c:pt idx="0">
                  <c:v>28</c:v>
                </c:pt>
                <c:pt idx="1">
                  <c:v>46</c:v>
                </c:pt>
                <c:pt idx="2">
                  <c:v>16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ser>
          <c:idx val="4"/>
          <c:order val="4"/>
          <c:tx>
            <c:strRef>
              <c:f>'org com x edad'!$G$4</c:f>
              <c:strCache>
                <c:ptCount val="1"/>
                <c:pt idx="0">
                  <c:v>Otra</c:v>
                </c:pt>
              </c:strCache>
            </c:strRef>
          </c:tx>
          <c:invertIfNegative val="0"/>
          <c:cat>
            <c:strRef>
              <c:f>'org com x edad'!$B$5:$B$9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'org com x edad'!$G$5:$G$9</c:f>
              <c:numCache>
                <c:formatCode>General</c:formatCode>
                <c:ptCount val="5"/>
                <c:pt idx="0">
                  <c:v>7</c:v>
                </c:pt>
                <c:pt idx="1">
                  <c:v>22</c:v>
                </c:pt>
                <c:pt idx="2">
                  <c:v>9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</c:ser>
        <c:ser>
          <c:idx val="5"/>
          <c:order val="5"/>
          <c:tx>
            <c:strRef>
              <c:f>'org com x edad'!$H$4</c:f>
              <c:strCache>
                <c:ptCount val="1"/>
                <c:pt idx="0">
                  <c:v>Patronato</c:v>
                </c:pt>
              </c:strCache>
            </c:strRef>
          </c:tx>
          <c:invertIfNegative val="0"/>
          <c:cat>
            <c:strRef>
              <c:f>'org com x edad'!$B$5:$B$9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'org com x edad'!$H$5:$H$9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465792"/>
        <c:axId val="72815744"/>
        <c:axId val="0"/>
      </c:bar3DChart>
      <c:catAx>
        <c:axId val="72465792"/>
        <c:scaling>
          <c:orientation val="minMax"/>
        </c:scaling>
        <c:delete val="0"/>
        <c:axPos val="l"/>
        <c:majorTickMark val="none"/>
        <c:minorTickMark val="none"/>
        <c:tickLblPos val="nextTo"/>
        <c:crossAx val="72815744"/>
        <c:crosses val="autoZero"/>
        <c:auto val="1"/>
        <c:lblAlgn val="ctr"/>
        <c:lblOffset val="100"/>
        <c:noMultiLvlLbl val="0"/>
      </c:catAx>
      <c:valAx>
        <c:axId val="7281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4657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Participación en Organizaciones Comunitarias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'org com x sexo'!$C$4</c:f>
              <c:strCache>
                <c:ptCount val="1"/>
                <c:pt idx="0">
                  <c:v>Femenino</c:v>
                </c:pt>
              </c:strCache>
            </c:strRef>
          </c:tx>
          <c:invertIfNegative val="0"/>
          <c:cat>
            <c:strRef>
              <c:f>'org com x sexo'!$B$5:$B$10</c:f>
              <c:strCache>
                <c:ptCount val="6"/>
                <c:pt idx="0">
                  <c:v>Ninguna</c:v>
                </c:pt>
                <c:pt idx="1">
                  <c:v>Comité de Educación</c:v>
                </c:pt>
                <c:pt idx="2">
                  <c:v>Comité sectorial de desarrollo</c:v>
                </c:pt>
                <c:pt idx="3">
                  <c:v>Organización de jóvenes</c:v>
                </c:pt>
                <c:pt idx="4">
                  <c:v>Otra</c:v>
                </c:pt>
                <c:pt idx="5">
                  <c:v>Patronato</c:v>
                </c:pt>
              </c:strCache>
            </c:strRef>
          </c:cat>
          <c:val>
            <c:numRef>
              <c:f>'org com x sexo'!$C$5:$C$10</c:f>
              <c:numCache>
                <c:formatCode>General</c:formatCode>
                <c:ptCount val="6"/>
                <c:pt idx="0">
                  <c:v>47</c:v>
                </c:pt>
                <c:pt idx="1">
                  <c:v>11</c:v>
                </c:pt>
                <c:pt idx="2">
                  <c:v>12</c:v>
                </c:pt>
                <c:pt idx="3">
                  <c:v>59</c:v>
                </c:pt>
                <c:pt idx="4">
                  <c:v>39</c:v>
                </c:pt>
                <c:pt idx="5">
                  <c:v>24</c:v>
                </c:pt>
              </c:numCache>
            </c:numRef>
          </c:val>
        </c:ser>
        <c:ser>
          <c:idx val="1"/>
          <c:order val="1"/>
          <c:tx>
            <c:strRef>
              <c:f>'org com x sexo'!$D$4</c:f>
              <c:strCache>
                <c:ptCount val="1"/>
                <c:pt idx="0">
                  <c:v>Masculino</c:v>
                </c:pt>
              </c:strCache>
            </c:strRef>
          </c:tx>
          <c:invertIfNegative val="0"/>
          <c:cat>
            <c:strRef>
              <c:f>'org com x sexo'!$B$5:$B$10</c:f>
              <c:strCache>
                <c:ptCount val="6"/>
                <c:pt idx="0">
                  <c:v>Ninguna</c:v>
                </c:pt>
                <c:pt idx="1">
                  <c:v>Comité de Educación</c:v>
                </c:pt>
                <c:pt idx="2">
                  <c:v>Comité sectorial de desarrollo</c:v>
                </c:pt>
                <c:pt idx="3">
                  <c:v>Organización de jóvenes</c:v>
                </c:pt>
                <c:pt idx="4">
                  <c:v>Otra</c:v>
                </c:pt>
                <c:pt idx="5">
                  <c:v>Patronato</c:v>
                </c:pt>
              </c:strCache>
            </c:strRef>
          </c:cat>
          <c:val>
            <c:numRef>
              <c:f>'org com x sexo'!$D$5:$D$10</c:f>
              <c:numCache>
                <c:formatCode>General</c:formatCode>
                <c:ptCount val="6"/>
                <c:pt idx="0">
                  <c:v>20</c:v>
                </c:pt>
                <c:pt idx="1">
                  <c:v>8</c:v>
                </c:pt>
                <c:pt idx="2">
                  <c:v>3</c:v>
                </c:pt>
                <c:pt idx="3">
                  <c:v>39</c:v>
                </c:pt>
                <c:pt idx="4">
                  <c:v>19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53760"/>
        <c:axId val="72859648"/>
      </c:barChart>
      <c:catAx>
        <c:axId val="72853760"/>
        <c:scaling>
          <c:orientation val="minMax"/>
        </c:scaling>
        <c:delete val="0"/>
        <c:axPos val="l"/>
        <c:majorTickMark val="out"/>
        <c:minorTickMark val="none"/>
        <c:tickLblPos val="nextTo"/>
        <c:crossAx val="72859648"/>
        <c:crosses val="autoZero"/>
        <c:auto val="1"/>
        <c:lblAlgn val="ctr"/>
        <c:lblOffset val="100"/>
        <c:noMultiLvlLbl val="0"/>
      </c:catAx>
      <c:valAx>
        <c:axId val="72859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285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'org com x sexo'!$A$1</c:f>
              <c:strCache>
                <c:ptCount val="1"/>
                <c:pt idx="0">
                  <c:v>Participación en Organizaciones Comunitarias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</c:spPr>
          </c:dPt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'org com x sexo'!$C$4:$D$4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'org com x sexo'!$C$11:$D$11</c:f>
              <c:numCache>
                <c:formatCode>General</c:formatCode>
                <c:ptCount val="2"/>
                <c:pt idx="0">
                  <c:v>192</c:v>
                </c:pt>
                <c:pt idx="1">
                  <c:v>106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'emb x col'!$A$1</c:f>
              <c:strCache>
                <c:ptCount val="1"/>
                <c:pt idx="0">
                  <c:v>¿Conoce menores de 16 años que hayan salido embarazadas?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'emb x col'!$B$4:$B$8</c:f>
              <c:strCache>
                <c:ptCount val="5"/>
                <c:pt idx="0">
                  <c:v>Altos de San Francisco</c:v>
                </c:pt>
                <c:pt idx="1">
                  <c:v>Colonia San Francisco</c:v>
                </c:pt>
                <c:pt idx="2">
                  <c:v>Fatima</c:v>
                </c:pt>
                <c:pt idx="3">
                  <c:v>San Buenaventura</c:v>
                </c:pt>
                <c:pt idx="4">
                  <c:v>Vista Hermosa</c:v>
                </c:pt>
              </c:strCache>
            </c:strRef>
          </c:cat>
          <c:val>
            <c:numRef>
              <c:f>'emb x col'!$D$4:$D$8</c:f>
              <c:numCache>
                <c:formatCode>General</c:formatCode>
                <c:ptCount val="5"/>
                <c:pt idx="0">
                  <c:v>23</c:v>
                </c:pt>
                <c:pt idx="1">
                  <c:v>62</c:v>
                </c:pt>
                <c:pt idx="2">
                  <c:v>15</c:v>
                </c:pt>
                <c:pt idx="3">
                  <c:v>21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223168"/>
        <c:axId val="73250688"/>
      </c:barChart>
      <c:catAx>
        <c:axId val="73223168"/>
        <c:scaling>
          <c:orientation val="minMax"/>
        </c:scaling>
        <c:delete val="0"/>
        <c:axPos val="l"/>
        <c:majorTickMark val="out"/>
        <c:minorTickMark val="none"/>
        <c:tickLblPos val="nextTo"/>
        <c:crossAx val="73250688"/>
        <c:crosses val="autoZero"/>
        <c:auto val="1"/>
        <c:lblAlgn val="ctr"/>
        <c:lblOffset val="100"/>
        <c:noMultiLvlLbl val="0"/>
      </c:catAx>
      <c:valAx>
        <c:axId val="73250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322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'emb x col'!$A$1</c:f>
              <c:strCache>
                <c:ptCount val="1"/>
                <c:pt idx="0">
                  <c:v>¿Conoce menores de 16 años que hayan salido embarazadas?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'emb x col'!$B$4:$B$8</c:f>
              <c:strCache>
                <c:ptCount val="5"/>
                <c:pt idx="0">
                  <c:v>Altos de San Francisco</c:v>
                </c:pt>
                <c:pt idx="1">
                  <c:v>Colonia San Francisco</c:v>
                </c:pt>
                <c:pt idx="2">
                  <c:v>Fatima</c:v>
                </c:pt>
                <c:pt idx="3">
                  <c:v>San Buenaventura</c:v>
                </c:pt>
                <c:pt idx="4">
                  <c:v>Vista Hermosa</c:v>
                </c:pt>
              </c:strCache>
            </c:strRef>
          </c:cat>
          <c:val>
            <c:numRef>
              <c:f>'emb x col'!$D$4:$D$8</c:f>
              <c:numCache>
                <c:formatCode>General</c:formatCode>
                <c:ptCount val="5"/>
                <c:pt idx="0">
                  <c:v>23</c:v>
                </c:pt>
                <c:pt idx="1">
                  <c:v>62</c:v>
                </c:pt>
                <c:pt idx="2">
                  <c:v>15</c:v>
                </c:pt>
                <c:pt idx="3">
                  <c:v>21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retirado!$C$1</c:f>
              <c:strCache>
                <c:ptCount val="1"/>
                <c:pt idx="0">
                  <c:v>¿Cómo finalizó su año escolar?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retirado!$B$3:$B$5</c:f>
              <c:strCache>
                <c:ptCount val="3"/>
                <c:pt idx="0">
                  <c:v>N/A</c:v>
                </c:pt>
                <c:pt idx="1">
                  <c:v>Se retiró</c:v>
                </c:pt>
                <c:pt idx="2">
                  <c:v>Terminó haciendo los exámenes finales</c:v>
                </c:pt>
              </c:strCache>
            </c:strRef>
          </c:cat>
          <c:val>
            <c:numRef>
              <c:f>retirado!$C$3:$C$5</c:f>
              <c:numCache>
                <c:formatCode>General</c:formatCode>
                <c:ptCount val="3"/>
                <c:pt idx="0">
                  <c:v>48</c:v>
                </c:pt>
                <c:pt idx="1">
                  <c:v>50</c:v>
                </c:pt>
                <c:pt idx="2">
                  <c:v>200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aprobo!$C$1</c:f>
              <c:strCache>
                <c:ptCount val="1"/>
                <c:pt idx="0">
                  <c:v>¿Aprobó su último año escolar?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aprobo!$B$3:$B$5</c:f>
              <c:strCache>
                <c:ptCount val="3"/>
                <c:pt idx="0">
                  <c:v>N/A</c:v>
                </c:pt>
                <c:pt idx="1">
                  <c:v>No</c:v>
                </c:pt>
                <c:pt idx="2">
                  <c:v>Si</c:v>
                </c:pt>
              </c:strCache>
            </c:strRef>
          </c:cat>
          <c:val>
            <c:numRef>
              <c:f>aprobo!$C$3:$C$5</c:f>
              <c:numCache>
                <c:formatCode>General</c:formatCode>
                <c:ptCount val="3"/>
                <c:pt idx="0">
                  <c:v>67</c:v>
                </c:pt>
                <c:pt idx="1">
                  <c:v>42</c:v>
                </c:pt>
                <c:pt idx="2">
                  <c:v>189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calle!$C$1</c:f>
              <c:strCache>
                <c:ptCount val="1"/>
                <c:pt idx="0">
                  <c:v>Participa de educación en calle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calle!$B$3:$B$4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calle!$C$3:$C$4</c:f>
              <c:numCache>
                <c:formatCode>General</c:formatCode>
                <c:ptCount val="2"/>
                <c:pt idx="0">
                  <c:v>288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'ate x col'!$A$4</c:f>
              <c:strCache>
                <c:ptCount val="1"/>
                <c:pt idx="0">
                  <c:v>¿Ha asistido al centro de salud por atención psicológica?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'ate x col'!$D$3:$H$3</c:f>
              <c:strCache>
                <c:ptCount val="5"/>
                <c:pt idx="0">
                  <c:v>Altos de San Francisco</c:v>
                </c:pt>
                <c:pt idx="1">
                  <c:v>Colonia San Francisco</c:v>
                </c:pt>
                <c:pt idx="2">
                  <c:v>Fatima</c:v>
                </c:pt>
                <c:pt idx="3">
                  <c:v>San Buenaventura</c:v>
                </c:pt>
                <c:pt idx="4">
                  <c:v>Vista Hermosa</c:v>
                </c:pt>
              </c:strCache>
            </c:strRef>
          </c:cat>
          <c:val>
            <c:numRef>
              <c:f>'ate x col'!$D$7:$H$7</c:f>
              <c:numCache>
                <c:formatCode>General</c:formatCode>
                <c:ptCount val="5"/>
                <c:pt idx="0">
                  <c:v>14</c:v>
                </c:pt>
                <c:pt idx="1">
                  <c:v>21</c:v>
                </c:pt>
                <c:pt idx="2">
                  <c:v>8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'calle x edad'!$A$1</c:f>
              <c:strCache>
                <c:ptCount val="1"/>
                <c:pt idx="0">
                  <c:v>Participa de educación en calle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'calle x edad'!$B$6:$B$9</c:f>
              <c:strCache>
                <c:ptCount val="4"/>
                <c:pt idx="0">
                  <c:v>15 - 19</c:v>
                </c:pt>
                <c:pt idx="1">
                  <c:v>20 - 24</c:v>
                </c:pt>
                <c:pt idx="2">
                  <c:v>25 - 34</c:v>
                </c:pt>
                <c:pt idx="3">
                  <c:v>&gt; 34</c:v>
                </c:pt>
              </c:strCache>
            </c:strRef>
          </c:cat>
          <c:val>
            <c:numRef>
              <c:f>'calle x edad'!$D$6:$D$9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'calle x sexo'!$C$1</c:f>
              <c:strCache>
                <c:ptCount val="1"/>
                <c:pt idx="0">
                  <c:v>Sexo * calle Crosstabulation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'calle x sexo'!$B$5:$B$6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'calle x sexo'!$D$5:$D$6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'calle x col'!$C$1</c:f>
              <c:strCache>
                <c:ptCount val="1"/>
                <c:pt idx="0">
                  <c:v>Colonia * calle Crosstabulation</c:v>
                </c:pt>
              </c:strCache>
            </c:strRef>
          </c:tx>
          <c:invertIfNegative val="0"/>
          <c:cat>
            <c:strRef>
              <c:f>'calle x col'!$B$5:$B$9</c:f>
              <c:strCache>
                <c:ptCount val="5"/>
                <c:pt idx="0">
                  <c:v>Altos de San Francisco</c:v>
                </c:pt>
                <c:pt idx="1">
                  <c:v>Colonia San Francisco</c:v>
                </c:pt>
                <c:pt idx="2">
                  <c:v>Fatima</c:v>
                </c:pt>
                <c:pt idx="3">
                  <c:v>San Buenaventura</c:v>
                </c:pt>
                <c:pt idx="4">
                  <c:v>Vista Hermosa</c:v>
                </c:pt>
              </c:strCache>
            </c:strRef>
          </c:cat>
          <c:val>
            <c:numRef>
              <c:f>'calle x col'!$D$5:$D$9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4403712"/>
        <c:axId val="104405248"/>
        <c:axId val="0"/>
      </c:bar3DChart>
      <c:catAx>
        <c:axId val="104403712"/>
        <c:scaling>
          <c:orientation val="minMax"/>
        </c:scaling>
        <c:delete val="0"/>
        <c:axPos val="l"/>
        <c:majorTickMark val="none"/>
        <c:minorTickMark val="none"/>
        <c:tickLblPos val="nextTo"/>
        <c:crossAx val="104405248"/>
        <c:crosses val="autoZero"/>
        <c:auto val="1"/>
        <c:lblAlgn val="ctr"/>
        <c:lblOffset val="100"/>
        <c:noMultiLvlLbl val="0"/>
      </c:catAx>
      <c:valAx>
        <c:axId val="1044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40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'calle x ocup'!$C$1</c:f>
              <c:strCache>
                <c:ptCount val="1"/>
                <c:pt idx="0">
                  <c:v>Ocupación * calle Crosstabulation</c:v>
                </c:pt>
              </c:strCache>
            </c:strRef>
          </c:tx>
          <c:invertIfNegative val="0"/>
          <c:cat>
            <c:strRef>
              <c:f>'calle x ocup'!$B$5:$B$11</c:f>
              <c:strCache>
                <c:ptCount val="7"/>
                <c:pt idx="0">
                  <c:v>Es ama de casa</c:v>
                </c:pt>
                <c:pt idx="1">
                  <c:v>Está sin empleo</c:v>
                </c:pt>
                <c:pt idx="2">
                  <c:v>Estudia</c:v>
                </c:pt>
                <c:pt idx="3">
                  <c:v>Trabaja en negocio propio</c:v>
                </c:pt>
                <c:pt idx="4">
                  <c:v>Trabaja ocasionalmente por un salario</c:v>
                </c:pt>
                <c:pt idx="5">
                  <c:v>Trabaja permanentemente por un salario (empleado)</c:v>
                </c:pt>
                <c:pt idx="6">
                  <c:v>Trabaja y estudia</c:v>
                </c:pt>
              </c:strCache>
            </c:strRef>
          </c:cat>
          <c:val>
            <c:numRef>
              <c:f>'calle x ocup'!$D$5:$D$11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1373568"/>
        <c:axId val="91375104"/>
      </c:barChart>
      <c:catAx>
        <c:axId val="91373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91375104"/>
        <c:auto val="1"/>
        <c:lblAlgn val="ctr"/>
        <c:lblOffset val="100"/>
        <c:noMultiLvlLbl val="0"/>
      </c:catAx>
      <c:valAx>
        <c:axId val="91375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1373568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vol_ref!$C$1</c:f>
              <c:strCache>
                <c:ptCount val="1"/>
                <c:pt idx="0">
                  <c:v>¿Es usted voluntario para dar reforzamiento escolar?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vol_ref!$B$3:$B$5</c:f>
              <c:strCache>
                <c:ptCount val="3"/>
                <c:pt idx="0">
                  <c:v>N/A</c:v>
                </c:pt>
                <c:pt idx="1">
                  <c:v>No</c:v>
                </c:pt>
                <c:pt idx="2">
                  <c:v>Si</c:v>
                </c:pt>
              </c:strCache>
            </c:strRef>
          </c:cat>
          <c:val>
            <c:numRef>
              <c:f>vol_ref!$C$3:$C$5</c:f>
              <c:numCache>
                <c:formatCode>General</c:formatCode>
                <c:ptCount val="3"/>
                <c:pt idx="0">
                  <c:v>44</c:v>
                </c:pt>
                <c:pt idx="1">
                  <c:v>188</c:v>
                </c:pt>
                <c:pt idx="2">
                  <c:v>66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'vol x sexo'!$A$1</c:f>
              <c:strCache>
                <c:ptCount val="1"/>
                <c:pt idx="0">
                  <c:v>¿Es usted voluntario para dar reforzamiento escolar?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'vol x sexo'!$B$5:$B$6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'vol x sexo'!$E$5:$E$6</c:f>
              <c:numCache>
                <c:formatCode>General</c:formatCode>
                <c:ptCount val="2"/>
                <c:pt idx="0">
                  <c:v>39</c:v>
                </c:pt>
                <c:pt idx="1">
                  <c:v>27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'ate x col'!$A$19</c:f>
              <c:strCache>
                <c:ptCount val="1"/>
                <c:pt idx="0">
                  <c:v>¿Ha asistido al centro de salud por atención médica?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'ate x col'!$D$18:$H$18</c:f>
              <c:strCache>
                <c:ptCount val="5"/>
                <c:pt idx="0">
                  <c:v>Altos de San Francisco</c:v>
                </c:pt>
                <c:pt idx="1">
                  <c:v>Colonia San Francisco</c:v>
                </c:pt>
                <c:pt idx="2">
                  <c:v>Fatima</c:v>
                </c:pt>
                <c:pt idx="3">
                  <c:v>San Buenaventura</c:v>
                </c:pt>
                <c:pt idx="4">
                  <c:v>Vista Hermosa</c:v>
                </c:pt>
              </c:strCache>
            </c:strRef>
          </c:cat>
          <c:val>
            <c:numRef>
              <c:f>'ate x col'!$D$22:$H$22</c:f>
              <c:numCache>
                <c:formatCode>General</c:formatCode>
                <c:ptCount val="5"/>
                <c:pt idx="0">
                  <c:v>53</c:v>
                </c:pt>
                <c:pt idx="1">
                  <c:v>111</c:v>
                </c:pt>
                <c:pt idx="2">
                  <c:v>28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'ate x edad'!$C$2</c:f>
              <c:strCache>
                <c:ptCount val="1"/>
                <c:pt idx="0">
                  <c:v>Atención Psicológica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'ate x edad'!$B$4:$B$8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'ate x edad'!$C$4:$C$8</c:f>
              <c:numCache>
                <c:formatCode>General</c:formatCode>
                <c:ptCount val="5"/>
                <c:pt idx="0">
                  <c:v>13</c:v>
                </c:pt>
                <c:pt idx="1">
                  <c:v>30</c:v>
                </c:pt>
                <c:pt idx="2">
                  <c:v>12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'ate x edad'!$D$2</c:f>
              <c:strCache>
                <c:ptCount val="1"/>
                <c:pt idx="0">
                  <c:v>Atención Médica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'ate x edad'!$B$4:$B$8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'ate x edad'!$D$4:$D$8</c:f>
              <c:numCache>
                <c:formatCode>General</c:formatCode>
                <c:ptCount val="5"/>
                <c:pt idx="0">
                  <c:v>48</c:v>
                </c:pt>
                <c:pt idx="1">
                  <c:v>104</c:v>
                </c:pt>
                <c:pt idx="2">
                  <c:v>48</c:v>
                </c:pt>
                <c:pt idx="3">
                  <c:v>48</c:v>
                </c:pt>
                <c:pt idx="4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0"/>
          <c:tx>
            <c:strRef>
              <c:f>salud!$A$1</c:f>
              <c:strCache>
                <c:ptCount val="1"/>
                <c:pt idx="0">
                  <c:v>Participa en Salud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salud!$B$3:$B$4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salud!$C$3:$C$4</c:f>
              <c:numCache>
                <c:formatCode>General</c:formatCode>
                <c:ptCount val="2"/>
                <c:pt idx="0">
                  <c:v>3</c:v>
                </c:pt>
                <c:pt idx="1">
                  <c:v>295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80962</xdr:rowOff>
    </xdr:from>
    <xdr:to>
      <xdr:col>13</xdr:col>
      <xdr:colOff>419100</xdr:colOff>
      <xdr:row>12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14</xdr:row>
      <xdr:rowOff>28575</xdr:rowOff>
    </xdr:from>
    <xdr:to>
      <xdr:col>13</xdr:col>
      <xdr:colOff>409575</xdr:colOff>
      <xdr:row>27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1</xdr:row>
      <xdr:rowOff>0</xdr:rowOff>
    </xdr:from>
    <xdr:to>
      <xdr:col>15</xdr:col>
      <xdr:colOff>457199</xdr:colOff>
      <xdr:row>20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6</xdr:row>
      <xdr:rowOff>66675</xdr:rowOff>
    </xdr:from>
    <xdr:to>
      <xdr:col>7</xdr:col>
      <xdr:colOff>419100</xdr:colOff>
      <xdr:row>20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85724</xdr:rowOff>
    </xdr:from>
    <xdr:to>
      <xdr:col>10</xdr:col>
      <xdr:colOff>476250</xdr:colOff>
      <xdr:row>20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3</xdr:row>
      <xdr:rowOff>104774</xdr:rowOff>
    </xdr:from>
    <xdr:to>
      <xdr:col>16</xdr:col>
      <xdr:colOff>257174</xdr:colOff>
      <xdr:row>21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</xdr:row>
      <xdr:rowOff>66675</xdr:rowOff>
    </xdr:from>
    <xdr:to>
      <xdr:col>16</xdr:col>
      <xdr:colOff>581025</xdr:colOff>
      <xdr:row>17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95250</xdr:rowOff>
    </xdr:from>
    <xdr:to>
      <xdr:col>7</xdr:col>
      <xdr:colOff>485775</xdr:colOff>
      <xdr:row>21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66675</xdr:rowOff>
    </xdr:from>
    <xdr:to>
      <xdr:col>7</xdr:col>
      <xdr:colOff>533400</xdr:colOff>
      <xdr:row>23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9</xdr:row>
      <xdr:rowOff>85725</xdr:rowOff>
    </xdr:from>
    <xdr:to>
      <xdr:col>8</xdr:col>
      <xdr:colOff>447675</xdr:colOff>
      <xdr:row>23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9</xdr:row>
      <xdr:rowOff>66675</xdr:rowOff>
    </xdr:from>
    <xdr:to>
      <xdr:col>16</xdr:col>
      <xdr:colOff>323850</xdr:colOff>
      <xdr:row>23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9</xdr:row>
      <xdr:rowOff>38100</xdr:rowOff>
    </xdr:from>
    <xdr:to>
      <xdr:col>8</xdr:col>
      <xdr:colOff>266700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5</xdr:row>
      <xdr:rowOff>152400</xdr:rowOff>
    </xdr:from>
    <xdr:to>
      <xdr:col>16</xdr:col>
      <xdr:colOff>266700</xdr:colOff>
      <xdr:row>26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11</xdr:row>
      <xdr:rowOff>142875</xdr:rowOff>
    </xdr:from>
    <xdr:to>
      <xdr:col>7</xdr:col>
      <xdr:colOff>457200</xdr:colOff>
      <xdr:row>26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11</xdr:row>
      <xdr:rowOff>66675</xdr:rowOff>
    </xdr:from>
    <xdr:to>
      <xdr:col>6</xdr:col>
      <xdr:colOff>133350</xdr:colOff>
      <xdr:row>25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11</xdr:row>
      <xdr:rowOff>85725</xdr:rowOff>
    </xdr:from>
    <xdr:to>
      <xdr:col>12</xdr:col>
      <xdr:colOff>76200</xdr:colOff>
      <xdr:row>25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142875</xdr:colOff>
      <xdr:row>11</xdr:row>
      <xdr:rowOff>76200</xdr:rowOff>
    </xdr:from>
    <xdr:to>
      <xdr:col>18</xdr:col>
      <xdr:colOff>9525</xdr:colOff>
      <xdr:row>25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11</xdr:row>
      <xdr:rowOff>85725</xdr:rowOff>
    </xdr:from>
    <xdr:to>
      <xdr:col>23</xdr:col>
      <xdr:colOff>552450</xdr:colOff>
      <xdr:row>25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28575</xdr:colOff>
      <xdr:row>11</xdr:row>
      <xdr:rowOff>76200</xdr:rowOff>
    </xdr:from>
    <xdr:to>
      <xdr:col>29</xdr:col>
      <xdr:colOff>504825</xdr:colOff>
      <xdr:row>25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11</xdr:row>
      <xdr:rowOff>85725</xdr:rowOff>
    </xdr:from>
    <xdr:to>
      <xdr:col>35</xdr:col>
      <xdr:colOff>476250</xdr:colOff>
      <xdr:row>25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0</xdr:row>
      <xdr:rowOff>109537</xdr:rowOff>
    </xdr:from>
    <xdr:to>
      <xdr:col>12</xdr:col>
      <xdr:colOff>285750</xdr:colOff>
      <xdr:row>10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13</xdr:row>
      <xdr:rowOff>80962</xdr:rowOff>
    </xdr:from>
    <xdr:to>
      <xdr:col>12</xdr:col>
      <xdr:colOff>247650</xdr:colOff>
      <xdr:row>23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28575</xdr:rowOff>
    </xdr:from>
    <xdr:to>
      <xdr:col>15</xdr:col>
      <xdr:colOff>476250</xdr:colOff>
      <xdr:row>17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18</xdr:row>
      <xdr:rowOff>0</xdr:rowOff>
    </xdr:from>
    <xdr:to>
      <xdr:col>16</xdr:col>
      <xdr:colOff>323850</xdr:colOff>
      <xdr:row>33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17</xdr:row>
      <xdr:rowOff>19050</xdr:rowOff>
    </xdr:from>
    <xdr:to>
      <xdr:col>8</xdr:col>
      <xdr:colOff>438150</xdr:colOff>
      <xdr:row>33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38100</xdr:rowOff>
    </xdr:from>
    <xdr:to>
      <xdr:col>8</xdr:col>
      <xdr:colOff>57150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</xdr:row>
      <xdr:rowOff>152400</xdr:rowOff>
    </xdr:from>
    <xdr:to>
      <xdr:col>7</xdr:col>
      <xdr:colOff>495300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8</xdr:row>
      <xdr:rowOff>47625</xdr:rowOff>
    </xdr:from>
    <xdr:to>
      <xdr:col>8</xdr:col>
      <xdr:colOff>200025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12</xdr:row>
      <xdr:rowOff>66675</xdr:rowOff>
    </xdr:from>
    <xdr:to>
      <xdr:col>7</xdr:col>
      <xdr:colOff>533399</xdr:colOff>
      <xdr:row>32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19050</xdr:rowOff>
    </xdr:from>
    <xdr:to>
      <xdr:col>8</xdr:col>
      <xdr:colOff>314325</xdr:colOff>
      <xdr:row>30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0</xdr:row>
      <xdr:rowOff>47625</xdr:rowOff>
    </xdr:from>
    <xdr:to>
      <xdr:col>16</xdr:col>
      <xdr:colOff>581025</xdr:colOff>
      <xdr:row>30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533400</xdr:colOff>
      <xdr:row>30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8</xdr:row>
      <xdr:rowOff>57150</xdr:rowOff>
    </xdr:from>
    <xdr:to>
      <xdr:col>15</xdr:col>
      <xdr:colOff>285750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12</xdr:row>
      <xdr:rowOff>57150</xdr:rowOff>
    </xdr:from>
    <xdr:to>
      <xdr:col>7</xdr:col>
      <xdr:colOff>381000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123825</xdr:rowOff>
    </xdr:from>
    <xdr:to>
      <xdr:col>14</xdr:col>
      <xdr:colOff>161925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0</xdr:row>
      <xdr:rowOff>133349</xdr:rowOff>
    </xdr:from>
    <xdr:to>
      <xdr:col>22</xdr:col>
      <xdr:colOff>57150</xdr:colOff>
      <xdr:row>21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</xdr:row>
      <xdr:rowOff>76200</xdr:rowOff>
    </xdr:from>
    <xdr:to>
      <xdr:col>7</xdr:col>
      <xdr:colOff>523875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7</xdr:row>
      <xdr:rowOff>38100</xdr:rowOff>
    </xdr:from>
    <xdr:to>
      <xdr:col>7</xdr:col>
      <xdr:colOff>504825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42862</xdr:rowOff>
    </xdr:from>
    <xdr:to>
      <xdr:col>16</xdr:col>
      <xdr:colOff>495300</xdr:colOff>
      <xdr:row>14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15</xdr:row>
      <xdr:rowOff>57150</xdr:rowOff>
    </xdr:from>
    <xdr:to>
      <xdr:col>16</xdr:col>
      <xdr:colOff>504825</xdr:colOff>
      <xdr:row>29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</xdr:row>
      <xdr:rowOff>95250</xdr:rowOff>
    </xdr:from>
    <xdr:to>
      <xdr:col>8</xdr:col>
      <xdr:colOff>0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38100</xdr:rowOff>
    </xdr:from>
    <xdr:to>
      <xdr:col>13</xdr:col>
      <xdr:colOff>342900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0</xdr:rowOff>
    </xdr:from>
    <xdr:to>
      <xdr:col>7</xdr:col>
      <xdr:colOff>457200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10</xdr:row>
      <xdr:rowOff>57150</xdr:rowOff>
    </xdr:from>
    <xdr:to>
      <xdr:col>7</xdr:col>
      <xdr:colOff>552450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28575</xdr:rowOff>
    </xdr:from>
    <xdr:to>
      <xdr:col>13</xdr:col>
      <xdr:colOff>333375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6</xdr:row>
      <xdr:rowOff>133350</xdr:rowOff>
    </xdr:from>
    <xdr:to>
      <xdr:col>7</xdr:col>
      <xdr:colOff>523875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133350</xdr:rowOff>
    </xdr:from>
    <xdr:to>
      <xdr:col>7</xdr:col>
      <xdr:colOff>466725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66675</xdr:rowOff>
    </xdr:from>
    <xdr:to>
      <xdr:col>12</xdr:col>
      <xdr:colOff>438150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76200</xdr:rowOff>
    </xdr:from>
    <xdr:to>
      <xdr:col>20</xdr:col>
      <xdr:colOff>304800</xdr:colOff>
      <xdr:row>19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133350</xdr:rowOff>
    </xdr:from>
    <xdr:to>
      <xdr:col>13</xdr:col>
      <xdr:colOff>19049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1</xdr:row>
      <xdr:rowOff>47625</xdr:rowOff>
    </xdr:from>
    <xdr:to>
      <xdr:col>12</xdr:col>
      <xdr:colOff>457199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95250</xdr:rowOff>
    </xdr:from>
    <xdr:to>
      <xdr:col>12</xdr:col>
      <xdr:colOff>533400</xdr:colOff>
      <xdr:row>16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104775</xdr:rowOff>
    </xdr:from>
    <xdr:to>
      <xdr:col>16</xdr:col>
      <xdr:colOff>495300</xdr:colOff>
      <xdr:row>18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</xdr:row>
      <xdr:rowOff>123825</xdr:rowOff>
    </xdr:from>
    <xdr:to>
      <xdr:col>7</xdr:col>
      <xdr:colOff>161925</xdr:colOff>
      <xdr:row>20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5</xdr:row>
      <xdr:rowOff>57150</xdr:rowOff>
    </xdr:from>
    <xdr:to>
      <xdr:col>15</xdr:col>
      <xdr:colOff>352425</xdr:colOff>
      <xdr:row>19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5" x14ac:dyDescent="0.25"/>
  <cols>
    <col min="1" max="1" width="2.7109375" customWidth="1"/>
    <col min="2" max="2" width="10.5703125" bestFit="1" customWidth="1"/>
    <col min="5" max="5" width="10.7109375" customWidth="1"/>
    <col min="6" max="7" width="2.7109375" customWidth="1"/>
    <col min="11" max="11" width="10.7109375" customWidth="1"/>
  </cols>
  <sheetData>
    <row r="1" spans="1:11" ht="15.75" thickBot="1" x14ac:dyDescent="0.3"/>
    <row r="2" spans="1:11" x14ac:dyDescent="0.25">
      <c r="A2" s="1"/>
      <c r="B2" s="4" t="s">
        <v>47</v>
      </c>
      <c r="C2" s="5"/>
      <c r="D2" s="5"/>
      <c r="E2" s="23"/>
      <c r="G2" s="1"/>
      <c r="H2" s="81" t="s">
        <v>48</v>
      </c>
      <c r="I2" s="49"/>
      <c r="J2" s="5"/>
      <c r="K2" s="23"/>
    </row>
    <row r="3" spans="1:11" ht="24.75" x14ac:dyDescent="0.25">
      <c r="A3" s="1"/>
      <c r="B3" s="45"/>
      <c r="C3" s="47" t="s">
        <v>7</v>
      </c>
      <c r="D3" s="47" t="s">
        <v>8</v>
      </c>
      <c r="E3" s="48" t="s">
        <v>9</v>
      </c>
      <c r="G3" s="1"/>
      <c r="H3" s="45"/>
      <c r="I3" s="47" t="s">
        <v>7</v>
      </c>
      <c r="J3" s="47" t="s">
        <v>8</v>
      </c>
      <c r="K3" s="48" t="s">
        <v>9</v>
      </c>
    </row>
    <row r="4" spans="1:11" x14ac:dyDescent="0.25">
      <c r="A4" s="1"/>
      <c r="B4" s="45" t="s">
        <v>29</v>
      </c>
      <c r="C4" s="16">
        <v>52</v>
      </c>
      <c r="D4" s="16">
        <v>17.399999999999999</v>
      </c>
      <c r="E4" s="44">
        <v>17.399999999999999</v>
      </c>
      <c r="G4" s="1"/>
      <c r="H4" s="45" t="s">
        <v>42</v>
      </c>
      <c r="I4" s="16">
        <v>52</v>
      </c>
      <c r="J4" s="16">
        <v>17.399999999999999</v>
      </c>
      <c r="K4" s="44">
        <v>17.399999999999999</v>
      </c>
    </row>
    <row r="5" spans="1:11" x14ac:dyDescent="0.25">
      <c r="A5" s="1"/>
      <c r="B5" s="45" t="s">
        <v>30</v>
      </c>
      <c r="C5" s="16">
        <v>115</v>
      </c>
      <c r="D5" s="16">
        <v>38.6</v>
      </c>
      <c r="E5" s="44">
        <v>56</v>
      </c>
      <c r="G5" s="1"/>
      <c r="H5" s="45" t="s">
        <v>43</v>
      </c>
      <c r="I5" s="16">
        <v>115</v>
      </c>
      <c r="J5" s="16">
        <v>38.6</v>
      </c>
      <c r="K5" s="44">
        <v>56</v>
      </c>
    </row>
    <row r="6" spans="1:11" x14ac:dyDescent="0.25">
      <c r="A6" s="1"/>
      <c r="B6" s="45" t="s">
        <v>31</v>
      </c>
      <c r="C6" s="16">
        <v>54</v>
      </c>
      <c r="D6" s="16">
        <v>18.100000000000001</v>
      </c>
      <c r="E6" s="44">
        <v>74.2</v>
      </c>
      <c r="G6" s="1"/>
      <c r="H6" s="45" t="s">
        <v>44</v>
      </c>
      <c r="I6" s="16">
        <v>54</v>
      </c>
      <c r="J6" s="16">
        <v>18.100000000000001</v>
      </c>
      <c r="K6" s="44">
        <v>74.2</v>
      </c>
    </row>
    <row r="7" spans="1:11" x14ac:dyDescent="0.25">
      <c r="A7" s="1"/>
      <c r="B7" s="52" t="s">
        <v>32</v>
      </c>
      <c r="C7" s="53">
        <v>27</v>
      </c>
      <c r="D7" s="16">
        <v>9.1</v>
      </c>
      <c r="E7" s="44">
        <v>83.2</v>
      </c>
      <c r="G7" s="1"/>
      <c r="H7" s="52" t="s">
        <v>45</v>
      </c>
      <c r="I7" s="53">
        <v>48</v>
      </c>
      <c r="J7" s="16">
        <v>16.100000000000001</v>
      </c>
      <c r="K7" s="44">
        <v>90.3</v>
      </c>
    </row>
    <row r="8" spans="1:11" x14ac:dyDescent="0.25">
      <c r="A8" s="1"/>
      <c r="B8" s="52" t="s">
        <v>33</v>
      </c>
      <c r="C8" s="53">
        <v>21</v>
      </c>
      <c r="D8" s="16">
        <v>7</v>
      </c>
      <c r="E8" s="44">
        <v>90.3</v>
      </c>
      <c r="G8" s="1"/>
      <c r="H8" s="50" t="s">
        <v>46</v>
      </c>
      <c r="I8" s="51">
        <v>29</v>
      </c>
      <c r="J8" s="16">
        <v>9.6999999999999993</v>
      </c>
      <c r="K8" s="44">
        <v>100</v>
      </c>
    </row>
    <row r="9" spans="1:11" ht="15.75" thickBot="1" x14ac:dyDescent="0.3">
      <c r="A9" s="1"/>
      <c r="B9" s="50" t="s">
        <v>34</v>
      </c>
      <c r="C9" s="51">
        <v>6</v>
      </c>
      <c r="D9" s="16">
        <v>2</v>
      </c>
      <c r="E9" s="44">
        <v>92.3</v>
      </c>
      <c r="G9" s="1"/>
      <c r="H9" s="7" t="s">
        <v>3</v>
      </c>
      <c r="I9" s="8">
        <v>298</v>
      </c>
      <c r="J9" s="8">
        <v>100</v>
      </c>
      <c r="K9" s="46"/>
    </row>
    <row r="10" spans="1:11" x14ac:dyDescent="0.25">
      <c r="A10" s="1"/>
      <c r="B10" s="50" t="s">
        <v>35</v>
      </c>
      <c r="C10" s="51">
        <v>1</v>
      </c>
      <c r="D10" s="16">
        <v>0.3</v>
      </c>
      <c r="E10" s="44">
        <v>92.6</v>
      </c>
      <c r="G10" s="1"/>
      <c r="H10" s="1"/>
      <c r="I10" s="1"/>
      <c r="J10" s="1"/>
      <c r="K10" s="1"/>
    </row>
    <row r="11" spans="1:11" x14ac:dyDescent="0.25">
      <c r="A11" s="1"/>
      <c r="B11" s="50" t="s">
        <v>36</v>
      </c>
      <c r="C11" s="51">
        <v>6</v>
      </c>
      <c r="D11" s="16">
        <v>2</v>
      </c>
      <c r="E11" s="44">
        <v>94.6</v>
      </c>
    </row>
    <row r="12" spans="1:11" x14ac:dyDescent="0.25">
      <c r="A12" s="1"/>
      <c r="B12" s="50" t="s">
        <v>37</v>
      </c>
      <c r="C12" s="51">
        <v>6</v>
      </c>
      <c r="D12" s="16">
        <v>2</v>
      </c>
      <c r="E12" s="44">
        <v>96.6</v>
      </c>
    </row>
    <row r="13" spans="1:11" x14ac:dyDescent="0.25">
      <c r="A13" s="1"/>
      <c r="B13" s="50" t="s">
        <v>38</v>
      </c>
      <c r="C13" s="51">
        <v>3</v>
      </c>
      <c r="D13" s="16">
        <v>1</v>
      </c>
      <c r="E13" s="44">
        <v>97.7</v>
      </c>
    </row>
    <row r="14" spans="1:11" x14ac:dyDescent="0.25">
      <c r="A14" s="1"/>
      <c r="B14" s="50" t="s">
        <v>39</v>
      </c>
      <c r="C14" s="51">
        <v>3</v>
      </c>
      <c r="D14" s="16">
        <v>1</v>
      </c>
      <c r="E14" s="44">
        <v>98.7</v>
      </c>
    </row>
    <row r="15" spans="1:11" x14ac:dyDescent="0.25">
      <c r="A15" s="1"/>
      <c r="B15" s="50" t="s">
        <v>40</v>
      </c>
      <c r="C15" s="51">
        <v>2</v>
      </c>
      <c r="D15" s="16">
        <v>0.7</v>
      </c>
      <c r="E15" s="44">
        <v>99.3</v>
      </c>
    </row>
    <row r="16" spans="1:11" x14ac:dyDescent="0.25">
      <c r="A16" s="1"/>
      <c r="B16" s="50" t="s">
        <v>41</v>
      </c>
      <c r="C16" s="51">
        <v>2</v>
      </c>
      <c r="D16" s="16">
        <v>0.7</v>
      </c>
      <c r="E16" s="44">
        <v>100</v>
      </c>
    </row>
    <row r="17" spans="1:5" ht="15.75" thickBot="1" x14ac:dyDescent="0.3">
      <c r="A17" s="1"/>
      <c r="B17" s="7" t="s">
        <v>3</v>
      </c>
      <c r="C17" s="8">
        <v>298</v>
      </c>
      <c r="D17" s="8">
        <v>100</v>
      </c>
      <c r="E17" s="46"/>
    </row>
    <row r="18" spans="1:5" x14ac:dyDescent="0.25">
      <c r="A18" s="1"/>
      <c r="B18" s="1"/>
      <c r="C18" s="1"/>
      <c r="D18" s="1"/>
      <c r="E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5" x14ac:dyDescent="0.25"/>
  <cols>
    <col min="1" max="1" width="20.140625" bestFit="1" customWidth="1"/>
    <col min="2" max="2" width="5" bestFit="1" customWidth="1"/>
    <col min="3" max="3" width="8.140625" bestFit="1" customWidth="1"/>
    <col min="4" max="4" width="6.7109375" customWidth="1"/>
    <col min="5" max="5" width="9.7109375" customWidth="1"/>
  </cols>
  <sheetData>
    <row r="1" spans="1:9" x14ac:dyDescent="0.25">
      <c r="A1" s="119" t="s">
        <v>57</v>
      </c>
      <c r="B1" s="1"/>
      <c r="D1" s="1"/>
      <c r="E1" s="1"/>
    </row>
    <row r="2" spans="1:9" ht="24.75" x14ac:dyDescent="0.25">
      <c r="A2" s="1"/>
      <c r="B2" s="1"/>
      <c r="C2" s="85" t="s">
        <v>7</v>
      </c>
      <c r="D2" s="85" t="s">
        <v>8</v>
      </c>
      <c r="E2" s="85" t="s">
        <v>9</v>
      </c>
    </row>
    <row r="3" spans="1:9" x14ac:dyDescent="0.25">
      <c r="A3" s="2" t="s">
        <v>58</v>
      </c>
      <c r="B3" s="123" t="s">
        <v>11</v>
      </c>
      <c r="C3" s="123">
        <v>276</v>
      </c>
      <c r="D3" s="116">
        <f>+C3/C5</f>
        <v>0.9261744966442953</v>
      </c>
      <c r="E3" s="117">
        <f>+D3</f>
        <v>0.9261744966442953</v>
      </c>
      <c r="G3" s="2" t="s">
        <v>0</v>
      </c>
      <c r="H3" s="121" t="s">
        <v>1</v>
      </c>
      <c r="I3" s="121">
        <v>15</v>
      </c>
    </row>
    <row r="4" spans="1:9" x14ac:dyDescent="0.25">
      <c r="A4" s="1"/>
      <c r="B4" s="122" t="s">
        <v>6</v>
      </c>
      <c r="C4" s="122">
        <v>22</v>
      </c>
      <c r="D4" s="116">
        <f>+C4/C5</f>
        <v>7.3825503355704702E-2</v>
      </c>
      <c r="E4" s="117">
        <f>+E3+D4</f>
        <v>1</v>
      </c>
      <c r="H4" s="120" t="s">
        <v>2</v>
      </c>
      <c r="I4" s="120">
        <v>7</v>
      </c>
    </row>
    <row r="5" spans="1:9" x14ac:dyDescent="0.25">
      <c r="A5" s="1"/>
      <c r="B5" s="1" t="s">
        <v>3</v>
      </c>
      <c r="C5" s="1">
        <f>SUM(C3:C4)</f>
        <v>298</v>
      </c>
      <c r="D5" s="116">
        <f>SUM(D3:D4)</f>
        <v>1</v>
      </c>
      <c r="E5" s="1"/>
    </row>
    <row r="26" spans="1:3" x14ac:dyDescent="0.25">
      <c r="A26" s="1"/>
      <c r="B26" s="2"/>
      <c r="C26" s="1"/>
    </row>
    <row r="27" spans="1:3" x14ac:dyDescent="0.25">
      <c r="A27" s="1"/>
      <c r="B27" s="1"/>
      <c r="C27" s="1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20.140625" bestFit="1" customWidth="1"/>
  </cols>
  <sheetData>
    <row r="1" spans="1:3" x14ac:dyDescent="0.25">
      <c r="A1" s="2" t="s">
        <v>58</v>
      </c>
      <c r="B1" s="118" t="s">
        <v>42</v>
      </c>
      <c r="C1" s="2">
        <v>3</v>
      </c>
    </row>
    <row r="2" spans="1:3" x14ac:dyDescent="0.25">
      <c r="A2" s="1"/>
      <c r="B2" s="118" t="s">
        <v>43</v>
      </c>
      <c r="C2" s="2">
        <v>11</v>
      </c>
    </row>
    <row r="3" spans="1:3" x14ac:dyDescent="0.25">
      <c r="A3" s="1"/>
      <c r="B3" s="118" t="s">
        <v>44</v>
      </c>
      <c r="C3" s="2">
        <v>3</v>
      </c>
    </row>
    <row r="4" spans="1:3" x14ac:dyDescent="0.25">
      <c r="A4" s="1"/>
      <c r="B4" s="118" t="s">
        <v>45</v>
      </c>
      <c r="C4" s="2">
        <v>3</v>
      </c>
    </row>
    <row r="5" spans="1:3" x14ac:dyDescent="0.25">
      <c r="A5" s="1"/>
      <c r="B5" s="118" t="s">
        <v>46</v>
      </c>
      <c r="C5" s="2">
        <v>2</v>
      </c>
    </row>
    <row r="6" spans="1:3" x14ac:dyDescent="0.25">
      <c r="A6" s="1"/>
      <c r="B6" s="118"/>
      <c r="C6" s="2">
        <f>SUM(C1:C5)</f>
        <v>22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2" max="2" width="18.7109375" bestFit="1" customWidth="1"/>
  </cols>
  <sheetData>
    <row r="1" spans="1:3" x14ac:dyDescent="0.25">
      <c r="A1" s="2" t="s">
        <v>58</v>
      </c>
      <c r="B1" s="1"/>
      <c r="C1" s="1"/>
    </row>
    <row r="2" spans="1:3" x14ac:dyDescent="0.25">
      <c r="A2" s="1"/>
      <c r="B2" s="1"/>
      <c r="C2" s="1" t="s">
        <v>6</v>
      </c>
    </row>
    <row r="3" spans="1:3" x14ac:dyDescent="0.25">
      <c r="A3" s="1"/>
      <c r="B3" s="1"/>
      <c r="C3" s="1" t="s">
        <v>4</v>
      </c>
    </row>
    <row r="4" spans="1:3" x14ac:dyDescent="0.25">
      <c r="A4" s="1" t="s">
        <v>21</v>
      </c>
      <c r="B4" s="1" t="s">
        <v>22</v>
      </c>
      <c r="C4" s="1">
        <v>0</v>
      </c>
    </row>
    <row r="5" spans="1:3" x14ac:dyDescent="0.25">
      <c r="A5" s="1"/>
      <c r="B5" s="1" t="s">
        <v>23</v>
      </c>
      <c r="C5" s="1">
        <v>15</v>
      </c>
    </row>
    <row r="6" spans="1:3" x14ac:dyDescent="0.25">
      <c r="A6" s="1"/>
      <c r="B6" s="1" t="s">
        <v>24</v>
      </c>
      <c r="C6" s="1">
        <v>1</v>
      </c>
    </row>
    <row r="7" spans="1:3" x14ac:dyDescent="0.25">
      <c r="A7" s="1"/>
      <c r="B7" s="1" t="s">
        <v>25</v>
      </c>
      <c r="C7" s="1">
        <v>3</v>
      </c>
    </row>
    <row r="8" spans="1:3" x14ac:dyDescent="0.25">
      <c r="A8" s="1"/>
      <c r="B8" s="1" t="s">
        <v>26</v>
      </c>
      <c r="C8" s="1">
        <v>3</v>
      </c>
    </row>
    <row r="9" spans="1:3" x14ac:dyDescent="0.25">
      <c r="A9" s="1"/>
      <c r="B9" s="1"/>
      <c r="C9" s="1">
        <f>SUM(C4:C8)</f>
        <v>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 x14ac:dyDescent="0.25"/>
  <cols>
    <col min="2" max="2" width="44" bestFit="1" customWidth="1"/>
  </cols>
  <sheetData>
    <row r="1" spans="1:5" x14ac:dyDescent="0.25">
      <c r="A1" s="1" t="s">
        <v>58</v>
      </c>
      <c r="B1" s="1"/>
      <c r="D1" s="1"/>
      <c r="E1" s="1"/>
    </row>
    <row r="2" spans="1:5" x14ac:dyDescent="0.25">
      <c r="A2" s="1" t="s">
        <v>4</v>
      </c>
      <c r="B2" s="1"/>
      <c r="C2" s="1"/>
      <c r="D2" s="1"/>
      <c r="E2" s="1"/>
    </row>
    <row r="3" spans="1:5" x14ac:dyDescent="0.25">
      <c r="A3" s="1"/>
      <c r="B3" s="1"/>
      <c r="C3" s="1" t="s">
        <v>88</v>
      </c>
      <c r="D3" s="1"/>
      <c r="E3" s="1"/>
    </row>
    <row r="4" spans="1:5" x14ac:dyDescent="0.25">
      <c r="A4" s="1"/>
      <c r="B4" s="1"/>
      <c r="C4" s="1" t="s">
        <v>11</v>
      </c>
      <c r="D4" s="1" t="s">
        <v>6</v>
      </c>
      <c r="E4" s="1" t="s">
        <v>3</v>
      </c>
    </row>
    <row r="5" spans="1:5" x14ac:dyDescent="0.25">
      <c r="A5" s="1" t="s">
        <v>80</v>
      </c>
      <c r="B5" s="1" t="s">
        <v>81</v>
      </c>
      <c r="C5" s="1">
        <v>44</v>
      </c>
      <c r="D5" s="1">
        <v>6</v>
      </c>
      <c r="E5" s="1">
        <v>50</v>
      </c>
    </row>
    <row r="6" spans="1:5" x14ac:dyDescent="0.25">
      <c r="A6" s="1"/>
      <c r="B6" s="1" t="s">
        <v>82</v>
      </c>
      <c r="C6" s="1">
        <v>22</v>
      </c>
      <c r="D6" s="1">
        <v>2</v>
      </c>
      <c r="E6" s="1">
        <v>24</v>
      </c>
    </row>
    <row r="7" spans="1:5" x14ac:dyDescent="0.25">
      <c r="A7" s="1"/>
      <c r="B7" s="1" t="s">
        <v>83</v>
      </c>
      <c r="C7" s="1">
        <v>143</v>
      </c>
      <c r="D7" s="1">
        <v>10</v>
      </c>
      <c r="E7" s="1">
        <v>153</v>
      </c>
    </row>
    <row r="8" spans="1:5" x14ac:dyDescent="0.25">
      <c r="A8" s="1"/>
      <c r="B8" s="1" t="s">
        <v>84</v>
      </c>
      <c r="C8" s="1">
        <v>10</v>
      </c>
      <c r="D8" s="1">
        <v>0</v>
      </c>
      <c r="E8" s="1">
        <v>10</v>
      </c>
    </row>
    <row r="9" spans="1:5" x14ac:dyDescent="0.25">
      <c r="A9" s="1"/>
      <c r="B9" s="1" t="s">
        <v>85</v>
      </c>
      <c r="C9" s="1">
        <v>24</v>
      </c>
      <c r="D9" s="1">
        <v>1</v>
      </c>
      <c r="E9" s="1">
        <v>25</v>
      </c>
    </row>
    <row r="10" spans="1:5" x14ac:dyDescent="0.25">
      <c r="A10" s="1"/>
      <c r="B10" s="1" t="s">
        <v>86</v>
      </c>
      <c r="C10" s="1">
        <v>18</v>
      </c>
      <c r="D10" s="1">
        <v>1</v>
      </c>
      <c r="E10" s="1">
        <v>19</v>
      </c>
    </row>
    <row r="11" spans="1:5" x14ac:dyDescent="0.25">
      <c r="A11" s="1"/>
      <c r="B11" s="1" t="s">
        <v>87</v>
      </c>
      <c r="C11" s="1">
        <v>15</v>
      </c>
      <c r="D11" s="1">
        <v>2</v>
      </c>
      <c r="E11" s="1">
        <v>17</v>
      </c>
    </row>
    <row r="12" spans="1:5" x14ac:dyDescent="0.25">
      <c r="A12" s="1" t="s">
        <v>3</v>
      </c>
      <c r="B12" s="1"/>
      <c r="C12" s="1">
        <v>276</v>
      </c>
      <c r="D12" s="1">
        <v>22</v>
      </c>
      <c r="E12" s="1">
        <v>298</v>
      </c>
    </row>
    <row r="13" spans="1:5" x14ac:dyDescent="0.25">
      <c r="A13" s="1"/>
      <c r="B13" s="1"/>
      <c r="C13" s="1"/>
      <c r="D13" s="1"/>
      <c r="E13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2" max="2" width="30.5703125" customWidth="1"/>
  </cols>
  <sheetData>
    <row r="1" spans="1:7" ht="15.75" thickBot="1" x14ac:dyDescent="0.3">
      <c r="A1" s="125"/>
      <c r="B1" s="125"/>
      <c r="C1" s="125" t="s">
        <v>80</v>
      </c>
      <c r="D1" s="125"/>
      <c r="E1" s="125"/>
      <c r="F1" s="125"/>
      <c r="G1" s="126"/>
    </row>
    <row r="2" spans="1:7" ht="25.5" thickBot="1" x14ac:dyDescent="0.3">
      <c r="A2" s="127"/>
      <c r="B2" s="128"/>
      <c r="C2" s="129" t="s">
        <v>7</v>
      </c>
      <c r="D2" s="130" t="s">
        <v>8</v>
      </c>
      <c r="E2" s="130" t="s">
        <v>53</v>
      </c>
      <c r="F2" s="131" t="s">
        <v>9</v>
      </c>
      <c r="G2" s="126"/>
    </row>
    <row r="3" spans="1:7" x14ac:dyDescent="0.25">
      <c r="A3" s="132" t="s">
        <v>10</v>
      </c>
      <c r="B3" s="133" t="s">
        <v>81</v>
      </c>
      <c r="C3" s="134">
        <v>50</v>
      </c>
      <c r="D3" s="135">
        <v>16.8</v>
      </c>
      <c r="E3" s="135">
        <v>16.8</v>
      </c>
      <c r="F3" s="136">
        <v>16.8</v>
      </c>
      <c r="G3" s="126"/>
    </row>
    <row r="4" spans="1:7" x14ac:dyDescent="0.25">
      <c r="A4" s="137"/>
      <c r="B4" s="138" t="s">
        <v>82</v>
      </c>
      <c r="C4" s="139">
        <v>24</v>
      </c>
      <c r="D4" s="140">
        <v>8.1</v>
      </c>
      <c r="E4" s="140">
        <v>8.1</v>
      </c>
      <c r="F4" s="141">
        <v>24.8</v>
      </c>
      <c r="G4" s="126"/>
    </row>
    <row r="5" spans="1:7" x14ac:dyDescent="0.25">
      <c r="A5" s="137"/>
      <c r="B5" s="138" t="s">
        <v>83</v>
      </c>
      <c r="C5" s="139">
        <v>153</v>
      </c>
      <c r="D5" s="140">
        <v>51.3</v>
      </c>
      <c r="E5" s="140">
        <v>51.3</v>
      </c>
      <c r="F5" s="141">
        <v>76.2</v>
      </c>
      <c r="G5" s="126"/>
    </row>
    <row r="6" spans="1:7" x14ac:dyDescent="0.25">
      <c r="A6" s="137"/>
      <c r="B6" s="138" t="s">
        <v>84</v>
      </c>
      <c r="C6" s="139">
        <v>10</v>
      </c>
      <c r="D6" s="140">
        <v>3.4</v>
      </c>
      <c r="E6" s="140">
        <v>3.4</v>
      </c>
      <c r="F6" s="141">
        <v>79.5</v>
      </c>
      <c r="G6" s="126"/>
    </row>
    <row r="7" spans="1:7" ht="24" x14ac:dyDescent="0.25">
      <c r="A7" s="137"/>
      <c r="B7" s="138" t="s">
        <v>85</v>
      </c>
      <c r="C7" s="139">
        <v>25</v>
      </c>
      <c r="D7" s="140">
        <v>8.4</v>
      </c>
      <c r="E7" s="140">
        <v>8.4</v>
      </c>
      <c r="F7" s="141">
        <v>87.9</v>
      </c>
      <c r="G7" s="126"/>
    </row>
    <row r="8" spans="1:7" ht="24" x14ac:dyDescent="0.25">
      <c r="A8" s="137"/>
      <c r="B8" s="138" t="s">
        <v>86</v>
      </c>
      <c r="C8" s="139">
        <v>19</v>
      </c>
      <c r="D8" s="140">
        <v>6.4</v>
      </c>
      <c r="E8" s="140">
        <v>6.4</v>
      </c>
      <c r="F8" s="141">
        <v>94.3</v>
      </c>
      <c r="G8" s="126"/>
    </row>
    <row r="9" spans="1:7" x14ac:dyDescent="0.25">
      <c r="A9" s="137"/>
      <c r="B9" s="138" t="s">
        <v>87</v>
      </c>
      <c r="C9" s="139">
        <v>17</v>
      </c>
      <c r="D9" s="140">
        <v>5.7</v>
      </c>
      <c r="E9" s="140">
        <v>5.7</v>
      </c>
      <c r="F9" s="141">
        <v>100</v>
      </c>
      <c r="G9" s="126"/>
    </row>
    <row r="10" spans="1:7" ht="15.75" thickBot="1" x14ac:dyDescent="0.3">
      <c r="A10" s="142"/>
      <c r="B10" s="143" t="s">
        <v>3</v>
      </c>
      <c r="C10" s="144">
        <v>298</v>
      </c>
      <c r="D10" s="145">
        <v>100</v>
      </c>
      <c r="E10" s="145">
        <v>100</v>
      </c>
      <c r="F10" s="146"/>
      <c r="G10" s="126"/>
    </row>
    <row r="11" spans="1:7" x14ac:dyDescent="0.25">
      <c r="A11" s="147"/>
      <c r="B11" s="147"/>
      <c r="C11" s="147"/>
      <c r="D11" s="147"/>
      <c r="E11" s="147"/>
      <c r="F11" s="14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sheetData>
    <row r="1" spans="1:6" x14ac:dyDescent="0.25">
      <c r="A1" s="1" t="s">
        <v>89</v>
      </c>
      <c r="B1" s="1"/>
      <c r="C1" s="1"/>
      <c r="D1" s="1"/>
      <c r="E1" s="1"/>
      <c r="F1" s="1"/>
    </row>
    <row r="2" spans="1:6" x14ac:dyDescent="0.25">
      <c r="A2" s="1"/>
      <c r="B2" s="1"/>
      <c r="C2" s="1" t="s">
        <v>7</v>
      </c>
      <c r="D2" s="1" t="s">
        <v>8</v>
      </c>
      <c r="E2" s="1" t="s">
        <v>53</v>
      </c>
      <c r="F2" s="1" t="s">
        <v>9</v>
      </c>
    </row>
    <row r="3" spans="1:6" x14ac:dyDescent="0.25">
      <c r="A3" s="1" t="s">
        <v>10</v>
      </c>
      <c r="B3" s="1" t="s">
        <v>90</v>
      </c>
      <c r="C3" s="1">
        <v>61</v>
      </c>
      <c r="D3" s="1">
        <v>20.5</v>
      </c>
      <c r="E3" s="1">
        <v>20.5</v>
      </c>
      <c r="F3" s="1">
        <v>20.5</v>
      </c>
    </row>
    <row r="4" spans="1:6" x14ac:dyDescent="0.25">
      <c r="A4" s="1"/>
      <c r="B4" s="1" t="s">
        <v>11</v>
      </c>
      <c r="C4" s="1">
        <v>210</v>
      </c>
      <c r="D4" s="1">
        <v>70.5</v>
      </c>
      <c r="E4" s="1">
        <v>70.5</v>
      </c>
      <c r="F4" s="1">
        <v>90.9</v>
      </c>
    </row>
    <row r="5" spans="1:6" x14ac:dyDescent="0.25">
      <c r="A5" s="1"/>
      <c r="B5" s="1" t="s">
        <v>6</v>
      </c>
      <c r="C5" s="1">
        <v>27</v>
      </c>
      <c r="D5" s="1">
        <v>9.1</v>
      </c>
      <c r="E5" s="1">
        <v>9.1</v>
      </c>
      <c r="F5" s="1">
        <v>100</v>
      </c>
    </row>
    <row r="6" spans="1:6" x14ac:dyDescent="0.25">
      <c r="A6" s="1"/>
      <c r="B6" s="1" t="s">
        <v>3</v>
      </c>
      <c r="C6" s="1">
        <v>298</v>
      </c>
      <c r="D6" s="1">
        <v>100</v>
      </c>
      <c r="E6" s="1">
        <v>100</v>
      </c>
      <c r="F6" s="1"/>
    </row>
    <row r="7" spans="1:6" x14ac:dyDescent="0.25">
      <c r="A7" s="1"/>
      <c r="B7" s="1"/>
      <c r="C7" s="1"/>
      <c r="D7" s="1"/>
      <c r="E7" s="1"/>
      <c r="F7" s="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sheetData>
    <row r="1" spans="1:5" x14ac:dyDescent="0.25">
      <c r="A1" s="1" t="s">
        <v>91</v>
      </c>
      <c r="B1" s="1"/>
      <c r="D1" s="1"/>
      <c r="E1" s="1"/>
    </row>
    <row r="2" spans="1:5" x14ac:dyDescent="0.25">
      <c r="A2" s="1" t="s">
        <v>4</v>
      </c>
      <c r="B2" s="1"/>
      <c r="C2" s="1"/>
      <c r="D2" s="1"/>
      <c r="E2" s="1"/>
    </row>
    <row r="3" spans="1:5" x14ac:dyDescent="0.25">
      <c r="A3" s="1"/>
      <c r="B3" s="1"/>
      <c r="C3" s="1" t="s">
        <v>0</v>
      </c>
      <c r="D3" s="1"/>
      <c r="E3" s="1"/>
    </row>
    <row r="4" spans="1:5" x14ac:dyDescent="0.25">
      <c r="A4" s="1"/>
      <c r="B4" s="1"/>
      <c r="C4" s="1" t="s">
        <v>1</v>
      </c>
      <c r="D4" s="1" t="s">
        <v>2</v>
      </c>
      <c r="E4" s="1" t="s">
        <v>3</v>
      </c>
    </row>
    <row r="5" spans="1:5" x14ac:dyDescent="0.25">
      <c r="A5" s="1" t="s">
        <v>92</v>
      </c>
      <c r="B5" s="1" t="s">
        <v>90</v>
      </c>
      <c r="C5" s="1">
        <v>46</v>
      </c>
      <c r="D5" s="1">
        <v>15</v>
      </c>
      <c r="E5" s="1">
        <v>61</v>
      </c>
    </row>
    <row r="6" spans="1:5" x14ac:dyDescent="0.25">
      <c r="A6" s="1"/>
      <c r="B6" s="1" t="s">
        <v>11</v>
      </c>
      <c r="C6" s="1">
        <v>130</v>
      </c>
      <c r="D6" s="1">
        <v>80</v>
      </c>
      <c r="E6" s="1">
        <v>210</v>
      </c>
    </row>
    <row r="7" spans="1:5" x14ac:dyDescent="0.25">
      <c r="A7" s="1"/>
      <c r="B7" s="1" t="s">
        <v>6</v>
      </c>
      <c r="C7" s="1">
        <v>16</v>
      </c>
      <c r="D7" s="1">
        <v>11</v>
      </c>
      <c r="E7" s="1">
        <v>27</v>
      </c>
    </row>
    <row r="8" spans="1:5" x14ac:dyDescent="0.25">
      <c r="A8" s="1" t="s">
        <v>3</v>
      </c>
      <c r="B8" s="1"/>
      <c r="C8" s="1">
        <v>192</v>
      </c>
      <c r="D8" s="1">
        <v>106</v>
      </c>
      <c r="E8" s="1">
        <v>298</v>
      </c>
    </row>
    <row r="9" spans="1:5" x14ac:dyDescent="0.25">
      <c r="A9" s="1"/>
      <c r="B9" s="1"/>
      <c r="C9" s="1"/>
      <c r="D9" s="1"/>
      <c r="E9" s="1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 x14ac:dyDescent="0.25"/>
  <sheetData>
    <row r="1" spans="1:8" x14ac:dyDescent="0.25">
      <c r="A1" s="1" t="s">
        <v>93</v>
      </c>
      <c r="B1" s="1"/>
      <c r="C1" s="1"/>
      <c r="E1" s="1"/>
      <c r="F1" s="1"/>
      <c r="G1" s="1"/>
      <c r="H1" s="1"/>
    </row>
    <row r="2" spans="1:8" x14ac:dyDescent="0.25">
      <c r="A2" s="1" t="s">
        <v>4</v>
      </c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 t="s">
        <v>67</v>
      </c>
      <c r="F3" s="1"/>
      <c r="G3" s="1"/>
      <c r="H3" s="1"/>
    </row>
    <row r="4" spans="1:8" x14ac:dyDescent="0.25">
      <c r="A4" s="1"/>
      <c r="B4" s="1"/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3</v>
      </c>
    </row>
    <row r="5" spans="1:8" x14ac:dyDescent="0.25">
      <c r="A5" s="1" t="s">
        <v>92</v>
      </c>
      <c r="B5" s="1" t="s">
        <v>90</v>
      </c>
      <c r="C5" s="1">
        <v>2</v>
      </c>
      <c r="D5" s="1">
        <v>9</v>
      </c>
      <c r="E5" s="1">
        <v>15</v>
      </c>
      <c r="F5" s="1">
        <v>20</v>
      </c>
      <c r="G5" s="1">
        <v>15</v>
      </c>
      <c r="H5" s="1">
        <v>61</v>
      </c>
    </row>
    <row r="6" spans="1:8" x14ac:dyDescent="0.25">
      <c r="A6" s="1"/>
      <c r="B6" s="1" t="s">
        <v>11</v>
      </c>
      <c r="C6" s="1">
        <v>33</v>
      </c>
      <c r="D6" s="1">
        <v>97</v>
      </c>
      <c r="E6" s="1">
        <v>38</v>
      </c>
      <c r="F6" s="1">
        <v>28</v>
      </c>
      <c r="G6" s="1">
        <v>14</v>
      </c>
      <c r="H6" s="1">
        <v>210</v>
      </c>
    </row>
    <row r="7" spans="1:8" x14ac:dyDescent="0.25">
      <c r="A7" s="1"/>
      <c r="B7" s="1" t="s">
        <v>6</v>
      </c>
      <c r="C7" s="1">
        <v>17</v>
      </c>
      <c r="D7" s="1">
        <v>9</v>
      </c>
      <c r="E7" s="1">
        <v>1</v>
      </c>
      <c r="F7" s="1">
        <v>0</v>
      </c>
      <c r="G7" s="1">
        <v>0</v>
      </c>
      <c r="H7" s="1">
        <v>27</v>
      </c>
    </row>
    <row r="8" spans="1:8" x14ac:dyDescent="0.25">
      <c r="A8" s="1" t="s">
        <v>3</v>
      </c>
      <c r="B8" s="1"/>
      <c r="C8" s="1">
        <v>52</v>
      </c>
      <c r="D8" s="1">
        <v>115</v>
      </c>
      <c r="E8" s="1">
        <v>54</v>
      </c>
      <c r="F8" s="1">
        <v>48</v>
      </c>
      <c r="G8" s="1">
        <v>29</v>
      </c>
      <c r="H8" s="1">
        <v>298</v>
      </c>
    </row>
    <row r="9" spans="1:8" x14ac:dyDescent="0.25">
      <c r="A9" s="1"/>
      <c r="B9" s="1"/>
      <c r="C9" s="1"/>
      <c r="D9" s="1"/>
      <c r="E9" s="1"/>
      <c r="F9" s="1"/>
      <c r="G9" s="1"/>
      <c r="H9" s="1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 x14ac:dyDescent="0.25"/>
  <sheetData>
    <row r="1" spans="1:8" x14ac:dyDescent="0.25">
      <c r="A1" s="1" t="s">
        <v>94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4</v>
      </c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 t="s">
        <v>21</v>
      </c>
      <c r="F3" s="1"/>
      <c r="G3" s="1"/>
      <c r="H3" s="1"/>
    </row>
    <row r="4" spans="1:8" x14ac:dyDescent="0.25">
      <c r="A4" s="1"/>
      <c r="B4" s="1"/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3</v>
      </c>
    </row>
    <row r="5" spans="1:8" x14ac:dyDescent="0.25">
      <c r="A5" s="1" t="s">
        <v>92</v>
      </c>
      <c r="B5" s="1" t="s">
        <v>90</v>
      </c>
      <c r="C5" s="1">
        <v>3</v>
      </c>
      <c r="D5" s="1">
        <v>3</v>
      </c>
      <c r="E5" s="1">
        <v>17</v>
      </c>
      <c r="F5" s="1">
        <v>25</v>
      </c>
      <c r="G5" s="1">
        <v>13</v>
      </c>
      <c r="H5" s="1">
        <v>61</v>
      </c>
    </row>
    <row r="6" spans="1:8" x14ac:dyDescent="0.25">
      <c r="A6" s="1"/>
      <c r="B6" s="1" t="s">
        <v>11</v>
      </c>
      <c r="C6" s="1">
        <v>47</v>
      </c>
      <c r="D6" s="1">
        <v>108</v>
      </c>
      <c r="E6" s="1">
        <v>7</v>
      </c>
      <c r="F6" s="1">
        <v>18</v>
      </c>
      <c r="G6" s="1">
        <v>30</v>
      </c>
      <c r="H6" s="1">
        <v>210</v>
      </c>
    </row>
    <row r="7" spans="1:8" x14ac:dyDescent="0.25">
      <c r="A7" s="1"/>
      <c r="B7" s="1" t="s">
        <v>6</v>
      </c>
      <c r="C7" s="1">
        <v>5</v>
      </c>
      <c r="D7" s="1">
        <v>7</v>
      </c>
      <c r="E7" s="1">
        <v>9</v>
      </c>
      <c r="F7" s="1">
        <v>3</v>
      </c>
      <c r="G7" s="1">
        <v>3</v>
      </c>
      <c r="H7" s="1">
        <v>27</v>
      </c>
    </row>
    <row r="8" spans="1:8" x14ac:dyDescent="0.25">
      <c r="A8" s="1" t="s">
        <v>3</v>
      </c>
      <c r="B8" s="1"/>
      <c r="C8" s="1">
        <v>55</v>
      </c>
      <c r="D8" s="1">
        <v>118</v>
      </c>
      <c r="E8" s="1">
        <v>33</v>
      </c>
      <c r="F8" s="1">
        <v>46</v>
      </c>
      <c r="G8" s="1">
        <v>46</v>
      </c>
      <c r="H8" s="1">
        <v>298</v>
      </c>
    </row>
    <row r="9" spans="1:8" x14ac:dyDescent="0.25">
      <c r="A9" s="1"/>
      <c r="B9" s="1"/>
      <c r="C9" s="1"/>
      <c r="D9" s="1"/>
      <c r="E9" s="1"/>
      <c r="F9" s="1"/>
      <c r="G9" s="1"/>
      <c r="H9" s="1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sheetData>
    <row r="1" spans="1:6" x14ac:dyDescent="0.25">
      <c r="A1" s="2" t="s">
        <v>64</v>
      </c>
      <c r="B1" s="1"/>
      <c r="D1" s="1"/>
      <c r="E1" s="1"/>
      <c r="F1" s="1"/>
    </row>
    <row r="2" spans="1:6" x14ac:dyDescent="0.25">
      <c r="A2" s="1"/>
      <c r="B2" s="1"/>
      <c r="C2" s="1" t="s">
        <v>7</v>
      </c>
      <c r="D2" s="1" t="s">
        <v>8</v>
      </c>
      <c r="E2" s="1"/>
      <c r="F2" s="1"/>
    </row>
    <row r="3" spans="1:6" x14ac:dyDescent="0.25">
      <c r="A3" s="1" t="s">
        <v>10</v>
      </c>
      <c r="B3" s="1"/>
      <c r="C3" s="1"/>
      <c r="D3" s="116"/>
      <c r="E3" s="1"/>
      <c r="F3" s="1"/>
    </row>
    <row r="4" spans="1:6" x14ac:dyDescent="0.25">
      <c r="A4" s="1"/>
      <c r="B4" s="1" t="s">
        <v>63</v>
      </c>
      <c r="C4" s="1">
        <f>12+C3</f>
        <v>12</v>
      </c>
      <c r="D4" s="116">
        <f>+C4/$C$9</f>
        <v>4.1379310344827586E-2</v>
      </c>
      <c r="E4" s="1"/>
      <c r="F4" s="1"/>
    </row>
    <row r="5" spans="1:6" x14ac:dyDescent="0.25">
      <c r="A5" s="1"/>
      <c r="B5" s="1" t="s">
        <v>62</v>
      </c>
      <c r="C5" s="1">
        <v>119</v>
      </c>
      <c r="D5" s="116">
        <f t="shared" ref="D5:D8" si="0">+C5/$C$9</f>
        <v>0.41034482758620688</v>
      </c>
      <c r="E5" s="1"/>
      <c r="F5" s="1"/>
    </row>
    <row r="6" spans="1:6" x14ac:dyDescent="0.25">
      <c r="A6" s="1"/>
      <c r="B6" s="1" t="s">
        <v>61</v>
      </c>
      <c r="C6" s="1">
        <v>63</v>
      </c>
      <c r="D6" s="116">
        <f t="shared" si="0"/>
        <v>0.21724137931034482</v>
      </c>
      <c r="E6" s="1"/>
      <c r="F6" s="1"/>
    </row>
    <row r="7" spans="1:6" x14ac:dyDescent="0.25">
      <c r="A7" s="1"/>
      <c r="B7" s="1" t="s">
        <v>60</v>
      </c>
      <c r="C7" s="1">
        <v>46</v>
      </c>
      <c r="D7" s="116">
        <f t="shared" si="0"/>
        <v>0.15862068965517243</v>
      </c>
      <c r="E7" s="1"/>
      <c r="F7" s="1"/>
    </row>
    <row r="8" spans="1:6" x14ac:dyDescent="0.25">
      <c r="A8" s="1"/>
      <c r="B8" s="1" t="s">
        <v>59</v>
      </c>
      <c r="C8" s="1">
        <v>50</v>
      </c>
      <c r="D8" s="116">
        <f t="shared" si="0"/>
        <v>0.17241379310344829</v>
      </c>
      <c r="E8" s="1"/>
      <c r="F8" s="1"/>
    </row>
    <row r="9" spans="1:6" x14ac:dyDescent="0.25">
      <c r="A9" s="1"/>
      <c r="B9" s="1" t="s">
        <v>3</v>
      </c>
      <c r="C9" s="1">
        <f>SUM(C3:C8)</f>
        <v>290</v>
      </c>
      <c r="D9" s="116">
        <f>SUM(D3:D8)</f>
        <v>1</v>
      </c>
      <c r="E9" s="1"/>
      <c r="F9" s="1"/>
    </row>
    <row r="10" spans="1:6" x14ac:dyDescent="0.25">
      <c r="A10" s="1"/>
      <c r="B10" s="1"/>
      <c r="C10" s="1"/>
      <c r="D10" s="1"/>
      <c r="E10" s="1"/>
      <c r="F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/>
  </sheetViews>
  <sheetFormatPr defaultRowHeight="15" x14ac:dyDescent="0.25"/>
  <cols>
    <col min="1" max="1" width="5.140625" bestFit="1" customWidth="1"/>
    <col min="2" max="2" width="5" bestFit="1" customWidth="1"/>
    <col min="3" max="3" width="8.85546875" bestFit="1" customWidth="1"/>
    <col min="4" max="4" width="6.7109375" bestFit="1" customWidth="1"/>
    <col min="5" max="5" width="9.7109375" bestFit="1" customWidth="1"/>
    <col min="6" max="6" width="10.42578125" customWidth="1"/>
  </cols>
  <sheetData>
    <row r="1" spans="1:6" x14ac:dyDescent="0.25">
      <c r="A1" s="4" t="s">
        <v>5</v>
      </c>
      <c r="B1" s="5"/>
      <c r="C1" s="49"/>
      <c r="D1" s="5"/>
      <c r="E1" s="5"/>
      <c r="F1" s="73"/>
    </row>
    <row r="2" spans="1:6" ht="24.75" x14ac:dyDescent="0.25">
      <c r="A2" s="45"/>
      <c r="B2" s="16"/>
      <c r="C2" s="74" t="s">
        <v>7</v>
      </c>
      <c r="D2" s="47" t="s">
        <v>8</v>
      </c>
      <c r="E2" s="47" t="s">
        <v>9</v>
      </c>
      <c r="F2" s="75"/>
    </row>
    <row r="3" spans="1:6" x14ac:dyDescent="0.25">
      <c r="A3" s="45" t="s">
        <v>10</v>
      </c>
      <c r="B3" s="16" t="s">
        <v>11</v>
      </c>
      <c r="C3" s="16">
        <v>228</v>
      </c>
      <c r="D3" s="76">
        <f>+C3/C5</f>
        <v>0.7651006711409396</v>
      </c>
      <c r="E3" s="77">
        <f>+D3</f>
        <v>0.7651006711409396</v>
      </c>
      <c r="F3" s="75"/>
    </row>
    <row r="4" spans="1:6" x14ac:dyDescent="0.25">
      <c r="A4" s="45"/>
      <c r="B4" s="16" t="s">
        <v>6</v>
      </c>
      <c r="C4" s="78">
        <v>70</v>
      </c>
      <c r="D4" s="76">
        <f>+C4/C5</f>
        <v>0.2348993288590604</v>
      </c>
      <c r="E4" s="77">
        <f>+E3+D4</f>
        <v>1</v>
      </c>
      <c r="F4" s="75"/>
    </row>
    <row r="5" spans="1:6" ht="15.75" thickBot="1" x14ac:dyDescent="0.3">
      <c r="A5" s="7"/>
      <c r="B5" s="8" t="s">
        <v>3</v>
      </c>
      <c r="C5" s="8">
        <v>298</v>
      </c>
      <c r="D5" s="79">
        <f>SUM(D3:D4)</f>
        <v>1</v>
      </c>
      <c r="E5" s="8"/>
      <c r="F5" s="80"/>
    </row>
    <row r="6" spans="1:6" x14ac:dyDescent="0.25">
      <c r="A6" s="1"/>
      <c r="B6" s="1"/>
      <c r="C6" s="1"/>
      <c r="D6" s="1"/>
      <c r="E6" s="1"/>
    </row>
    <row r="14" spans="1:6" ht="15.75" thickBot="1" x14ac:dyDescent="0.3"/>
    <row r="15" spans="1:6" x14ac:dyDescent="0.25">
      <c r="A15" s="4" t="s">
        <v>12</v>
      </c>
      <c r="B15" s="5"/>
      <c r="C15" s="49"/>
      <c r="D15" s="5"/>
      <c r="E15" s="5"/>
      <c r="F15" s="23"/>
    </row>
    <row r="16" spans="1:6" x14ac:dyDescent="0.25">
      <c r="A16" s="45"/>
      <c r="B16" s="16"/>
      <c r="C16" s="16" t="s">
        <v>7</v>
      </c>
      <c r="D16" s="16" t="s">
        <v>8</v>
      </c>
      <c r="E16" s="16" t="s">
        <v>9</v>
      </c>
      <c r="F16" s="75"/>
    </row>
    <row r="17" spans="1:6" x14ac:dyDescent="0.25">
      <c r="A17" s="45" t="s">
        <v>10</v>
      </c>
      <c r="B17" s="16" t="s">
        <v>11</v>
      </c>
      <c r="C17" s="16">
        <v>24</v>
      </c>
      <c r="D17" s="76">
        <f>+C17/C19</f>
        <v>8.0536912751677847E-2</v>
      </c>
      <c r="E17" s="76">
        <f>+D17</f>
        <v>8.0536912751677847E-2</v>
      </c>
      <c r="F17" s="75"/>
    </row>
    <row r="18" spans="1:6" x14ac:dyDescent="0.25">
      <c r="A18" s="45"/>
      <c r="B18" s="16" t="s">
        <v>6</v>
      </c>
      <c r="C18" s="78">
        <v>274</v>
      </c>
      <c r="D18" s="76">
        <f>+C18/C19</f>
        <v>0.91946308724832215</v>
      </c>
      <c r="E18" s="76">
        <f>+E17+D18</f>
        <v>1</v>
      </c>
      <c r="F18" s="75"/>
    </row>
    <row r="19" spans="1:6" ht="15.75" thickBot="1" x14ac:dyDescent="0.3">
      <c r="A19" s="7"/>
      <c r="B19" s="8" t="s">
        <v>3</v>
      </c>
      <c r="C19" s="8">
        <v>298</v>
      </c>
      <c r="D19" s="79">
        <f>SUM(D17:D18)</f>
        <v>1</v>
      </c>
      <c r="E19" s="79"/>
      <c r="F19" s="80"/>
    </row>
    <row r="20" spans="1:6" x14ac:dyDescent="0.25">
      <c r="A20" s="1"/>
      <c r="B20" s="1"/>
      <c r="C20" s="1"/>
      <c r="D20" s="1"/>
      <c r="E20" s="1"/>
      <c r="F20" s="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60" zoomScaleNormal="60" workbookViewId="0"/>
  </sheetViews>
  <sheetFormatPr defaultRowHeight="15" x14ac:dyDescent="0.25"/>
  <sheetData>
    <row r="1" spans="1:9" x14ac:dyDescent="0.25">
      <c r="A1" s="1"/>
      <c r="B1" s="1"/>
      <c r="C1" s="1"/>
      <c r="D1" s="1"/>
      <c r="E1" s="1" t="s">
        <v>102</v>
      </c>
      <c r="F1" s="1"/>
      <c r="G1" s="1"/>
      <c r="H1" s="1"/>
      <c r="I1" s="1"/>
    </row>
    <row r="2" spans="1:9" x14ac:dyDescent="0.25">
      <c r="A2" s="1" t="s">
        <v>4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 t="s">
        <v>103</v>
      </c>
      <c r="F3" s="1"/>
      <c r="G3" s="1"/>
      <c r="H3" s="1"/>
      <c r="I3" s="1"/>
    </row>
    <row r="4" spans="1:9" x14ac:dyDescent="0.25">
      <c r="A4" s="1"/>
      <c r="B4" s="1"/>
      <c r="C4" s="1" t="s">
        <v>77</v>
      </c>
      <c r="D4" s="1" t="s">
        <v>78</v>
      </c>
      <c r="E4" s="1" t="s">
        <v>62</v>
      </c>
      <c r="F4" s="1" t="s">
        <v>61</v>
      </c>
      <c r="G4" s="1" t="s">
        <v>60</v>
      </c>
      <c r="H4" s="1" t="s">
        <v>59</v>
      </c>
      <c r="I4" s="1" t="s">
        <v>3</v>
      </c>
    </row>
    <row r="5" spans="1:9" x14ac:dyDescent="0.25">
      <c r="A5" s="1" t="s">
        <v>67</v>
      </c>
      <c r="B5" s="1" t="s">
        <v>42</v>
      </c>
      <c r="C5" s="1">
        <v>1</v>
      </c>
      <c r="D5" s="1">
        <v>0</v>
      </c>
      <c r="E5" s="1">
        <v>26</v>
      </c>
      <c r="F5" s="1">
        <v>9</v>
      </c>
      <c r="G5" s="1">
        <v>10</v>
      </c>
      <c r="H5" s="1">
        <v>6</v>
      </c>
      <c r="I5" s="1">
        <v>52</v>
      </c>
    </row>
    <row r="6" spans="1:9" x14ac:dyDescent="0.25">
      <c r="A6" s="1"/>
      <c r="B6" s="1" t="s">
        <v>43</v>
      </c>
      <c r="C6" s="1">
        <v>4</v>
      </c>
      <c r="D6" s="1">
        <v>4</v>
      </c>
      <c r="E6" s="1">
        <v>49</v>
      </c>
      <c r="F6" s="1">
        <v>28</v>
      </c>
      <c r="G6" s="1">
        <v>12</v>
      </c>
      <c r="H6" s="1">
        <v>18</v>
      </c>
      <c r="I6" s="1">
        <v>115</v>
      </c>
    </row>
    <row r="7" spans="1:9" x14ac:dyDescent="0.25">
      <c r="A7" s="1"/>
      <c r="B7" s="1" t="s">
        <v>44</v>
      </c>
      <c r="C7" s="1">
        <v>0</v>
      </c>
      <c r="D7" s="1">
        <v>1</v>
      </c>
      <c r="E7" s="1">
        <v>22</v>
      </c>
      <c r="F7" s="1">
        <v>13</v>
      </c>
      <c r="G7" s="1">
        <v>8</v>
      </c>
      <c r="H7" s="1">
        <v>10</v>
      </c>
      <c r="I7" s="1">
        <v>54</v>
      </c>
    </row>
    <row r="8" spans="1:9" x14ac:dyDescent="0.25">
      <c r="A8" s="1"/>
      <c r="B8" s="1" t="s">
        <v>45</v>
      </c>
      <c r="C8" s="1">
        <v>2</v>
      </c>
      <c r="D8" s="1">
        <v>5</v>
      </c>
      <c r="E8" s="1">
        <v>13</v>
      </c>
      <c r="F8" s="1">
        <v>5</v>
      </c>
      <c r="G8" s="1">
        <v>11</v>
      </c>
      <c r="H8" s="1">
        <v>12</v>
      </c>
      <c r="I8" s="1">
        <v>48</v>
      </c>
    </row>
    <row r="9" spans="1:9" x14ac:dyDescent="0.25">
      <c r="A9" s="1"/>
      <c r="B9" s="1" t="s">
        <v>46</v>
      </c>
      <c r="C9" s="1">
        <v>1</v>
      </c>
      <c r="D9" s="1">
        <v>2</v>
      </c>
      <c r="E9" s="1">
        <v>9</v>
      </c>
      <c r="F9" s="1">
        <v>8</v>
      </c>
      <c r="G9" s="1">
        <v>5</v>
      </c>
      <c r="H9" s="1">
        <v>4</v>
      </c>
      <c r="I9" s="1">
        <v>29</v>
      </c>
    </row>
    <row r="10" spans="1:9" x14ac:dyDescent="0.25">
      <c r="A10" s="1" t="s">
        <v>3</v>
      </c>
      <c r="B10" s="1"/>
      <c r="C10" s="1">
        <v>8</v>
      </c>
      <c r="D10" s="1">
        <v>12</v>
      </c>
      <c r="E10" s="1">
        <v>119</v>
      </c>
      <c r="F10" s="1">
        <v>63</v>
      </c>
      <c r="G10" s="1">
        <v>46</v>
      </c>
      <c r="H10" s="1">
        <v>50</v>
      </c>
      <c r="I10" s="1">
        <v>298</v>
      </c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2" x14ac:dyDescent="0.2"/>
  <cols>
    <col min="1" max="16384" width="9.140625" style="1"/>
  </cols>
  <sheetData>
    <row r="1" spans="1:6" x14ac:dyDescent="0.2">
      <c r="A1" s="2" t="s">
        <v>68</v>
      </c>
    </row>
    <row r="2" spans="1:6" x14ac:dyDescent="0.2">
      <c r="C2" s="1" t="s">
        <v>7</v>
      </c>
      <c r="D2" s="1" t="s">
        <v>8</v>
      </c>
      <c r="E2" s="1" t="s">
        <v>53</v>
      </c>
      <c r="F2" s="1" t="s">
        <v>9</v>
      </c>
    </row>
    <row r="3" spans="1:6" x14ac:dyDescent="0.2">
      <c r="A3" s="1" t="s">
        <v>10</v>
      </c>
      <c r="B3" s="1" t="s">
        <v>11</v>
      </c>
      <c r="C3" s="1">
        <v>82</v>
      </c>
      <c r="D3" s="1">
        <v>27.5</v>
      </c>
      <c r="E3" s="1">
        <v>27.5</v>
      </c>
      <c r="F3" s="1">
        <v>27.5</v>
      </c>
    </row>
    <row r="4" spans="1:6" x14ac:dyDescent="0.2">
      <c r="B4" s="1" t="s">
        <v>6</v>
      </c>
      <c r="C4" s="1">
        <v>216</v>
      </c>
      <c r="D4" s="1">
        <v>72.5</v>
      </c>
      <c r="E4" s="1">
        <v>72.5</v>
      </c>
      <c r="F4" s="1">
        <v>100</v>
      </c>
    </row>
    <row r="5" spans="1:6" x14ac:dyDescent="0.2">
      <c r="B5" s="1" t="s">
        <v>3</v>
      </c>
      <c r="C5" s="1">
        <v>298</v>
      </c>
      <c r="D5" s="1">
        <v>100</v>
      </c>
      <c r="E5" s="1">
        <v>100</v>
      </c>
    </row>
    <row r="10" spans="1:6" x14ac:dyDescent="0.2">
      <c r="A10" s="2" t="s">
        <v>69</v>
      </c>
    </row>
    <row r="11" spans="1:6" x14ac:dyDescent="0.2">
      <c r="A11" s="1" t="s">
        <v>4</v>
      </c>
    </row>
    <row r="12" spans="1:6" x14ac:dyDescent="0.2">
      <c r="C12" s="1" t="s">
        <v>70</v>
      </c>
    </row>
    <row r="13" spans="1:6" x14ac:dyDescent="0.2">
      <c r="C13" s="1" t="s">
        <v>11</v>
      </c>
      <c r="D13" s="1" t="s">
        <v>6</v>
      </c>
      <c r="E13" s="1" t="s">
        <v>3</v>
      </c>
    </row>
    <row r="14" spans="1:6" x14ac:dyDescent="0.2">
      <c r="A14" s="1" t="s">
        <v>71</v>
      </c>
      <c r="B14" s="1" t="s">
        <v>72</v>
      </c>
      <c r="C14" s="1">
        <v>45</v>
      </c>
      <c r="D14" s="1">
        <v>28</v>
      </c>
      <c r="E14" s="1">
        <v>73</v>
      </c>
    </row>
    <row r="15" spans="1:6" x14ac:dyDescent="0.2">
      <c r="B15" s="1" t="s">
        <v>11</v>
      </c>
      <c r="C15" s="1">
        <v>19</v>
      </c>
      <c r="D15" s="1">
        <v>36</v>
      </c>
      <c r="E15" s="1">
        <v>55</v>
      </c>
    </row>
    <row r="16" spans="1:6" x14ac:dyDescent="0.2">
      <c r="B16" s="1" t="s">
        <v>6</v>
      </c>
      <c r="C16" s="1">
        <v>18</v>
      </c>
      <c r="D16" s="1">
        <v>152</v>
      </c>
      <c r="E16" s="1">
        <v>170</v>
      </c>
    </row>
    <row r="17" spans="1:5" x14ac:dyDescent="0.2">
      <c r="A17" s="1" t="s">
        <v>3</v>
      </c>
      <c r="C17" s="1">
        <v>82</v>
      </c>
      <c r="D17" s="1">
        <v>216</v>
      </c>
      <c r="E17" s="1">
        <v>298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sheetData>
    <row r="1" spans="1:5" x14ac:dyDescent="0.25">
      <c r="A1" s="1" t="s">
        <v>96</v>
      </c>
      <c r="B1" s="1"/>
      <c r="D1" s="1" t="s">
        <v>95</v>
      </c>
      <c r="E1" s="1"/>
    </row>
    <row r="2" spans="1:5" x14ac:dyDescent="0.25">
      <c r="A2" s="1" t="s">
        <v>4</v>
      </c>
      <c r="B2" s="1"/>
      <c r="C2" s="1"/>
      <c r="D2" s="1"/>
      <c r="E2" s="1"/>
    </row>
    <row r="3" spans="1:5" x14ac:dyDescent="0.25">
      <c r="A3" s="1"/>
      <c r="B3" s="1"/>
      <c r="C3" s="1" t="s">
        <v>0</v>
      </c>
      <c r="D3" s="1"/>
      <c r="E3" s="1"/>
    </row>
    <row r="4" spans="1:5" x14ac:dyDescent="0.25">
      <c r="A4" s="1"/>
      <c r="B4" s="1"/>
      <c r="C4" s="1" t="s">
        <v>1</v>
      </c>
      <c r="D4" s="1" t="s">
        <v>2</v>
      </c>
      <c r="E4" s="1" t="s">
        <v>3</v>
      </c>
    </row>
    <row r="5" spans="1:5" x14ac:dyDescent="0.25">
      <c r="A5" s="1" t="s">
        <v>96</v>
      </c>
      <c r="B5" s="1" t="s">
        <v>11</v>
      </c>
      <c r="C5" s="1">
        <v>58</v>
      </c>
      <c r="D5" s="1">
        <v>24</v>
      </c>
      <c r="E5" s="1">
        <v>82</v>
      </c>
    </row>
    <row r="6" spans="1:5" x14ac:dyDescent="0.25">
      <c r="A6" s="1"/>
      <c r="B6" s="1" t="s">
        <v>6</v>
      </c>
      <c r="C6" s="1">
        <v>134</v>
      </c>
      <c r="D6" s="1">
        <v>82</v>
      </c>
      <c r="E6" s="1">
        <v>216</v>
      </c>
    </row>
    <row r="7" spans="1:5" x14ac:dyDescent="0.25">
      <c r="A7" s="1" t="s">
        <v>3</v>
      </c>
      <c r="B7" s="1"/>
      <c r="C7" s="1">
        <v>192</v>
      </c>
      <c r="D7" s="1">
        <v>106</v>
      </c>
      <c r="E7" s="1">
        <v>298</v>
      </c>
    </row>
    <row r="8" spans="1:5" x14ac:dyDescent="0.25">
      <c r="A8" s="1"/>
      <c r="B8" s="1"/>
      <c r="C8" s="1"/>
      <c r="D8" s="1"/>
      <c r="E8" s="1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5" x14ac:dyDescent="0.25"/>
  <sheetData>
    <row r="1" spans="1:8" x14ac:dyDescent="0.25">
      <c r="A1" s="1" t="s">
        <v>96</v>
      </c>
      <c r="B1" s="1"/>
      <c r="C1" s="1"/>
      <c r="D1" s="1" t="s">
        <v>97</v>
      </c>
      <c r="E1" s="1"/>
      <c r="F1" s="1"/>
      <c r="G1" s="1"/>
      <c r="H1" s="1"/>
    </row>
    <row r="2" spans="1:8" x14ac:dyDescent="0.25">
      <c r="A2" s="1" t="s">
        <v>4</v>
      </c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 t="s">
        <v>21</v>
      </c>
      <c r="F3" s="1"/>
      <c r="G3" s="1"/>
      <c r="H3" s="1"/>
    </row>
    <row r="4" spans="1:8" x14ac:dyDescent="0.25">
      <c r="A4" s="1"/>
      <c r="B4" s="1"/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3</v>
      </c>
    </row>
    <row r="5" spans="1:8" x14ac:dyDescent="0.25">
      <c r="A5" s="1" t="s">
        <v>96</v>
      </c>
      <c r="B5" s="1" t="s">
        <v>11</v>
      </c>
      <c r="C5" s="1">
        <v>14</v>
      </c>
      <c r="D5" s="1">
        <v>30</v>
      </c>
      <c r="E5" s="1">
        <v>12</v>
      </c>
      <c r="F5" s="1">
        <v>9</v>
      </c>
      <c r="G5" s="1">
        <v>17</v>
      </c>
      <c r="H5" s="1">
        <v>82</v>
      </c>
    </row>
    <row r="6" spans="1:8" x14ac:dyDescent="0.25">
      <c r="A6" s="1"/>
      <c r="B6" s="1" t="s">
        <v>6</v>
      </c>
      <c r="C6" s="1">
        <v>41</v>
      </c>
      <c r="D6" s="1">
        <v>88</v>
      </c>
      <c r="E6" s="1">
        <v>21</v>
      </c>
      <c r="F6" s="1">
        <v>37</v>
      </c>
      <c r="G6" s="1">
        <v>29</v>
      </c>
      <c r="H6" s="1">
        <v>216</v>
      </c>
    </row>
    <row r="7" spans="1:8" x14ac:dyDescent="0.25">
      <c r="A7" s="1" t="s">
        <v>3</v>
      </c>
      <c r="B7" s="1"/>
      <c r="C7" s="1">
        <v>55</v>
      </c>
      <c r="D7" s="1">
        <v>118</v>
      </c>
      <c r="E7" s="1">
        <v>33</v>
      </c>
      <c r="F7" s="1">
        <v>46</v>
      </c>
      <c r="G7" s="1">
        <v>46</v>
      </c>
      <c r="H7" s="1">
        <v>298</v>
      </c>
    </row>
    <row r="8" spans="1:8" x14ac:dyDescent="0.25">
      <c r="A8" s="1"/>
      <c r="B8" s="1"/>
      <c r="C8" s="1"/>
      <c r="D8" s="1"/>
      <c r="E8" s="1"/>
      <c r="F8" s="1"/>
      <c r="G8" s="1"/>
      <c r="H8" s="1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5" x14ac:dyDescent="0.25"/>
  <sheetData>
    <row r="1" spans="1:8" x14ac:dyDescent="0.25">
      <c r="A1" s="1" t="s">
        <v>99</v>
      </c>
      <c r="B1" s="1"/>
      <c r="C1" s="1"/>
      <c r="D1" s="1" t="s">
        <v>98</v>
      </c>
      <c r="E1" s="1"/>
      <c r="F1" s="1"/>
      <c r="G1" s="1"/>
      <c r="H1" s="1"/>
    </row>
    <row r="2" spans="1:8" x14ac:dyDescent="0.25">
      <c r="A2" s="1" t="s">
        <v>4</v>
      </c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 t="s">
        <v>67</v>
      </c>
      <c r="F3" s="1"/>
      <c r="G3" s="1"/>
      <c r="H3" s="1"/>
    </row>
    <row r="4" spans="1:8" x14ac:dyDescent="0.25">
      <c r="A4" s="1"/>
      <c r="B4" s="1"/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3</v>
      </c>
    </row>
    <row r="5" spans="1:8" x14ac:dyDescent="0.25">
      <c r="A5" s="1" t="s">
        <v>96</v>
      </c>
      <c r="B5" s="1" t="s">
        <v>11</v>
      </c>
      <c r="C5" s="1">
        <v>18</v>
      </c>
      <c r="D5" s="1">
        <v>29</v>
      </c>
      <c r="E5" s="1">
        <v>13</v>
      </c>
      <c r="F5" s="1">
        <v>13</v>
      </c>
      <c r="G5" s="1">
        <v>9</v>
      </c>
      <c r="H5" s="1">
        <v>82</v>
      </c>
    </row>
    <row r="6" spans="1:8" x14ac:dyDescent="0.25">
      <c r="A6" s="1"/>
      <c r="B6" s="1" t="s">
        <v>6</v>
      </c>
      <c r="C6" s="1">
        <v>34</v>
      </c>
      <c r="D6" s="1">
        <v>86</v>
      </c>
      <c r="E6" s="1">
        <v>41</v>
      </c>
      <c r="F6" s="1">
        <v>35</v>
      </c>
      <c r="G6" s="1">
        <v>20</v>
      </c>
      <c r="H6" s="1">
        <v>216</v>
      </c>
    </row>
    <row r="7" spans="1:8" x14ac:dyDescent="0.25">
      <c r="A7" s="1" t="s">
        <v>3</v>
      </c>
      <c r="B7" s="1"/>
      <c r="C7" s="1">
        <v>52</v>
      </c>
      <c r="D7" s="1">
        <v>115</v>
      </c>
      <c r="E7" s="1">
        <v>54</v>
      </c>
      <c r="F7" s="1">
        <v>48</v>
      </c>
      <c r="G7" s="1">
        <v>29</v>
      </c>
      <c r="H7" s="1">
        <v>298</v>
      </c>
    </row>
    <row r="8" spans="1:8" x14ac:dyDescent="0.25">
      <c r="A8" s="1"/>
      <c r="B8" s="1"/>
      <c r="C8" s="1"/>
      <c r="D8" s="1"/>
      <c r="E8" s="1"/>
      <c r="F8" s="1"/>
      <c r="G8" s="1"/>
      <c r="H8" s="1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/>
  </sheetViews>
  <sheetFormatPr defaultRowHeight="12" x14ac:dyDescent="0.2"/>
  <cols>
    <col min="1" max="1" width="9.140625" style="1"/>
    <col min="2" max="2" width="25.140625" style="1" bestFit="1" customWidth="1"/>
    <col min="3" max="16384" width="9.140625" style="1"/>
  </cols>
  <sheetData>
    <row r="1" spans="1:6" x14ac:dyDescent="0.2">
      <c r="A1" s="4" t="s">
        <v>75</v>
      </c>
      <c r="B1" s="5"/>
      <c r="C1" s="5" t="s">
        <v>74</v>
      </c>
      <c r="D1" s="5"/>
      <c r="E1" s="5"/>
      <c r="F1" s="23"/>
    </row>
    <row r="2" spans="1:6" x14ac:dyDescent="0.2">
      <c r="A2" s="45"/>
      <c r="B2" s="16"/>
      <c r="C2" s="16" t="s">
        <v>7</v>
      </c>
      <c r="D2" s="16" t="s">
        <v>8</v>
      </c>
      <c r="E2" s="16" t="s">
        <v>53</v>
      </c>
      <c r="F2" s="44" t="s">
        <v>9</v>
      </c>
    </row>
    <row r="3" spans="1:6" x14ac:dyDescent="0.2">
      <c r="A3" s="45" t="s">
        <v>10</v>
      </c>
      <c r="B3" s="16" t="s">
        <v>76</v>
      </c>
      <c r="C3" s="16">
        <v>67</v>
      </c>
      <c r="D3" s="16">
        <v>22.5</v>
      </c>
      <c r="E3" s="16">
        <v>22.5</v>
      </c>
      <c r="F3" s="44">
        <v>22.5</v>
      </c>
    </row>
    <row r="4" spans="1:6" x14ac:dyDescent="0.2">
      <c r="A4" s="45"/>
      <c r="B4" s="16" t="s">
        <v>77</v>
      </c>
      <c r="C4" s="16">
        <v>19</v>
      </c>
      <c r="D4" s="16">
        <v>6.4</v>
      </c>
      <c r="E4" s="16">
        <v>6.4</v>
      </c>
      <c r="F4" s="44">
        <v>28.9</v>
      </c>
    </row>
    <row r="5" spans="1:6" x14ac:dyDescent="0.2">
      <c r="A5" s="45"/>
      <c r="B5" s="16" t="s">
        <v>78</v>
      </c>
      <c r="C5" s="16">
        <v>15</v>
      </c>
      <c r="D5" s="16">
        <v>5</v>
      </c>
      <c r="E5" s="16">
        <v>5</v>
      </c>
      <c r="F5" s="44">
        <v>33.9</v>
      </c>
    </row>
    <row r="6" spans="1:6" x14ac:dyDescent="0.2">
      <c r="A6" s="45"/>
      <c r="B6" s="16" t="s">
        <v>60</v>
      </c>
      <c r="C6" s="16">
        <v>98</v>
      </c>
      <c r="D6" s="16">
        <v>32.9</v>
      </c>
      <c r="E6" s="16">
        <v>32.9</v>
      </c>
      <c r="F6" s="44">
        <v>66.8</v>
      </c>
    </row>
    <row r="7" spans="1:6" x14ac:dyDescent="0.2">
      <c r="A7" s="45"/>
      <c r="B7" s="16" t="s">
        <v>79</v>
      </c>
      <c r="C7" s="16">
        <v>58</v>
      </c>
      <c r="D7" s="16">
        <v>19.5</v>
      </c>
      <c r="E7" s="16">
        <v>19.5</v>
      </c>
      <c r="F7" s="44">
        <v>86.2</v>
      </c>
    </row>
    <row r="8" spans="1:6" x14ac:dyDescent="0.2">
      <c r="A8" s="45"/>
      <c r="B8" s="16" t="s">
        <v>59</v>
      </c>
      <c r="C8" s="16">
        <v>41</v>
      </c>
      <c r="D8" s="16">
        <v>13.8</v>
      </c>
      <c r="E8" s="16">
        <v>13.8</v>
      </c>
      <c r="F8" s="44">
        <v>100</v>
      </c>
    </row>
    <row r="9" spans="1:6" ht="12.75" thickBot="1" x14ac:dyDescent="0.25">
      <c r="A9" s="7"/>
      <c r="B9" s="8" t="s">
        <v>3</v>
      </c>
      <c r="C9" s="8">
        <v>298</v>
      </c>
      <c r="D9" s="8">
        <v>100</v>
      </c>
      <c r="E9" s="8">
        <v>100</v>
      </c>
      <c r="F9" s="46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Normal="100" workbookViewId="0"/>
  </sheetViews>
  <sheetFormatPr defaultRowHeight="12" x14ac:dyDescent="0.2"/>
  <cols>
    <col min="1" max="4" width="9.140625" style="1"/>
    <col min="5" max="5" width="13.7109375" style="1" customWidth="1"/>
    <col min="6" max="6" width="11.28515625" style="1" customWidth="1"/>
    <col min="7" max="16384" width="9.140625" style="1"/>
  </cols>
  <sheetData>
    <row r="1" spans="1:9" x14ac:dyDescent="0.2">
      <c r="A1" s="4" t="s">
        <v>75</v>
      </c>
      <c r="B1" s="5"/>
      <c r="C1" s="5"/>
      <c r="D1" s="5"/>
      <c r="E1" s="5"/>
      <c r="F1" s="5"/>
      <c r="G1" s="5"/>
      <c r="H1" s="5"/>
      <c r="I1" s="23"/>
    </row>
    <row r="2" spans="1:9" x14ac:dyDescent="0.2">
      <c r="A2" s="45" t="s">
        <v>4</v>
      </c>
      <c r="B2" s="16"/>
      <c r="C2" s="16"/>
      <c r="D2" s="16"/>
      <c r="E2" s="16"/>
      <c r="F2" s="16"/>
      <c r="G2" s="16"/>
      <c r="H2" s="16"/>
      <c r="I2" s="44"/>
    </row>
    <row r="3" spans="1:9" x14ac:dyDescent="0.2">
      <c r="A3" s="45"/>
      <c r="B3" s="16"/>
      <c r="C3" s="16"/>
      <c r="D3" s="16"/>
      <c r="E3" s="16" t="s">
        <v>74</v>
      </c>
      <c r="F3" s="16"/>
      <c r="G3" s="16"/>
      <c r="H3" s="16"/>
      <c r="I3" s="44"/>
    </row>
    <row r="4" spans="1:9" ht="36" x14ac:dyDescent="0.2">
      <c r="A4" s="45"/>
      <c r="B4" s="16"/>
      <c r="C4" s="47" t="s">
        <v>76</v>
      </c>
      <c r="D4" s="47" t="s">
        <v>77</v>
      </c>
      <c r="E4" s="47" t="s">
        <v>78</v>
      </c>
      <c r="F4" s="47" t="s">
        <v>60</v>
      </c>
      <c r="G4" s="47" t="s">
        <v>79</v>
      </c>
      <c r="H4" s="47" t="s">
        <v>59</v>
      </c>
      <c r="I4" s="44" t="s">
        <v>3</v>
      </c>
    </row>
    <row r="5" spans="1:9" x14ac:dyDescent="0.2">
      <c r="A5" s="45" t="s">
        <v>67</v>
      </c>
      <c r="B5" s="16" t="s">
        <v>42</v>
      </c>
      <c r="C5" s="16">
        <v>9</v>
      </c>
      <c r="D5" s="16">
        <v>2</v>
      </c>
      <c r="E5" s="16">
        <v>0</v>
      </c>
      <c r="F5" s="16">
        <v>28</v>
      </c>
      <c r="G5" s="16">
        <v>7</v>
      </c>
      <c r="H5" s="16">
        <v>6</v>
      </c>
      <c r="I5" s="44">
        <v>52</v>
      </c>
    </row>
    <row r="6" spans="1:9" x14ac:dyDescent="0.2">
      <c r="A6" s="45"/>
      <c r="B6" s="16" t="s">
        <v>43</v>
      </c>
      <c r="C6" s="16">
        <v>26</v>
      </c>
      <c r="D6" s="16">
        <v>11</v>
      </c>
      <c r="E6" s="16">
        <v>1</v>
      </c>
      <c r="F6" s="16">
        <v>46</v>
      </c>
      <c r="G6" s="16">
        <v>22</v>
      </c>
      <c r="H6" s="16">
        <v>9</v>
      </c>
      <c r="I6" s="44">
        <v>115</v>
      </c>
    </row>
    <row r="7" spans="1:9" x14ac:dyDescent="0.2">
      <c r="A7" s="45"/>
      <c r="B7" s="16" t="s">
        <v>44</v>
      </c>
      <c r="C7" s="16">
        <v>12</v>
      </c>
      <c r="D7" s="16">
        <v>2</v>
      </c>
      <c r="E7" s="16">
        <v>7</v>
      </c>
      <c r="F7" s="16">
        <v>16</v>
      </c>
      <c r="G7" s="16">
        <v>9</v>
      </c>
      <c r="H7" s="16">
        <v>8</v>
      </c>
      <c r="I7" s="44">
        <v>54</v>
      </c>
    </row>
    <row r="8" spans="1:9" x14ac:dyDescent="0.2">
      <c r="A8" s="45"/>
      <c r="B8" s="16" t="s">
        <v>45</v>
      </c>
      <c r="C8" s="16">
        <v>13</v>
      </c>
      <c r="D8" s="16">
        <v>1</v>
      </c>
      <c r="E8" s="16">
        <v>6</v>
      </c>
      <c r="F8" s="16">
        <v>6</v>
      </c>
      <c r="G8" s="16">
        <v>13</v>
      </c>
      <c r="H8" s="16">
        <v>9</v>
      </c>
      <c r="I8" s="44">
        <v>48</v>
      </c>
    </row>
    <row r="9" spans="1:9" x14ac:dyDescent="0.2">
      <c r="A9" s="45"/>
      <c r="B9" s="16" t="s">
        <v>46</v>
      </c>
      <c r="C9" s="16">
        <v>7</v>
      </c>
      <c r="D9" s="16">
        <v>3</v>
      </c>
      <c r="E9" s="16">
        <v>1</v>
      </c>
      <c r="F9" s="16">
        <v>2</v>
      </c>
      <c r="G9" s="16">
        <v>7</v>
      </c>
      <c r="H9" s="16">
        <v>9</v>
      </c>
      <c r="I9" s="44">
        <v>29</v>
      </c>
    </row>
    <row r="10" spans="1:9" ht="12.75" thickBot="1" x14ac:dyDescent="0.25">
      <c r="A10" s="7" t="s">
        <v>3</v>
      </c>
      <c r="B10" s="8"/>
      <c r="C10" s="8">
        <v>67</v>
      </c>
      <c r="D10" s="8">
        <v>19</v>
      </c>
      <c r="E10" s="8">
        <v>15</v>
      </c>
      <c r="F10" s="8">
        <v>98</v>
      </c>
      <c r="G10" s="8">
        <v>58</v>
      </c>
      <c r="H10" s="8">
        <v>41</v>
      </c>
      <c r="I10" s="46">
        <v>298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sheetData>
    <row r="1" spans="1:5" x14ac:dyDescent="0.25">
      <c r="A1" s="1" t="s">
        <v>101</v>
      </c>
      <c r="B1" s="1"/>
      <c r="C1" s="1" t="s">
        <v>100</v>
      </c>
      <c r="D1" s="1"/>
      <c r="E1" s="1"/>
    </row>
    <row r="2" spans="1:5" x14ac:dyDescent="0.25">
      <c r="A2" s="1" t="s">
        <v>4</v>
      </c>
      <c r="B2" s="1"/>
      <c r="C2" s="1"/>
      <c r="D2" s="1"/>
      <c r="E2" s="1"/>
    </row>
    <row r="3" spans="1:5" x14ac:dyDescent="0.25">
      <c r="A3" s="1"/>
      <c r="B3" s="1"/>
      <c r="C3" s="1" t="s">
        <v>0</v>
      </c>
      <c r="D3" s="1"/>
      <c r="E3" s="1"/>
    </row>
    <row r="4" spans="1:5" x14ac:dyDescent="0.25">
      <c r="A4" s="1"/>
      <c r="B4" s="1"/>
      <c r="C4" s="1" t="s">
        <v>1</v>
      </c>
      <c r="D4" s="1" t="s">
        <v>2</v>
      </c>
      <c r="E4" s="1" t="s">
        <v>3</v>
      </c>
    </row>
    <row r="5" spans="1:5" x14ac:dyDescent="0.25">
      <c r="A5" s="1" t="s">
        <v>73</v>
      </c>
      <c r="B5" s="1" t="s">
        <v>76</v>
      </c>
      <c r="C5" s="1">
        <v>47</v>
      </c>
      <c r="D5" s="1">
        <v>20</v>
      </c>
      <c r="E5" s="1">
        <v>67</v>
      </c>
    </row>
    <row r="6" spans="1:5" x14ac:dyDescent="0.25">
      <c r="A6" s="1"/>
      <c r="B6" s="1" t="s">
        <v>77</v>
      </c>
      <c r="C6" s="1">
        <v>11</v>
      </c>
      <c r="D6" s="1">
        <v>8</v>
      </c>
      <c r="E6" s="1">
        <v>19</v>
      </c>
    </row>
    <row r="7" spans="1:5" x14ac:dyDescent="0.25">
      <c r="A7" s="1"/>
      <c r="B7" s="1" t="s">
        <v>78</v>
      </c>
      <c r="C7" s="1">
        <v>12</v>
      </c>
      <c r="D7" s="1">
        <v>3</v>
      </c>
      <c r="E7" s="1">
        <v>15</v>
      </c>
    </row>
    <row r="8" spans="1:5" x14ac:dyDescent="0.25">
      <c r="A8" s="1"/>
      <c r="B8" s="1" t="s">
        <v>60</v>
      </c>
      <c r="C8" s="1">
        <v>59</v>
      </c>
      <c r="D8" s="1">
        <v>39</v>
      </c>
      <c r="E8" s="1">
        <v>98</v>
      </c>
    </row>
    <row r="9" spans="1:5" x14ac:dyDescent="0.25">
      <c r="A9" s="1"/>
      <c r="B9" s="1" t="s">
        <v>79</v>
      </c>
      <c r="C9" s="1">
        <v>39</v>
      </c>
      <c r="D9" s="1">
        <v>19</v>
      </c>
      <c r="E9" s="1">
        <v>58</v>
      </c>
    </row>
    <row r="10" spans="1:5" x14ac:dyDescent="0.25">
      <c r="A10" s="1"/>
      <c r="B10" s="1" t="s">
        <v>59</v>
      </c>
      <c r="C10" s="1">
        <v>24</v>
      </c>
      <c r="D10" s="1">
        <v>17</v>
      </c>
      <c r="E10" s="1">
        <v>41</v>
      </c>
    </row>
    <row r="11" spans="1:5" x14ac:dyDescent="0.25">
      <c r="A11" s="1" t="s">
        <v>3</v>
      </c>
      <c r="B11" s="1"/>
      <c r="C11" s="1">
        <v>192</v>
      </c>
      <c r="D11" s="1">
        <v>106</v>
      </c>
      <c r="E11" s="1">
        <v>298</v>
      </c>
    </row>
    <row r="12" spans="1:5" x14ac:dyDescent="0.25">
      <c r="A12" s="1"/>
      <c r="B12" s="1"/>
      <c r="C12" s="1"/>
      <c r="D12" s="1"/>
      <c r="E12" s="1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cols>
    <col min="1" max="1" width="7" customWidth="1"/>
    <col min="2" max="2" width="18.7109375" bestFit="1" customWidth="1"/>
    <col min="3" max="4" width="3.5703125" bestFit="1" customWidth="1"/>
    <col min="5" max="5" width="5" bestFit="1" customWidth="1"/>
  </cols>
  <sheetData>
    <row r="1" spans="1:6" x14ac:dyDescent="0.25">
      <c r="A1" s="1" t="s">
        <v>65</v>
      </c>
      <c r="B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 t="s">
        <v>11</v>
      </c>
      <c r="D3" s="1" t="s">
        <v>6</v>
      </c>
      <c r="E3" s="1" t="s">
        <v>3</v>
      </c>
      <c r="F3" s="1"/>
    </row>
    <row r="4" spans="1:6" x14ac:dyDescent="0.25">
      <c r="A4" s="1" t="s">
        <v>21</v>
      </c>
      <c r="B4" s="1" t="s">
        <v>22</v>
      </c>
      <c r="C4" s="1">
        <v>32</v>
      </c>
      <c r="D4" s="2">
        <v>23</v>
      </c>
      <c r="E4" s="1">
        <v>55</v>
      </c>
      <c r="F4" s="1"/>
    </row>
    <row r="5" spans="1:6" x14ac:dyDescent="0.25">
      <c r="A5" s="1"/>
      <c r="B5" s="1" t="s">
        <v>23</v>
      </c>
      <c r="C5" s="1">
        <v>56</v>
      </c>
      <c r="D5" s="2">
        <v>62</v>
      </c>
      <c r="E5" s="1">
        <v>118</v>
      </c>
      <c r="F5" s="1"/>
    </row>
    <row r="6" spans="1:6" x14ac:dyDescent="0.25">
      <c r="A6" s="1"/>
      <c r="B6" s="1" t="s">
        <v>24</v>
      </c>
      <c r="C6" s="1">
        <v>18</v>
      </c>
      <c r="D6" s="2">
        <v>15</v>
      </c>
      <c r="E6" s="1">
        <v>33</v>
      </c>
      <c r="F6" s="1"/>
    </row>
    <row r="7" spans="1:6" x14ac:dyDescent="0.25">
      <c r="A7" s="1"/>
      <c r="B7" s="1" t="s">
        <v>25</v>
      </c>
      <c r="C7" s="1">
        <v>25</v>
      </c>
      <c r="D7" s="2">
        <v>21</v>
      </c>
      <c r="E7" s="1">
        <v>46</v>
      </c>
      <c r="F7" s="1"/>
    </row>
    <row r="8" spans="1:6" x14ac:dyDescent="0.25">
      <c r="A8" s="1"/>
      <c r="B8" s="1" t="s">
        <v>26</v>
      </c>
      <c r="C8" s="1">
        <v>28</v>
      </c>
      <c r="D8" s="2">
        <v>18</v>
      </c>
      <c r="E8" s="1">
        <v>46</v>
      </c>
      <c r="F8" s="1"/>
    </row>
    <row r="9" spans="1:6" x14ac:dyDescent="0.25">
      <c r="B9" s="124" t="s">
        <v>3</v>
      </c>
      <c r="C9" s="1">
        <v>159</v>
      </c>
      <c r="D9" s="2">
        <f>SUM(D4:D8)</f>
        <v>139</v>
      </c>
      <c r="E9" s="1">
        <v>298</v>
      </c>
      <c r="F9" s="1"/>
    </row>
    <row r="10" spans="1:6" x14ac:dyDescent="0.25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sheetData>
    <row r="1" spans="1:6" x14ac:dyDescent="0.25">
      <c r="A1" s="1"/>
      <c r="B1" s="1"/>
      <c r="C1" s="1" t="s">
        <v>106</v>
      </c>
      <c r="D1" s="1"/>
      <c r="E1" s="1"/>
      <c r="F1" s="1"/>
    </row>
    <row r="2" spans="1:6" x14ac:dyDescent="0.25">
      <c r="A2" s="1"/>
      <c r="B2" s="1"/>
      <c r="C2" s="1" t="s">
        <v>7</v>
      </c>
      <c r="D2" s="1" t="s">
        <v>8</v>
      </c>
      <c r="E2" s="1" t="s">
        <v>53</v>
      </c>
      <c r="F2" s="1" t="s">
        <v>9</v>
      </c>
    </row>
    <row r="3" spans="1:6" x14ac:dyDescent="0.25">
      <c r="A3" s="1" t="s">
        <v>10</v>
      </c>
      <c r="B3" s="1" t="s">
        <v>90</v>
      </c>
      <c r="C3" s="1">
        <v>48</v>
      </c>
      <c r="D3" s="1">
        <v>16.100000000000001</v>
      </c>
      <c r="E3" s="1">
        <v>16.100000000000001</v>
      </c>
      <c r="F3" s="1">
        <v>16.100000000000001</v>
      </c>
    </row>
    <row r="4" spans="1:6" x14ac:dyDescent="0.25">
      <c r="A4" s="1"/>
      <c r="B4" s="1" t="s">
        <v>104</v>
      </c>
      <c r="C4" s="1">
        <v>50</v>
      </c>
      <c r="D4" s="1">
        <v>16.8</v>
      </c>
      <c r="E4" s="1">
        <v>16.8</v>
      </c>
      <c r="F4" s="1">
        <v>32.9</v>
      </c>
    </row>
    <row r="5" spans="1:6" x14ac:dyDescent="0.25">
      <c r="A5" s="1"/>
      <c r="B5" s="1" t="s">
        <v>105</v>
      </c>
      <c r="C5" s="1">
        <v>200</v>
      </c>
      <c r="D5" s="1">
        <v>67.099999999999994</v>
      </c>
      <c r="E5" s="1">
        <v>67.099999999999994</v>
      </c>
      <c r="F5" s="1">
        <v>100</v>
      </c>
    </row>
    <row r="6" spans="1:6" x14ac:dyDescent="0.25">
      <c r="A6" s="1"/>
      <c r="B6" s="1" t="s">
        <v>3</v>
      </c>
      <c r="C6" s="1">
        <v>298</v>
      </c>
      <c r="D6" s="1">
        <v>100</v>
      </c>
      <c r="E6" s="1">
        <v>100</v>
      </c>
      <c r="F6" s="1"/>
    </row>
    <row r="7" spans="1:6" x14ac:dyDescent="0.25">
      <c r="A7" s="1"/>
      <c r="B7" s="1"/>
      <c r="C7" s="1"/>
      <c r="D7" s="1"/>
      <c r="E7" s="1"/>
      <c r="F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5" x14ac:dyDescent="0.25"/>
  <cols>
    <col min="1" max="7" width="9.140625" style="1"/>
  </cols>
  <sheetData>
    <row r="1" spans="1:8" x14ac:dyDescent="0.25">
      <c r="A1" s="83" t="s">
        <v>13</v>
      </c>
      <c r="B1" s="5"/>
      <c r="C1" s="5"/>
      <c r="D1" s="5"/>
      <c r="E1" s="5"/>
      <c r="F1" s="23"/>
    </row>
    <row r="2" spans="1:8" ht="15.75" thickBot="1" x14ac:dyDescent="0.3">
      <c r="A2" s="45"/>
      <c r="B2" s="16"/>
      <c r="C2" s="16"/>
      <c r="D2" s="16" t="s">
        <v>0</v>
      </c>
      <c r="E2" s="16"/>
      <c r="F2" s="44"/>
    </row>
    <row r="3" spans="1:8" ht="15.75" thickBot="1" x14ac:dyDescent="0.3">
      <c r="A3" s="45"/>
      <c r="B3" s="16"/>
      <c r="C3" s="16"/>
      <c r="D3" s="13" t="s">
        <v>1</v>
      </c>
      <c r="E3" s="14" t="s">
        <v>2</v>
      </c>
      <c r="F3" s="44" t="s">
        <v>3</v>
      </c>
    </row>
    <row r="4" spans="1:8" x14ac:dyDescent="0.25">
      <c r="A4" s="45" t="s">
        <v>5</v>
      </c>
      <c r="B4" s="16" t="s">
        <v>11</v>
      </c>
      <c r="C4" s="16" t="s">
        <v>4</v>
      </c>
      <c r="D4" s="16">
        <v>149</v>
      </c>
      <c r="E4" s="16">
        <v>79</v>
      </c>
      <c r="F4" s="44">
        <v>228</v>
      </c>
    </row>
    <row r="5" spans="1:8" x14ac:dyDescent="0.25">
      <c r="A5" s="45"/>
      <c r="B5" s="16"/>
      <c r="C5" s="16" t="s">
        <v>14</v>
      </c>
      <c r="D5" s="17">
        <v>0.65400000000000003</v>
      </c>
      <c r="E5" s="17">
        <v>0.34599999999999997</v>
      </c>
      <c r="F5" s="82">
        <v>1</v>
      </c>
      <c r="G5" s="3"/>
    </row>
    <row r="6" spans="1:8" ht="15.75" thickBot="1" x14ac:dyDescent="0.3">
      <c r="A6" s="45"/>
      <c r="B6" s="16"/>
      <c r="C6" s="16" t="s">
        <v>15</v>
      </c>
      <c r="D6" s="17">
        <v>0.77600000000000002</v>
      </c>
      <c r="E6" s="17">
        <v>0.745</v>
      </c>
      <c r="F6" s="82">
        <v>0.76500000000000001</v>
      </c>
      <c r="G6" s="3"/>
    </row>
    <row r="7" spans="1:8" x14ac:dyDescent="0.25">
      <c r="A7" s="45"/>
      <c r="B7" s="4" t="s">
        <v>6</v>
      </c>
      <c r="C7" s="5" t="s">
        <v>4</v>
      </c>
      <c r="D7" s="6">
        <v>43</v>
      </c>
      <c r="E7" s="18">
        <v>27</v>
      </c>
      <c r="F7" s="19">
        <v>70</v>
      </c>
    </row>
    <row r="8" spans="1:8" ht="15.75" thickBot="1" x14ac:dyDescent="0.3">
      <c r="A8" s="45"/>
      <c r="B8" s="7"/>
      <c r="C8" s="8" t="s">
        <v>14</v>
      </c>
      <c r="D8" s="9">
        <v>0.61399999999999999</v>
      </c>
      <c r="E8" s="20">
        <v>0.38600000000000001</v>
      </c>
      <c r="F8" s="21">
        <v>1</v>
      </c>
      <c r="G8" s="3"/>
    </row>
    <row r="9" spans="1:8" x14ac:dyDescent="0.25">
      <c r="A9" s="45"/>
      <c r="B9" s="16"/>
      <c r="C9" s="16" t="s">
        <v>15</v>
      </c>
      <c r="D9" s="17">
        <v>0.224</v>
      </c>
      <c r="E9" s="17">
        <v>0.255</v>
      </c>
      <c r="F9" s="82">
        <v>0.23499999999999999</v>
      </c>
      <c r="G9" s="3"/>
    </row>
    <row r="10" spans="1:8" x14ac:dyDescent="0.25">
      <c r="A10" s="45" t="s">
        <v>3</v>
      </c>
      <c r="B10" s="16"/>
      <c r="C10" s="16" t="s">
        <v>4</v>
      </c>
      <c r="D10" s="16">
        <v>192</v>
      </c>
      <c r="E10" s="16">
        <v>106</v>
      </c>
      <c r="F10" s="44">
        <v>298</v>
      </c>
    </row>
    <row r="11" spans="1:8" x14ac:dyDescent="0.25">
      <c r="A11" s="45"/>
      <c r="B11" s="16"/>
      <c r="C11" s="16" t="s">
        <v>14</v>
      </c>
      <c r="D11" s="17">
        <v>0.64400000000000002</v>
      </c>
      <c r="E11" s="17">
        <v>0.35599999999999998</v>
      </c>
      <c r="F11" s="82">
        <v>1</v>
      </c>
      <c r="G11" s="3"/>
    </row>
    <row r="12" spans="1:8" ht="15.75" thickBot="1" x14ac:dyDescent="0.3">
      <c r="A12" s="7"/>
      <c r="B12" s="8"/>
      <c r="C12" s="8" t="s">
        <v>15</v>
      </c>
      <c r="D12" s="24">
        <v>1</v>
      </c>
      <c r="E12" s="24">
        <v>1</v>
      </c>
      <c r="F12" s="21">
        <v>1</v>
      </c>
      <c r="G12" s="3"/>
      <c r="H12" s="10" t="s">
        <v>18</v>
      </c>
    </row>
    <row r="13" spans="1:8" ht="15.75" thickBot="1" x14ac:dyDescent="0.3"/>
    <row r="14" spans="1:8" x14ac:dyDescent="0.25">
      <c r="A14" s="81" t="s">
        <v>16</v>
      </c>
      <c r="B14" s="5"/>
      <c r="C14" s="5"/>
      <c r="D14" s="5"/>
      <c r="E14" s="5"/>
      <c r="F14" s="23"/>
    </row>
    <row r="15" spans="1:8" ht="15.75" thickBot="1" x14ac:dyDescent="0.3">
      <c r="A15" s="45"/>
      <c r="B15" s="16"/>
      <c r="C15" s="16"/>
      <c r="D15" s="16" t="s">
        <v>0</v>
      </c>
      <c r="E15" s="16"/>
      <c r="F15" s="44"/>
    </row>
    <row r="16" spans="1:8" ht="15.75" thickBot="1" x14ac:dyDescent="0.3">
      <c r="A16" s="45"/>
      <c r="B16" s="16"/>
      <c r="C16" s="16"/>
      <c r="D16" s="11" t="s">
        <v>1</v>
      </c>
      <c r="E16" s="12" t="s">
        <v>2</v>
      </c>
      <c r="F16" s="44" t="s">
        <v>3</v>
      </c>
    </row>
    <row r="17" spans="1:8" x14ac:dyDescent="0.25">
      <c r="A17" s="45" t="s">
        <v>12</v>
      </c>
      <c r="B17" s="16" t="s">
        <v>11</v>
      </c>
      <c r="C17" s="16" t="s">
        <v>4</v>
      </c>
      <c r="D17" s="16">
        <v>15</v>
      </c>
      <c r="E17" s="16">
        <v>9</v>
      </c>
      <c r="F17" s="44">
        <v>24</v>
      </c>
    </row>
    <row r="18" spans="1:8" x14ac:dyDescent="0.25">
      <c r="A18" s="45"/>
      <c r="B18" s="16"/>
      <c r="C18" s="16" t="s">
        <v>17</v>
      </c>
      <c r="D18" s="17">
        <v>0.625</v>
      </c>
      <c r="E18" s="17">
        <v>0.375</v>
      </c>
      <c r="F18" s="82">
        <v>1</v>
      </c>
    </row>
    <row r="19" spans="1:8" ht="15.75" thickBot="1" x14ac:dyDescent="0.3">
      <c r="A19" s="45"/>
      <c r="B19" s="16"/>
      <c r="C19" s="16" t="s">
        <v>15</v>
      </c>
      <c r="D19" s="17">
        <v>7.8E-2</v>
      </c>
      <c r="E19" s="17">
        <v>8.5000000000000006E-2</v>
      </c>
      <c r="F19" s="82">
        <v>8.1000000000000003E-2</v>
      </c>
    </row>
    <row r="20" spans="1:8" x14ac:dyDescent="0.25">
      <c r="A20" s="45"/>
      <c r="B20" s="4" t="s">
        <v>6</v>
      </c>
      <c r="C20" s="5" t="s">
        <v>4</v>
      </c>
      <c r="D20" s="6">
        <v>177</v>
      </c>
      <c r="E20" s="18">
        <v>97</v>
      </c>
      <c r="F20" s="19">
        <v>274</v>
      </c>
    </row>
    <row r="21" spans="1:8" ht="15.75" thickBot="1" x14ac:dyDescent="0.3">
      <c r="A21" s="45"/>
      <c r="B21" s="7"/>
      <c r="C21" s="8" t="s">
        <v>17</v>
      </c>
      <c r="D21" s="9">
        <v>0.64600000000000002</v>
      </c>
      <c r="E21" s="20">
        <v>0.35399999999999998</v>
      </c>
      <c r="F21" s="21">
        <v>1</v>
      </c>
    </row>
    <row r="22" spans="1:8" x14ac:dyDescent="0.25">
      <c r="A22" s="45"/>
      <c r="B22" s="16"/>
      <c r="C22" s="16" t="s">
        <v>15</v>
      </c>
      <c r="D22" s="17">
        <v>0.92200000000000004</v>
      </c>
      <c r="E22" s="17">
        <v>0.91500000000000004</v>
      </c>
      <c r="F22" s="82">
        <v>0.91900000000000004</v>
      </c>
    </row>
    <row r="23" spans="1:8" x14ac:dyDescent="0.25">
      <c r="A23" s="45" t="s">
        <v>3</v>
      </c>
      <c r="B23" s="16"/>
      <c r="C23" s="16" t="s">
        <v>4</v>
      </c>
      <c r="D23" s="16">
        <v>192</v>
      </c>
      <c r="E23" s="16">
        <v>106</v>
      </c>
      <c r="F23" s="44">
        <v>298</v>
      </c>
    </row>
    <row r="24" spans="1:8" x14ac:dyDescent="0.25">
      <c r="A24" s="45"/>
      <c r="B24" s="16"/>
      <c r="C24" s="16" t="s">
        <v>17</v>
      </c>
      <c r="D24" s="17">
        <v>0.64400000000000002</v>
      </c>
      <c r="E24" s="17">
        <v>0.35599999999999998</v>
      </c>
      <c r="F24" s="82">
        <v>1</v>
      </c>
    </row>
    <row r="25" spans="1:8" ht="15.75" thickBot="1" x14ac:dyDescent="0.3">
      <c r="A25" s="7"/>
      <c r="B25" s="8"/>
      <c r="C25" s="8" t="s">
        <v>15</v>
      </c>
      <c r="D25" s="24">
        <v>1</v>
      </c>
      <c r="E25" s="24">
        <v>1</v>
      </c>
      <c r="F25" s="21">
        <v>1</v>
      </c>
      <c r="H25" s="10" t="s">
        <v>19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sheetData>
    <row r="1" spans="1:6" x14ac:dyDescent="0.25">
      <c r="A1" s="1"/>
      <c r="B1" s="1"/>
      <c r="C1" s="1" t="s">
        <v>107</v>
      </c>
      <c r="D1" s="1"/>
      <c r="E1" s="1"/>
      <c r="F1" s="1"/>
    </row>
    <row r="2" spans="1:6" x14ac:dyDescent="0.25">
      <c r="A2" s="1"/>
      <c r="B2" s="1"/>
      <c r="C2" s="1" t="s">
        <v>7</v>
      </c>
      <c r="D2" s="1" t="s">
        <v>8</v>
      </c>
      <c r="E2" s="1" t="s">
        <v>53</v>
      </c>
      <c r="F2" s="1" t="s">
        <v>9</v>
      </c>
    </row>
    <row r="3" spans="1:6" x14ac:dyDescent="0.25">
      <c r="A3" s="1" t="s">
        <v>10</v>
      </c>
      <c r="B3" s="1" t="s">
        <v>90</v>
      </c>
      <c r="C3" s="1">
        <v>67</v>
      </c>
      <c r="D3" s="1">
        <v>22.5</v>
      </c>
      <c r="E3" s="1">
        <v>22.5</v>
      </c>
      <c r="F3" s="1">
        <v>22.5</v>
      </c>
    </row>
    <row r="4" spans="1:6" x14ac:dyDescent="0.25">
      <c r="A4" s="1"/>
      <c r="B4" s="1" t="s">
        <v>11</v>
      </c>
      <c r="C4" s="1">
        <v>42</v>
      </c>
      <c r="D4" s="1">
        <v>14.1</v>
      </c>
      <c r="E4" s="1">
        <v>14.1</v>
      </c>
      <c r="F4" s="1">
        <v>36.6</v>
      </c>
    </row>
    <row r="5" spans="1:6" x14ac:dyDescent="0.25">
      <c r="A5" s="1"/>
      <c r="B5" s="1" t="s">
        <v>6</v>
      </c>
      <c r="C5" s="1">
        <v>189</v>
      </c>
      <c r="D5" s="1">
        <v>63.4</v>
      </c>
      <c r="E5" s="1">
        <v>63.4</v>
      </c>
      <c r="F5" s="1">
        <v>100</v>
      </c>
    </row>
    <row r="6" spans="1:6" x14ac:dyDescent="0.25">
      <c r="A6" s="1"/>
      <c r="B6" s="1" t="s">
        <v>3</v>
      </c>
      <c r="C6" s="1">
        <v>298</v>
      </c>
      <c r="D6" s="1">
        <v>100</v>
      </c>
      <c r="E6" s="1">
        <v>100</v>
      </c>
      <c r="F6" s="1"/>
    </row>
    <row r="7" spans="1:6" x14ac:dyDescent="0.25">
      <c r="A7" s="1"/>
      <c r="B7" s="1"/>
      <c r="C7" s="1"/>
      <c r="D7" s="1"/>
      <c r="E7" s="1"/>
      <c r="F7" s="1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2" x14ac:dyDescent="0.2"/>
  <cols>
    <col min="1" max="16384" width="9.140625" style="1"/>
  </cols>
  <sheetData>
    <row r="1" spans="1:6" x14ac:dyDescent="0.2">
      <c r="C1" s="1" t="s">
        <v>113</v>
      </c>
    </row>
    <row r="2" spans="1:6" x14ac:dyDescent="0.2">
      <c r="C2" s="1" t="s">
        <v>7</v>
      </c>
      <c r="D2" s="1" t="s">
        <v>8</v>
      </c>
      <c r="E2" s="1" t="s">
        <v>53</v>
      </c>
      <c r="F2" s="1" t="s">
        <v>9</v>
      </c>
    </row>
    <row r="3" spans="1:6" x14ac:dyDescent="0.2">
      <c r="A3" s="1" t="s">
        <v>10</v>
      </c>
      <c r="B3" s="1" t="s">
        <v>11</v>
      </c>
      <c r="C3" s="1">
        <v>288</v>
      </c>
      <c r="D3" s="1">
        <v>96.6</v>
      </c>
      <c r="E3" s="1">
        <v>96.6</v>
      </c>
      <c r="F3" s="1">
        <v>96.6</v>
      </c>
    </row>
    <row r="4" spans="1:6" x14ac:dyDescent="0.2">
      <c r="B4" s="1" t="s">
        <v>6</v>
      </c>
      <c r="C4" s="1">
        <v>10</v>
      </c>
      <c r="D4" s="1">
        <v>3.4</v>
      </c>
      <c r="E4" s="1">
        <v>3.4</v>
      </c>
      <c r="F4" s="1">
        <v>100</v>
      </c>
    </row>
    <row r="5" spans="1:6" x14ac:dyDescent="0.2">
      <c r="B5" s="1" t="s">
        <v>3</v>
      </c>
      <c r="C5" s="1">
        <v>298</v>
      </c>
      <c r="D5" s="1">
        <v>100</v>
      </c>
      <c r="E5" s="1">
        <v>100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4" sqref="J4"/>
    </sheetView>
  </sheetViews>
  <sheetFormatPr defaultRowHeight="15" x14ac:dyDescent="0.25"/>
  <sheetData>
    <row r="1" spans="1:5" x14ac:dyDescent="0.25">
      <c r="A1" s="1" t="s">
        <v>113</v>
      </c>
      <c r="B1" s="1"/>
      <c r="C1" s="1" t="s">
        <v>109</v>
      </c>
      <c r="D1" s="1"/>
      <c r="E1" s="1"/>
    </row>
    <row r="2" spans="1:5" x14ac:dyDescent="0.25">
      <c r="A2" s="1" t="s">
        <v>4</v>
      </c>
      <c r="B2" s="1"/>
      <c r="C2" s="1"/>
      <c r="D2" s="1"/>
      <c r="E2" s="1"/>
    </row>
    <row r="3" spans="1:5" x14ac:dyDescent="0.25">
      <c r="A3" s="1"/>
      <c r="B3" s="1"/>
      <c r="C3" s="1" t="s">
        <v>108</v>
      </c>
      <c r="D3" s="1"/>
      <c r="E3" s="1"/>
    </row>
    <row r="4" spans="1:5" x14ac:dyDescent="0.25">
      <c r="A4" s="1"/>
      <c r="B4" s="1"/>
      <c r="C4" s="1" t="s">
        <v>11</v>
      </c>
      <c r="D4" s="1" t="s">
        <v>6</v>
      </c>
      <c r="E4" s="1" t="s">
        <v>3</v>
      </c>
    </row>
    <row r="5" spans="1:5" x14ac:dyDescent="0.25">
      <c r="A5" s="1" t="s">
        <v>67</v>
      </c>
      <c r="B5" s="148" t="s">
        <v>42</v>
      </c>
      <c r="C5" s="1">
        <v>52</v>
      </c>
      <c r="D5" s="148">
        <v>0</v>
      </c>
      <c r="E5" s="1">
        <v>52</v>
      </c>
    </row>
    <row r="6" spans="1:5" x14ac:dyDescent="0.25">
      <c r="A6" s="1"/>
      <c r="B6" s="1" t="s">
        <v>43</v>
      </c>
      <c r="C6" s="1">
        <v>111</v>
      </c>
      <c r="D6" s="1">
        <v>4</v>
      </c>
      <c r="E6" s="1">
        <v>115</v>
      </c>
    </row>
    <row r="7" spans="1:5" x14ac:dyDescent="0.25">
      <c r="A7" s="1"/>
      <c r="B7" s="1" t="s">
        <v>44</v>
      </c>
      <c r="C7" s="1">
        <v>53</v>
      </c>
      <c r="D7" s="1">
        <v>1</v>
      </c>
      <c r="E7" s="1">
        <v>54</v>
      </c>
    </row>
    <row r="8" spans="1:5" x14ac:dyDescent="0.25">
      <c r="A8" s="1"/>
      <c r="B8" s="1" t="s">
        <v>45</v>
      </c>
      <c r="C8" s="1">
        <v>46</v>
      </c>
      <c r="D8" s="1">
        <v>2</v>
      </c>
      <c r="E8" s="1">
        <v>48</v>
      </c>
    </row>
    <row r="9" spans="1:5" x14ac:dyDescent="0.25">
      <c r="A9" s="1"/>
      <c r="B9" s="1" t="s">
        <v>46</v>
      </c>
      <c r="C9" s="1">
        <v>26</v>
      </c>
      <c r="D9" s="1">
        <v>3</v>
      </c>
      <c r="E9" s="1">
        <v>29</v>
      </c>
    </row>
    <row r="10" spans="1:5" x14ac:dyDescent="0.25">
      <c r="A10" s="1" t="s">
        <v>3</v>
      </c>
      <c r="B10" s="1"/>
      <c r="C10" s="1">
        <v>288</v>
      </c>
      <c r="D10" s="1">
        <v>10</v>
      </c>
      <c r="E10" s="1">
        <v>298</v>
      </c>
    </row>
    <row r="11" spans="1:5" x14ac:dyDescent="0.25">
      <c r="A11" s="1"/>
      <c r="B11" s="1"/>
      <c r="C11" s="1"/>
      <c r="D11" s="1"/>
      <c r="E11" s="1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5" activeCellId="1" sqref="D5:D6 B5:B6"/>
    </sheetView>
  </sheetViews>
  <sheetFormatPr defaultRowHeight="15" x14ac:dyDescent="0.25"/>
  <sheetData>
    <row r="1" spans="1:5" x14ac:dyDescent="0.25">
      <c r="A1" s="1"/>
      <c r="B1" s="1"/>
      <c r="C1" s="1" t="s">
        <v>110</v>
      </c>
      <c r="D1" s="1"/>
      <c r="E1" s="1"/>
    </row>
    <row r="2" spans="1:5" x14ac:dyDescent="0.25">
      <c r="A2" s="1" t="s">
        <v>4</v>
      </c>
      <c r="B2" s="1"/>
      <c r="C2" s="1"/>
      <c r="D2" s="1"/>
      <c r="E2" s="1"/>
    </row>
    <row r="3" spans="1:5" x14ac:dyDescent="0.25">
      <c r="A3" s="1"/>
      <c r="B3" s="1"/>
      <c r="C3" s="1" t="s">
        <v>108</v>
      </c>
      <c r="D3" s="1"/>
      <c r="E3" s="1"/>
    </row>
    <row r="4" spans="1:5" x14ac:dyDescent="0.25">
      <c r="A4" s="1"/>
      <c r="B4" s="1"/>
      <c r="C4" s="1" t="s">
        <v>11</v>
      </c>
      <c r="D4" s="1" t="s">
        <v>6</v>
      </c>
      <c r="E4" s="1" t="s">
        <v>3</v>
      </c>
    </row>
    <row r="5" spans="1:5" x14ac:dyDescent="0.25">
      <c r="A5" s="1" t="s">
        <v>0</v>
      </c>
      <c r="B5" s="1" t="s">
        <v>1</v>
      </c>
      <c r="C5" s="1">
        <v>185</v>
      </c>
      <c r="D5" s="1">
        <v>7</v>
      </c>
      <c r="E5" s="1">
        <v>192</v>
      </c>
    </row>
    <row r="6" spans="1:5" x14ac:dyDescent="0.25">
      <c r="A6" s="1"/>
      <c r="B6" s="1" t="s">
        <v>2</v>
      </c>
      <c r="C6" s="1">
        <v>103</v>
      </c>
      <c r="D6" s="1">
        <v>3</v>
      </c>
      <c r="E6" s="1">
        <v>106</v>
      </c>
    </row>
    <row r="7" spans="1:5" x14ac:dyDescent="0.25">
      <c r="A7" s="1" t="s">
        <v>3</v>
      </c>
      <c r="B7" s="1"/>
      <c r="C7" s="1">
        <v>288</v>
      </c>
      <c r="D7" s="1">
        <v>10</v>
      </c>
      <c r="E7" s="1">
        <v>298</v>
      </c>
    </row>
    <row r="8" spans="1:5" x14ac:dyDescent="0.25">
      <c r="A8" s="1"/>
      <c r="B8" s="1"/>
      <c r="C8" s="1"/>
      <c r="D8" s="1"/>
      <c r="E8" s="1"/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5" activeCellId="1" sqref="B5:B6 D5:D6"/>
    </sheetView>
  </sheetViews>
  <sheetFormatPr defaultRowHeight="15" x14ac:dyDescent="0.25"/>
  <sheetData>
    <row r="1" spans="1:5" x14ac:dyDescent="0.25">
      <c r="A1" s="1"/>
      <c r="B1" s="1"/>
      <c r="C1" s="1" t="s">
        <v>111</v>
      </c>
      <c r="D1" s="1"/>
      <c r="E1" s="1"/>
    </row>
    <row r="2" spans="1:5" x14ac:dyDescent="0.25">
      <c r="A2" s="1" t="s">
        <v>4</v>
      </c>
      <c r="B2" s="1"/>
      <c r="C2" s="1"/>
      <c r="D2" s="1"/>
      <c r="E2" s="1"/>
    </row>
    <row r="3" spans="1:5" x14ac:dyDescent="0.25">
      <c r="A3" s="1"/>
      <c r="B3" s="1"/>
      <c r="C3" s="1" t="s">
        <v>108</v>
      </c>
      <c r="D3" s="1"/>
      <c r="E3" s="1"/>
    </row>
    <row r="4" spans="1:5" x14ac:dyDescent="0.25">
      <c r="A4" s="1"/>
      <c r="B4" s="1"/>
      <c r="C4" s="1" t="s">
        <v>11</v>
      </c>
      <c r="D4" s="1" t="s">
        <v>6</v>
      </c>
      <c r="E4" s="1" t="s">
        <v>3</v>
      </c>
    </row>
    <row r="5" spans="1:5" x14ac:dyDescent="0.25">
      <c r="A5" s="1" t="s">
        <v>21</v>
      </c>
      <c r="B5" s="1" t="s">
        <v>22</v>
      </c>
      <c r="C5" s="1">
        <v>53</v>
      </c>
      <c r="D5" s="1">
        <v>2</v>
      </c>
      <c r="E5" s="1">
        <v>55</v>
      </c>
    </row>
    <row r="6" spans="1:5" x14ac:dyDescent="0.25">
      <c r="A6" s="1"/>
      <c r="B6" s="1" t="s">
        <v>23</v>
      </c>
      <c r="C6" s="1">
        <v>110</v>
      </c>
      <c r="D6" s="1">
        <v>8</v>
      </c>
      <c r="E6" s="1">
        <v>118</v>
      </c>
    </row>
    <row r="7" spans="1:5" x14ac:dyDescent="0.25">
      <c r="A7" s="1"/>
      <c r="B7" s="1" t="s">
        <v>24</v>
      </c>
      <c r="C7" s="1">
        <v>33</v>
      </c>
      <c r="D7" s="1">
        <v>0</v>
      </c>
      <c r="E7" s="1">
        <v>33</v>
      </c>
    </row>
    <row r="8" spans="1:5" x14ac:dyDescent="0.25">
      <c r="A8" s="1"/>
      <c r="B8" s="1" t="s">
        <v>25</v>
      </c>
      <c r="C8" s="1">
        <v>46</v>
      </c>
      <c r="D8" s="1">
        <v>0</v>
      </c>
      <c r="E8" s="1">
        <v>46</v>
      </c>
    </row>
    <row r="9" spans="1:5" x14ac:dyDescent="0.25">
      <c r="A9" s="1"/>
      <c r="B9" s="1" t="s">
        <v>26</v>
      </c>
      <c r="C9" s="1">
        <v>46</v>
      </c>
      <c r="D9" s="1">
        <v>0</v>
      </c>
      <c r="E9" s="1">
        <v>46</v>
      </c>
    </row>
    <row r="10" spans="1:5" x14ac:dyDescent="0.25">
      <c r="A10" s="1" t="s">
        <v>3</v>
      </c>
      <c r="B10" s="1"/>
      <c r="C10" s="1">
        <v>288</v>
      </c>
      <c r="D10" s="1">
        <v>10</v>
      </c>
      <c r="E10" s="1">
        <v>298</v>
      </c>
    </row>
    <row r="11" spans="1:5" x14ac:dyDescent="0.25">
      <c r="A11" s="1"/>
      <c r="B11" s="1"/>
      <c r="C11" s="1"/>
      <c r="D11" s="1"/>
      <c r="E11" s="1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R6" sqref="R6"/>
    </sheetView>
  </sheetViews>
  <sheetFormatPr defaultRowHeight="15" x14ac:dyDescent="0.25"/>
  <sheetData>
    <row r="1" spans="1:5" x14ac:dyDescent="0.25">
      <c r="A1" s="1"/>
      <c r="B1" s="1"/>
      <c r="C1" s="1" t="s">
        <v>112</v>
      </c>
      <c r="D1" s="1"/>
      <c r="E1" s="1"/>
    </row>
    <row r="2" spans="1:5" x14ac:dyDescent="0.25">
      <c r="A2" s="1" t="s">
        <v>4</v>
      </c>
      <c r="B2" s="1"/>
      <c r="C2" s="1"/>
      <c r="D2" s="1"/>
      <c r="E2" s="1"/>
    </row>
    <row r="3" spans="1:5" x14ac:dyDescent="0.25">
      <c r="A3" s="1"/>
      <c r="B3" s="1"/>
      <c r="C3" s="1" t="s">
        <v>108</v>
      </c>
      <c r="D3" s="1"/>
      <c r="E3" s="1"/>
    </row>
    <row r="4" spans="1:5" x14ac:dyDescent="0.25">
      <c r="A4" s="1"/>
      <c r="B4" s="1"/>
      <c r="C4" s="1" t="s">
        <v>11</v>
      </c>
      <c r="D4" s="1" t="s">
        <v>6</v>
      </c>
      <c r="E4" s="1" t="s">
        <v>3</v>
      </c>
    </row>
    <row r="5" spans="1:5" x14ac:dyDescent="0.25">
      <c r="A5" s="1" t="s">
        <v>80</v>
      </c>
      <c r="B5" s="1" t="s">
        <v>81</v>
      </c>
      <c r="C5" s="1">
        <v>48</v>
      </c>
      <c r="D5" s="1">
        <v>2</v>
      </c>
      <c r="E5" s="1">
        <v>50</v>
      </c>
    </row>
    <row r="6" spans="1:5" x14ac:dyDescent="0.25">
      <c r="A6" s="1"/>
      <c r="B6" s="1" t="s">
        <v>82</v>
      </c>
      <c r="C6" s="1">
        <v>23</v>
      </c>
      <c r="D6" s="1">
        <v>1</v>
      </c>
      <c r="E6" s="1">
        <v>24</v>
      </c>
    </row>
    <row r="7" spans="1:5" x14ac:dyDescent="0.25">
      <c r="A7" s="1"/>
      <c r="B7" s="1" t="s">
        <v>83</v>
      </c>
      <c r="C7" s="1">
        <v>152</v>
      </c>
      <c r="D7" s="1">
        <v>1</v>
      </c>
      <c r="E7" s="1">
        <v>153</v>
      </c>
    </row>
    <row r="8" spans="1:5" x14ac:dyDescent="0.25">
      <c r="A8" s="1"/>
      <c r="B8" s="1" t="s">
        <v>84</v>
      </c>
      <c r="C8" s="1">
        <v>8</v>
      </c>
      <c r="D8" s="1">
        <v>2</v>
      </c>
      <c r="E8" s="1">
        <v>10</v>
      </c>
    </row>
    <row r="9" spans="1:5" x14ac:dyDescent="0.25">
      <c r="A9" s="1"/>
      <c r="B9" s="1" t="s">
        <v>85</v>
      </c>
      <c r="C9" s="1">
        <v>24</v>
      </c>
      <c r="D9" s="1">
        <v>1</v>
      </c>
      <c r="E9" s="1">
        <v>25</v>
      </c>
    </row>
    <row r="10" spans="1:5" x14ac:dyDescent="0.25">
      <c r="A10" s="1"/>
      <c r="B10" s="1" t="s">
        <v>86</v>
      </c>
      <c r="C10" s="1">
        <v>16</v>
      </c>
      <c r="D10" s="1">
        <v>3</v>
      </c>
      <c r="E10" s="1">
        <v>19</v>
      </c>
    </row>
    <row r="11" spans="1:5" x14ac:dyDescent="0.25">
      <c r="A11" s="1"/>
      <c r="B11" s="1" t="s">
        <v>87</v>
      </c>
      <c r="C11" s="1">
        <v>17</v>
      </c>
      <c r="D11" s="1">
        <v>0</v>
      </c>
      <c r="E11" s="1">
        <v>17</v>
      </c>
    </row>
    <row r="12" spans="1:5" x14ac:dyDescent="0.25">
      <c r="A12" s="1" t="s">
        <v>3</v>
      </c>
      <c r="B12" s="1"/>
      <c r="C12" s="1">
        <v>288</v>
      </c>
      <c r="D12" s="1">
        <v>10</v>
      </c>
      <c r="E12" s="1">
        <v>298</v>
      </c>
    </row>
    <row r="13" spans="1:5" x14ac:dyDescent="0.25">
      <c r="A13" s="1"/>
      <c r="B13" s="1"/>
      <c r="C13" s="1"/>
      <c r="D13" s="1"/>
      <c r="E13" s="1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sheetData>
    <row r="1" spans="1:6" x14ac:dyDescent="0.25">
      <c r="A1" s="1"/>
      <c r="B1" s="1"/>
      <c r="C1" s="1" t="s">
        <v>115</v>
      </c>
      <c r="D1" s="1"/>
      <c r="E1" s="1"/>
      <c r="F1" s="1"/>
    </row>
    <row r="2" spans="1:6" x14ac:dyDescent="0.25">
      <c r="A2" s="1"/>
      <c r="B2" s="1"/>
      <c r="C2" s="1" t="s">
        <v>7</v>
      </c>
      <c r="D2" s="1" t="s">
        <v>8</v>
      </c>
      <c r="E2" s="1" t="s">
        <v>53</v>
      </c>
      <c r="F2" s="1" t="s">
        <v>9</v>
      </c>
    </row>
    <row r="3" spans="1:6" x14ac:dyDescent="0.25">
      <c r="A3" s="1" t="s">
        <v>10</v>
      </c>
      <c r="B3" s="1" t="s">
        <v>90</v>
      </c>
      <c r="C3" s="1">
        <v>44</v>
      </c>
      <c r="D3" s="1">
        <v>14.8</v>
      </c>
      <c r="E3" s="1">
        <v>14.8</v>
      </c>
      <c r="F3" s="1">
        <v>14.8</v>
      </c>
    </row>
    <row r="4" spans="1:6" x14ac:dyDescent="0.25">
      <c r="A4" s="1"/>
      <c r="B4" s="1" t="s">
        <v>11</v>
      </c>
      <c r="C4" s="1">
        <v>188</v>
      </c>
      <c r="D4" s="1">
        <v>63.1</v>
      </c>
      <c r="E4" s="1">
        <v>63.1</v>
      </c>
      <c r="F4" s="1">
        <v>77.900000000000006</v>
      </c>
    </row>
    <row r="5" spans="1:6" x14ac:dyDescent="0.25">
      <c r="A5" s="1"/>
      <c r="B5" s="1" t="s">
        <v>6</v>
      </c>
      <c r="C5" s="1">
        <v>66</v>
      </c>
      <c r="D5" s="1">
        <v>22.1</v>
      </c>
      <c r="E5" s="1">
        <v>22.1</v>
      </c>
      <c r="F5" s="1">
        <v>100</v>
      </c>
    </row>
    <row r="6" spans="1:6" x14ac:dyDescent="0.25">
      <c r="A6" s="1"/>
      <c r="B6" s="1" t="s">
        <v>3</v>
      </c>
      <c r="C6" s="1">
        <v>298</v>
      </c>
      <c r="D6" s="1">
        <v>100</v>
      </c>
      <c r="E6" s="1">
        <v>100</v>
      </c>
      <c r="F6" s="1"/>
    </row>
    <row r="7" spans="1:6" x14ac:dyDescent="0.25">
      <c r="A7" s="1"/>
      <c r="B7" s="1"/>
      <c r="C7" s="1"/>
      <c r="D7" s="1"/>
      <c r="E7" s="1"/>
      <c r="F7" s="1"/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2" x14ac:dyDescent="0.2"/>
  <cols>
    <col min="1" max="16384" width="9.140625" style="1"/>
  </cols>
  <sheetData>
    <row r="1" spans="1:6" x14ac:dyDescent="0.2">
      <c r="A1" s="1" t="s">
        <v>115</v>
      </c>
      <c r="C1" s="1" t="s">
        <v>116</v>
      </c>
    </row>
    <row r="2" spans="1:6" x14ac:dyDescent="0.2">
      <c r="A2" s="1" t="s">
        <v>4</v>
      </c>
    </row>
    <row r="3" spans="1:6" x14ac:dyDescent="0.2">
      <c r="D3" s="1" t="s">
        <v>114</v>
      </c>
    </row>
    <row r="4" spans="1:6" x14ac:dyDescent="0.2">
      <c r="C4" s="1" t="s">
        <v>90</v>
      </c>
      <c r="D4" s="1" t="s">
        <v>11</v>
      </c>
      <c r="E4" s="1" t="s">
        <v>6</v>
      </c>
      <c r="F4" s="1" t="s">
        <v>3</v>
      </c>
    </row>
    <row r="5" spans="1:6" x14ac:dyDescent="0.2">
      <c r="A5" s="1" t="s">
        <v>0</v>
      </c>
      <c r="B5" s="1" t="s">
        <v>1</v>
      </c>
      <c r="C5" s="1">
        <v>30</v>
      </c>
      <c r="D5" s="1">
        <v>123</v>
      </c>
      <c r="E5" s="1">
        <v>39</v>
      </c>
      <c r="F5" s="1">
        <v>192</v>
      </c>
    </row>
    <row r="6" spans="1:6" x14ac:dyDescent="0.2">
      <c r="B6" s="1" t="s">
        <v>2</v>
      </c>
      <c r="C6" s="1">
        <v>14</v>
      </c>
      <c r="D6" s="1">
        <v>65</v>
      </c>
      <c r="E6" s="1">
        <v>27</v>
      </c>
      <c r="F6" s="1">
        <v>106</v>
      </c>
    </row>
    <row r="7" spans="1:6" x14ac:dyDescent="0.2">
      <c r="A7" s="1" t="s">
        <v>3</v>
      </c>
      <c r="C7" s="1">
        <v>44</v>
      </c>
      <c r="D7" s="1">
        <v>188</v>
      </c>
      <c r="E7" s="1">
        <v>66</v>
      </c>
      <c r="F7" s="1">
        <v>298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Normal="100" workbookViewId="0"/>
  </sheetViews>
  <sheetFormatPr defaultRowHeight="15" x14ac:dyDescent="0.25"/>
  <cols>
    <col min="2" max="2" width="3.140625" bestFit="1" customWidth="1"/>
    <col min="7" max="7" width="10.7109375" customWidth="1"/>
    <col min="8" max="8" width="8.7109375" customWidth="1"/>
  </cols>
  <sheetData>
    <row r="1" spans="1:10" x14ac:dyDescent="0.25">
      <c r="A1" s="2" t="s">
        <v>20</v>
      </c>
      <c r="B1" s="1"/>
      <c r="C1" s="1"/>
      <c r="D1" s="1"/>
      <c r="F1" s="1"/>
      <c r="G1" s="1"/>
      <c r="H1" s="1"/>
      <c r="I1" s="1"/>
    </row>
    <row r="2" spans="1:10" x14ac:dyDescent="0.25">
      <c r="A2" s="1"/>
      <c r="B2" s="1"/>
      <c r="C2" s="1"/>
      <c r="D2" s="1"/>
      <c r="E2" s="1"/>
      <c r="F2" s="1" t="s">
        <v>21</v>
      </c>
      <c r="G2" s="1"/>
      <c r="H2" s="1"/>
      <c r="I2" s="1"/>
    </row>
    <row r="3" spans="1:10" ht="36.75" x14ac:dyDescent="0.25">
      <c r="A3" s="1"/>
      <c r="B3" s="1"/>
      <c r="C3" s="1"/>
      <c r="D3" s="39" t="s">
        <v>22</v>
      </c>
      <c r="E3" s="40" t="s">
        <v>23</v>
      </c>
      <c r="F3" s="41" t="s">
        <v>24</v>
      </c>
      <c r="G3" s="42" t="s">
        <v>25</v>
      </c>
      <c r="H3" s="43" t="s">
        <v>26</v>
      </c>
      <c r="I3" s="1" t="s">
        <v>3</v>
      </c>
    </row>
    <row r="4" spans="1:10" x14ac:dyDescent="0.25">
      <c r="A4" s="1" t="s">
        <v>5</v>
      </c>
      <c r="B4" s="1" t="s">
        <v>11</v>
      </c>
      <c r="C4" s="1" t="s">
        <v>4</v>
      </c>
      <c r="D4" s="1">
        <v>41</v>
      </c>
      <c r="E4" s="1">
        <v>97</v>
      </c>
      <c r="F4" s="1">
        <v>25</v>
      </c>
      <c r="G4" s="1">
        <v>33</v>
      </c>
      <c r="H4" s="1">
        <v>32</v>
      </c>
      <c r="I4" s="1">
        <v>228</v>
      </c>
    </row>
    <row r="5" spans="1:10" x14ac:dyDescent="0.25">
      <c r="A5" s="1"/>
      <c r="B5" s="1"/>
      <c r="C5" s="1" t="s">
        <v>14</v>
      </c>
      <c r="D5" s="3">
        <v>0.18</v>
      </c>
      <c r="E5" s="3">
        <v>0.42499999999999999</v>
      </c>
      <c r="F5" s="3">
        <v>0.11</v>
      </c>
      <c r="G5" s="3">
        <v>0.14499999999999999</v>
      </c>
      <c r="H5" s="3">
        <v>0.14000000000000001</v>
      </c>
      <c r="I5" s="3">
        <v>1</v>
      </c>
    </row>
    <row r="6" spans="1:10" ht="15.75" thickBot="1" x14ac:dyDescent="0.3">
      <c r="A6" s="1"/>
      <c r="B6" s="1"/>
      <c r="C6" s="1" t="s">
        <v>27</v>
      </c>
      <c r="D6" s="3">
        <v>0.745</v>
      </c>
      <c r="E6" s="3">
        <v>0.82199999999999995</v>
      </c>
      <c r="F6" s="3">
        <v>0.75800000000000001</v>
      </c>
      <c r="G6" s="3">
        <v>0.71699999999999997</v>
      </c>
      <c r="H6" s="3">
        <v>0.69599999999999995</v>
      </c>
      <c r="I6" s="3">
        <v>0.76500000000000001</v>
      </c>
    </row>
    <row r="7" spans="1:10" x14ac:dyDescent="0.25">
      <c r="A7" s="1"/>
      <c r="B7" s="4" t="s">
        <v>6</v>
      </c>
      <c r="C7" s="5" t="s">
        <v>4</v>
      </c>
      <c r="D7" s="26">
        <v>14</v>
      </c>
      <c r="E7" s="30">
        <v>21</v>
      </c>
      <c r="F7" s="33">
        <v>8</v>
      </c>
      <c r="G7" s="36">
        <v>13</v>
      </c>
      <c r="H7" s="22">
        <v>14</v>
      </c>
      <c r="I7" s="23">
        <v>70</v>
      </c>
    </row>
    <row r="8" spans="1:10" ht="15.75" thickBot="1" x14ac:dyDescent="0.3">
      <c r="A8" s="1"/>
      <c r="B8" s="7"/>
      <c r="C8" s="8" t="s">
        <v>14</v>
      </c>
      <c r="D8" s="28">
        <v>0.2</v>
      </c>
      <c r="E8" s="31">
        <v>0.3</v>
      </c>
      <c r="F8" s="34">
        <v>0.114</v>
      </c>
      <c r="G8" s="37">
        <v>0.186</v>
      </c>
      <c r="H8" s="38">
        <v>0.2</v>
      </c>
      <c r="I8" s="21">
        <v>1</v>
      </c>
    </row>
    <row r="9" spans="1:10" x14ac:dyDescent="0.25">
      <c r="A9" s="1"/>
      <c r="B9" s="1"/>
      <c r="C9" s="1" t="s">
        <v>27</v>
      </c>
      <c r="D9" s="3">
        <v>0.255</v>
      </c>
      <c r="E9" s="3">
        <v>0.17799999999999999</v>
      </c>
      <c r="F9" s="3">
        <v>0.24199999999999999</v>
      </c>
      <c r="G9" s="3">
        <v>0.28299999999999997</v>
      </c>
      <c r="H9" s="3">
        <v>0.30399999999999999</v>
      </c>
      <c r="I9" s="3">
        <v>0.23499999999999999</v>
      </c>
    </row>
    <row r="10" spans="1:10" x14ac:dyDescent="0.25">
      <c r="A10" s="1" t="s">
        <v>3</v>
      </c>
      <c r="B10" s="1"/>
      <c r="C10" s="1" t="s">
        <v>4</v>
      </c>
      <c r="D10" s="1">
        <v>55</v>
      </c>
      <c r="E10" s="1">
        <v>118</v>
      </c>
      <c r="F10" s="1">
        <v>33</v>
      </c>
      <c r="G10" s="1">
        <v>46</v>
      </c>
      <c r="H10" s="1">
        <v>46</v>
      </c>
      <c r="I10" s="1">
        <v>298</v>
      </c>
    </row>
    <row r="11" spans="1:10" x14ac:dyDescent="0.25">
      <c r="A11" s="1"/>
      <c r="B11" s="1"/>
      <c r="C11" s="1" t="s">
        <v>14</v>
      </c>
      <c r="D11" s="3">
        <v>0.185</v>
      </c>
      <c r="E11" s="3">
        <v>0.39600000000000002</v>
      </c>
      <c r="F11" s="3">
        <v>0.111</v>
      </c>
      <c r="G11" s="3">
        <v>0.154</v>
      </c>
      <c r="H11" s="3">
        <v>0.154</v>
      </c>
      <c r="I11" s="3">
        <v>1</v>
      </c>
    </row>
    <row r="12" spans="1:10" x14ac:dyDescent="0.25">
      <c r="A12" s="1"/>
      <c r="B12" s="1"/>
      <c r="C12" s="1" t="s">
        <v>27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</row>
    <row r="16" spans="1:10" x14ac:dyDescent="0.25">
      <c r="A16" s="2" t="s">
        <v>28</v>
      </c>
      <c r="B16" s="1"/>
      <c r="C16" s="1"/>
      <c r="D16" s="1"/>
      <c r="F16" s="1"/>
      <c r="G16" s="1"/>
      <c r="H16" s="1"/>
      <c r="I16" s="1"/>
      <c r="J16" s="10"/>
    </row>
    <row r="17" spans="1:9" x14ac:dyDescent="0.25">
      <c r="A17" s="1"/>
      <c r="B17" s="1"/>
      <c r="C17" s="1"/>
      <c r="D17" s="1"/>
      <c r="E17" s="1"/>
      <c r="F17" s="1" t="s">
        <v>21</v>
      </c>
      <c r="G17" s="1"/>
      <c r="H17" s="1"/>
      <c r="I17" s="1"/>
    </row>
    <row r="18" spans="1:9" ht="36.75" x14ac:dyDescent="0.25">
      <c r="A18" s="1"/>
      <c r="B18" s="1"/>
      <c r="C18" s="1"/>
      <c r="D18" s="27" t="s">
        <v>22</v>
      </c>
      <c r="E18" s="29" t="s">
        <v>23</v>
      </c>
      <c r="F18" s="32" t="s">
        <v>24</v>
      </c>
      <c r="G18" s="35" t="s">
        <v>25</v>
      </c>
      <c r="H18" s="25" t="s">
        <v>26</v>
      </c>
      <c r="I18" s="1" t="s">
        <v>3</v>
      </c>
    </row>
    <row r="19" spans="1:9" x14ac:dyDescent="0.25">
      <c r="A19" s="1" t="s">
        <v>12</v>
      </c>
      <c r="B19" s="1" t="s">
        <v>11</v>
      </c>
      <c r="C19" s="1" t="s">
        <v>4</v>
      </c>
      <c r="D19" s="1">
        <v>2</v>
      </c>
      <c r="E19" s="1">
        <v>7</v>
      </c>
      <c r="F19" s="1">
        <v>5</v>
      </c>
      <c r="G19" s="1">
        <v>4</v>
      </c>
      <c r="H19" s="1">
        <v>6</v>
      </c>
      <c r="I19" s="1">
        <v>24</v>
      </c>
    </row>
    <row r="20" spans="1:9" x14ac:dyDescent="0.25">
      <c r="A20" s="1"/>
      <c r="B20" s="1"/>
      <c r="C20" s="1" t="s">
        <v>17</v>
      </c>
      <c r="D20" s="3">
        <v>8.3000000000000004E-2</v>
      </c>
      <c r="E20" s="3">
        <v>0.29199999999999998</v>
      </c>
      <c r="F20" s="3">
        <v>0.20799999999999999</v>
      </c>
      <c r="G20" s="3">
        <v>0.16700000000000001</v>
      </c>
      <c r="H20" s="3">
        <v>0.25</v>
      </c>
      <c r="I20" s="3">
        <v>1</v>
      </c>
    </row>
    <row r="21" spans="1:9" ht="15.75" thickBot="1" x14ac:dyDescent="0.3">
      <c r="A21" s="1"/>
      <c r="B21" s="1"/>
      <c r="C21" s="1" t="s">
        <v>27</v>
      </c>
      <c r="D21" s="3">
        <v>3.5999999999999997E-2</v>
      </c>
      <c r="E21" s="3">
        <v>5.8999999999999997E-2</v>
      </c>
      <c r="F21" s="3">
        <v>0.152</v>
      </c>
      <c r="G21" s="3">
        <v>8.6999999999999994E-2</v>
      </c>
      <c r="H21" s="3">
        <v>0.13</v>
      </c>
      <c r="I21" s="3">
        <v>8.1000000000000003E-2</v>
      </c>
    </row>
    <row r="22" spans="1:9" x14ac:dyDescent="0.25">
      <c r="A22" s="1"/>
      <c r="B22" s="4" t="s">
        <v>6</v>
      </c>
      <c r="C22" s="5" t="s">
        <v>4</v>
      </c>
      <c r="D22" s="26">
        <v>53</v>
      </c>
      <c r="E22" s="30">
        <v>111</v>
      </c>
      <c r="F22" s="33">
        <v>28</v>
      </c>
      <c r="G22" s="36">
        <v>42</v>
      </c>
      <c r="H22" s="22">
        <v>40</v>
      </c>
      <c r="I22" s="23">
        <v>274</v>
      </c>
    </row>
    <row r="23" spans="1:9" ht="15.75" thickBot="1" x14ac:dyDescent="0.3">
      <c r="A23" s="1"/>
      <c r="B23" s="7"/>
      <c r="C23" s="8" t="s">
        <v>17</v>
      </c>
      <c r="D23" s="28">
        <v>0.193</v>
      </c>
      <c r="E23" s="31">
        <v>0.40500000000000003</v>
      </c>
      <c r="F23" s="34">
        <v>0.10199999999999999</v>
      </c>
      <c r="G23" s="37">
        <v>0.153</v>
      </c>
      <c r="H23" s="38">
        <v>0.14599999999999999</v>
      </c>
      <c r="I23" s="21">
        <v>1</v>
      </c>
    </row>
    <row r="24" spans="1:9" x14ac:dyDescent="0.25">
      <c r="A24" s="1"/>
      <c r="B24" s="1"/>
      <c r="C24" s="1" t="s">
        <v>27</v>
      </c>
      <c r="D24" s="3">
        <v>0.96399999999999997</v>
      </c>
      <c r="E24" s="3">
        <v>0.94099999999999995</v>
      </c>
      <c r="F24" s="3">
        <v>0.84799999999999998</v>
      </c>
      <c r="G24" s="3">
        <v>0.91300000000000003</v>
      </c>
      <c r="H24" s="3">
        <v>0.87</v>
      </c>
      <c r="I24" s="3">
        <v>0.91900000000000004</v>
      </c>
    </row>
    <row r="25" spans="1:9" x14ac:dyDescent="0.25">
      <c r="A25" s="1" t="s">
        <v>3</v>
      </c>
      <c r="B25" s="1"/>
      <c r="C25" s="1" t="s">
        <v>4</v>
      </c>
      <c r="D25" s="1">
        <v>55</v>
      </c>
      <c r="E25" s="1">
        <v>118</v>
      </c>
      <c r="F25" s="1">
        <v>33</v>
      </c>
      <c r="G25" s="1">
        <v>46</v>
      </c>
      <c r="H25" s="1">
        <v>46</v>
      </c>
      <c r="I25" s="1">
        <v>298</v>
      </c>
    </row>
    <row r="26" spans="1:9" x14ac:dyDescent="0.25">
      <c r="A26" s="1"/>
      <c r="B26" s="1"/>
      <c r="C26" s="1" t="s">
        <v>17</v>
      </c>
      <c r="D26" s="3">
        <v>0.185</v>
      </c>
      <c r="E26" s="3">
        <v>0.39600000000000002</v>
      </c>
      <c r="F26" s="3">
        <v>0.111</v>
      </c>
      <c r="G26" s="3">
        <v>0.154</v>
      </c>
      <c r="H26" s="3">
        <v>0.154</v>
      </c>
      <c r="I26" s="3">
        <v>1</v>
      </c>
    </row>
    <row r="27" spans="1:9" x14ac:dyDescent="0.25">
      <c r="A27" s="1"/>
      <c r="B27" s="1"/>
      <c r="C27" s="1" t="s">
        <v>27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4.85546875" bestFit="1" customWidth="1"/>
    <col min="3" max="4" width="10.7109375" customWidth="1"/>
  </cols>
  <sheetData>
    <row r="1" spans="1:4" ht="15.75" thickBot="1" x14ac:dyDescent="0.3">
      <c r="B1" s="15" t="s">
        <v>51</v>
      </c>
    </row>
    <row r="2" spans="1:4" ht="24.75" x14ac:dyDescent="0.25">
      <c r="A2" s="1"/>
      <c r="B2" s="4"/>
      <c r="C2" s="54" t="s">
        <v>49</v>
      </c>
      <c r="D2" s="55" t="s">
        <v>50</v>
      </c>
    </row>
    <row r="3" spans="1:4" x14ac:dyDescent="0.25">
      <c r="A3" s="1"/>
      <c r="B3" s="45"/>
      <c r="C3" s="16" t="s">
        <v>6</v>
      </c>
      <c r="D3" s="44" t="s">
        <v>6</v>
      </c>
    </row>
    <row r="4" spans="1:4" x14ac:dyDescent="0.25">
      <c r="A4" s="1"/>
      <c r="B4" s="56" t="s">
        <v>42</v>
      </c>
      <c r="C4" s="57">
        <v>13</v>
      </c>
      <c r="D4" s="58">
        <v>48</v>
      </c>
    </row>
    <row r="5" spans="1:4" x14ac:dyDescent="0.25">
      <c r="A5" s="1"/>
      <c r="B5" s="59" t="s">
        <v>43</v>
      </c>
      <c r="C5" s="60">
        <v>30</v>
      </c>
      <c r="D5" s="61">
        <v>104</v>
      </c>
    </row>
    <row r="6" spans="1:4" x14ac:dyDescent="0.25">
      <c r="A6" s="1"/>
      <c r="B6" s="62" t="s">
        <v>44</v>
      </c>
      <c r="C6" s="63">
        <v>12</v>
      </c>
      <c r="D6" s="64">
        <v>48</v>
      </c>
    </row>
    <row r="7" spans="1:4" x14ac:dyDescent="0.25">
      <c r="A7" s="1"/>
      <c r="B7" s="65" t="s">
        <v>45</v>
      </c>
      <c r="C7" s="66">
        <v>12</v>
      </c>
      <c r="D7" s="67">
        <v>48</v>
      </c>
    </row>
    <row r="8" spans="1:4" x14ac:dyDescent="0.25">
      <c r="A8" s="1"/>
      <c r="B8" s="68" t="s">
        <v>46</v>
      </c>
      <c r="C8" s="69">
        <v>3</v>
      </c>
      <c r="D8" s="70">
        <v>26</v>
      </c>
    </row>
    <row r="9" spans="1:4" ht="15.75" thickBot="1" x14ac:dyDescent="0.3">
      <c r="A9" s="1"/>
      <c r="B9" s="7" t="s">
        <v>3</v>
      </c>
      <c r="C9" s="71">
        <f>SUM(C4:C8)</f>
        <v>70</v>
      </c>
      <c r="D9" s="72">
        <f>SUM(D4:D8)</f>
        <v>274</v>
      </c>
    </row>
    <row r="10" spans="1:4" x14ac:dyDescent="0.25">
      <c r="A10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cols>
    <col min="2" max="2" width="5" bestFit="1" customWidth="1"/>
    <col min="4" max="4" width="8.7109375" customWidth="1"/>
    <col min="5" max="5" width="6.7109375" bestFit="1" customWidth="1"/>
    <col min="6" max="6" width="11.7109375" customWidth="1"/>
  </cols>
  <sheetData>
    <row r="1" spans="1:6" x14ac:dyDescent="0.25">
      <c r="A1" s="2" t="s">
        <v>52</v>
      </c>
      <c r="B1" s="1"/>
      <c r="D1" s="1"/>
      <c r="E1" s="1"/>
      <c r="F1" s="1"/>
    </row>
    <row r="2" spans="1:6" ht="24.75" x14ac:dyDescent="0.25">
      <c r="A2" s="1"/>
      <c r="B2" s="1"/>
      <c r="C2" s="85" t="s">
        <v>7</v>
      </c>
      <c r="D2" s="85" t="s">
        <v>8</v>
      </c>
      <c r="E2" s="85" t="s">
        <v>53</v>
      </c>
      <c r="F2" s="85" t="s">
        <v>9</v>
      </c>
    </row>
    <row r="3" spans="1:6" x14ac:dyDescent="0.25">
      <c r="A3" s="1" t="s">
        <v>10</v>
      </c>
      <c r="B3" s="86" t="s">
        <v>11</v>
      </c>
      <c r="C3" s="86">
        <v>3</v>
      </c>
      <c r="D3" s="1">
        <v>1</v>
      </c>
      <c r="E3" s="1">
        <v>1</v>
      </c>
      <c r="F3" s="1">
        <v>1</v>
      </c>
    </row>
    <row r="4" spans="1:6" x14ac:dyDescent="0.25">
      <c r="A4" s="1"/>
      <c r="B4" s="86" t="s">
        <v>6</v>
      </c>
      <c r="C4" s="86">
        <v>295</v>
      </c>
      <c r="D4" s="1">
        <v>99</v>
      </c>
      <c r="E4" s="1">
        <v>99</v>
      </c>
      <c r="F4" s="1">
        <v>100</v>
      </c>
    </row>
    <row r="5" spans="1:6" x14ac:dyDescent="0.25">
      <c r="A5" s="1"/>
      <c r="B5" s="1" t="s">
        <v>3</v>
      </c>
      <c r="C5" s="1">
        <v>298</v>
      </c>
      <c r="D5" s="1">
        <v>100</v>
      </c>
      <c r="E5" s="1">
        <v>100</v>
      </c>
      <c r="F5" s="1"/>
    </row>
    <row r="6" spans="1:6" x14ac:dyDescent="0.25">
      <c r="A6" s="1"/>
      <c r="B6" s="1"/>
      <c r="C6" s="1"/>
      <c r="D6" s="1"/>
      <c r="E6" s="1"/>
      <c r="F6" s="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workbookViewId="0"/>
  </sheetViews>
  <sheetFormatPr defaultRowHeight="15" x14ac:dyDescent="0.25"/>
  <sheetData>
    <row r="1" spans="2:7" ht="15.75" thickBot="1" x14ac:dyDescent="0.3"/>
    <row r="2" spans="2:7" x14ac:dyDescent="0.25">
      <c r="B2" s="4" t="s">
        <v>54</v>
      </c>
      <c r="C2" s="5"/>
      <c r="D2" s="49"/>
      <c r="E2" s="5"/>
      <c r="F2" s="23"/>
      <c r="G2" s="1"/>
    </row>
    <row r="3" spans="2:7" x14ac:dyDescent="0.25">
      <c r="B3" s="45" t="s">
        <v>4</v>
      </c>
      <c r="C3" s="16"/>
      <c r="D3" s="16"/>
      <c r="E3" s="16"/>
      <c r="F3" s="44"/>
      <c r="G3" s="1"/>
    </row>
    <row r="4" spans="2:7" x14ac:dyDescent="0.25">
      <c r="B4" s="45"/>
      <c r="C4" s="16"/>
      <c r="D4" s="16" t="s">
        <v>0</v>
      </c>
      <c r="E4" s="16"/>
      <c r="F4" s="44"/>
      <c r="G4" s="1"/>
    </row>
    <row r="5" spans="2:7" x14ac:dyDescent="0.25">
      <c r="B5" s="45"/>
      <c r="C5" s="16"/>
      <c r="D5" s="16" t="s">
        <v>1</v>
      </c>
      <c r="E5" s="16" t="s">
        <v>2</v>
      </c>
      <c r="F5" s="44" t="s">
        <v>3</v>
      </c>
      <c r="G5" s="1"/>
    </row>
    <row r="6" spans="2:7" x14ac:dyDescent="0.25">
      <c r="B6" s="45" t="s">
        <v>52</v>
      </c>
      <c r="C6" s="16" t="s">
        <v>11</v>
      </c>
      <c r="D6" s="16">
        <v>1</v>
      </c>
      <c r="E6" s="16">
        <v>2</v>
      </c>
      <c r="F6" s="44">
        <v>3</v>
      </c>
      <c r="G6" s="1"/>
    </row>
    <row r="7" spans="2:7" x14ac:dyDescent="0.25">
      <c r="B7" s="45"/>
      <c r="C7" s="16" t="s">
        <v>6</v>
      </c>
      <c r="D7" s="87">
        <v>191</v>
      </c>
      <c r="E7" s="88">
        <v>104</v>
      </c>
      <c r="F7" s="44">
        <v>295</v>
      </c>
      <c r="G7" s="1"/>
    </row>
    <row r="8" spans="2:7" ht="15.75" thickBot="1" x14ac:dyDescent="0.3">
      <c r="B8" s="7" t="s">
        <v>3</v>
      </c>
      <c r="C8" s="8"/>
      <c r="D8" s="8">
        <v>192</v>
      </c>
      <c r="E8" s="8">
        <v>106</v>
      </c>
      <c r="F8" s="46">
        <v>298</v>
      </c>
      <c r="G8" s="1"/>
    </row>
    <row r="9" spans="2:7" x14ac:dyDescent="0.25">
      <c r="B9" s="1"/>
      <c r="C9" s="1"/>
      <c r="D9" s="1"/>
      <c r="E9" s="1"/>
      <c r="F9" s="1"/>
      <c r="G9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2" x14ac:dyDescent="0.2"/>
  <cols>
    <col min="1" max="16384" width="9.140625" style="1"/>
  </cols>
  <sheetData>
    <row r="1" spans="1:5" x14ac:dyDescent="0.2">
      <c r="A1" s="1" t="s">
        <v>52</v>
      </c>
    </row>
    <row r="2" spans="1:5" x14ac:dyDescent="0.2">
      <c r="C2" s="1" t="s">
        <v>66</v>
      </c>
    </row>
    <row r="3" spans="1:5" x14ac:dyDescent="0.2">
      <c r="A3" s="1" t="s">
        <v>4</v>
      </c>
    </row>
    <row r="4" spans="1:5" x14ac:dyDescent="0.2">
      <c r="C4" s="1" t="s">
        <v>52</v>
      </c>
    </row>
    <row r="5" spans="1:5" x14ac:dyDescent="0.2">
      <c r="C5" s="1" t="s">
        <v>11</v>
      </c>
      <c r="D5" s="1" t="s">
        <v>6</v>
      </c>
      <c r="E5" s="1" t="s">
        <v>3</v>
      </c>
    </row>
    <row r="6" spans="1:5" x14ac:dyDescent="0.2">
      <c r="A6" s="1" t="s">
        <v>67</v>
      </c>
      <c r="B6" s="1" t="s">
        <v>42</v>
      </c>
      <c r="C6" s="1">
        <v>0</v>
      </c>
      <c r="D6" s="1">
        <v>52</v>
      </c>
      <c r="E6" s="1">
        <v>52</v>
      </c>
    </row>
    <row r="7" spans="1:5" x14ac:dyDescent="0.2">
      <c r="B7" s="1" t="s">
        <v>43</v>
      </c>
      <c r="C7" s="1">
        <v>1</v>
      </c>
      <c r="D7" s="1">
        <v>114</v>
      </c>
      <c r="E7" s="1">
        <v>115</v>
      </c>
    </row>
    <row r="8" spans="1:5" x14ac:dyDescent="0.2">
      <c r="B8" s="1" t="s">
        <v>44</v>
      </c>
      <c r="C8" s="1">
        <v>2</v>
      </c>
      <c r="D8" s="1">
        <v>52</v>
      </c>
      <c r="E8" s="1">
        <v>54</v>
      </c>
    </row>
    <row r="9" spans="1:5" x14ac:dyDescent="0.2">
      <c r="B9" s="1" t="s">
        <v>45</v>
      </c>
      <c r="C9" s="1">
        <v>0</v>
      </c>
      <c r="D9" s="1">
        <v>48</v>
      </c>
      <c r="E9" s="1">
        <v>48</v>
      </c>
    </row>
    <row r="10" spans="1:5" x14ac:dyDescent="0.2">
      <c r="B10" s="1" t="s">
        <v>46</v>
      </c>
      <c r="C10" s="1">
        <v>0</v>
      </c>
      <c r="D10" s="1">
        <v>29</v>
      </c>
      <c r="E10" s="1">
        <v>29</v>
      </c>
    </row>
    <row r="11" spans="1:5" x14ac:dyDescent="0.2">
      <c r="A11" s="1" t="s">
        <v>3</v>
      </c>
      <c r="C11" s="1">
        <v>3</v>
      </c>
      <c r="D11" s="1">
        <v>295</v>
      </c>
      <c r="E11" s="1">
        <v>298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7" max="7" width="12.85546875" customWidth="1"/>
  </cols>
  <sheetData>
    <row r="1" spans="1:9" x14ac:dyDescent="0.25">
      <c r="A1" s="100" t="s">
        <v>55</v>
      </c>
      <c r="B1" s="89"/>
      <c r="C1" s="89"/>
      <c r="D1" s="89"/>
      <c r="E1" s="49"/>
      <c r="F1" s="89"/>
      <c r="G1" s="89"/>
      <c r="H1" s="89"/>
      <c r="I1" s="90"/>
    </row>
    <row r="2" spans="1:9" x14ac:dyDescent="0.25">
      <c r="A2" s="91"/>
      <c r="B2" s="92"/>
      <c r="C2" s="92"/>
      <c r="D2" s="92"/>
      <c r="E2" s="92"/>
      <c r="F2" s="92" t="s">
        <v>21</v>
      </c>
      <c r="G2" s="92"/>
      <c r="H2" s="92"/>
      <c r="I2" s="93"/>
    </row>
    <row r="3" spans="1:9" ht="39" x14ac:dyDescent="0.25">
      <c r="A3" s="91"/>
      <c r="B3" s="92"/>
      <c r="C3" s="92"/>
      <c r="D3" s="103" t="s">
        <v>22</v>
      </c>
      <c r="E3" s="104" t="s">
        <v>23</v>
      </c>
      <c r="F3" s="107" t="s">
        <v>24</v>
      </c>
      <c r="G3" s="110" t="s">
        <v>25</v>
      </c>
      <c r="H3" s="113" t="s">
        <v>26</v>
      </c>
      <c r="I3" s="93" t="s">
        <v>3</v>
      </c>
    </row>
    <row r="4" spans="1:9" x14ac:dyDescent="0.25">
      <c r="A4" s="91" t="s">
        <v>52</v>
      </c>
      <c r="B4" s="92" t="s">
        <v>11</v>
      </c>
      <c r="C4" s="92" t="s">
        <v>4</v>
      </c>
      <c r="D4" s="92">
        <v>0</v>
      </c>
      <c r="E4" s="92">
        <v>0</v>
      </c>
      <c r="F4" s="92">
        <v>1</v>
      </c>
      <c r="G4" s="92">
        <v>0</v>
      </c>
      <c r="H4" s="92">
        <v>2</v>
      </c>
      <c r="I4" s="93">
        <v>3</v>
      </c>
    </row>
    <row r="5" spans="1:9" x14ac:dyDescent="0.25">
      <c r="A5" s="91"/>
      <c r="B5" s="92"/>
      <c r="C5" s="92" t="s">
        <v>56</v>
      </c>
      <c r="D5" s="94">
        <v>0</v>
      </c>
      <c r="E5" s="94">
        <v>0</v>
      </c>
      <c r="F5" s="94">
        <v>0.33300000000000002</v>
      </c>
      <c r="G5" s="94">
        <v>0</v>
      </c>
      <c r="H5" s="94">
        <v>0.66700000000000004</v>
      </c>
      <c r="I5" s="95">
        <v>1</v>
      </c>
    </row>
    <row r="6" spans="1:9" x14ac:dyDescent="0.25">
      <c r="A6" s="91"/>
      <c r="B6" s="92"/>
      <c r="C6" s="92" t="s">
        <v>27</v>
      </c>
      <c r="D6" s="94">
        <v>0</v>
      </c>
      <c r="E6" s="94">
        <v>0</v>
      </c>
      <c r="F6" s="94">
        <v>0.03</v>
      </c>
      <c r="G6" s="94">
        <v>0</v>
      </c>
      <c r="H6" s="94">
        <v>4.2999999999999997E-2</v>
      </c>
      <c r="I6" s="95">
        <v>0.01</v>
      </c>
    </row>
    <row r="7" spans="1:9" x14ac:dyDescent="0.25">
      <c r="A7" s="91"/>
      <c r="B7" s="92" t="s">
        <v>6</v>
      </c>
      <c r="C7" s="92" t="s">
        <v>4</v>
      </c>
      <c r="D7" s="101">
        <v>55</v>
      </c>
      <c r="E7" s="105">
        <v>118</v>
      </c>
      <c r="F7" s="108">
        <v>32</v>
      </c>
      <c r="G7" s="111">
        <v>46</v>
      </c>
      <c r="H7" s="114">
        <v>44</v>
      </c>
      <c r="I7" s="93">
        <v>295</v>
      </c>
    </row>
    <row r="8" spans="1:9" x14ac:dyDescent="0.25">
      <c r="A8" s="91"/>
      <c r="B8" s="92"/>
      <c r="C8" s="92" t="s">
        <v>56</v>
      </c>
      <c r="D8" s="102">
        <v>0.186</v>
      </c>
      <c r="E8" s="106">
        <v>0.4</v>
      </c>
      <c r="F8" s="109">
        <v>0.108</v>
      </c>
      <c r="G8" s="112">
        <v>0.156</v>
      </c>
      <c r="H8" s="115">
        <v>0.14899999999999999</v>
      </c>
      <c r="I8" s="95">
        <v>1</v>
      </c>
    </row>
    <row r="9" spans="1:9" x14ac:dyDescent="0.25">
      <c r="A9" s="91"/>
      <c r="B9" s="92"/>
      <c r="C9" s="92" t="s">
        <v>27</v>
      </c>
      <c r="D9" s="94">
        <v>1</v>
      </c>
      <c r="E9" s="94">
        <v>1</v>
      </c>
      <c r="F9" s="94">
        <v>0.97</v>
      </c>
      <c r="G9" s="94">
        <v>1</v>
      </c>
      <c r="H9" s="94">
        <v>0.95699999999999996</v>
      </c>
      <c r="I9" s="95">
        <v>0.99</v>
      </c>
    </row>
    <row r="10" spans="1:9" x14ac:dyDescent="0.25">
      <c r="A10" s="91" t="s">
        <v>3</v>
      </c>
      <c r="B10" s="92"/>
      <c r="C10" s="92" t="s">
        <v>4</v>
      </c>
      <c r="D10" s="92">
        <v>55</v>
      </c>
      <c r="E10" s="92">
        <v>118</v>
      </c>
      <c r="F10" s="92">
        <v>33</v>
      </c>
      <c r="G10" s="92">
        <v>46</v>
      </c>
      <c r="H10" s="92">
        <v>46</v>
      </c>
      <c r="I10" s="93">
        <v>298</v>
      </c>
    </row>
    <row r="11" spans="1:9" x14ac:dyDescent="0.25">
      <c r="A11" s="91"/>
      <c r="B11" s="92"/>
      <c r="C11" s="92" t="s">
        <v>56</v>
      </c>
      <c r="D11" s="94">
        <v>0.185</v>
      </c>
      <c r="E11" s="94">
        <v>0.39600000000000002</v>
      </c>
      <c r="F11" s="94">
        <v>0.111</v>
      </c>
      <c r="G11" s="94">
        <v>0.154</v>
      </c>
      <c r="H11" s="94">
        <v>0.154</v>
      </c>
      <c r="I11" s="95">
        <v>1</v>
      </c>
    </row>
    <row r="12" spans="1:9" ht="15.75" thickBot="1" x14ac:dyDescent="0.3">
      <c r="A12" s="96"/>
      <c r="B12" s="97"/>
      <c r="C12" s="97" t="s">
        <v>27</v>
      </c>
      <c r="D12" s="98">
        <v>1</v>
      </c>
      <c r="E12" s="98">
        <v>1</v>
      </c>
      <c r="F12" s="98">
        <v>1</v>
      </c>
      <c r="G12" s="98">
        <v>1</v>
      </c>
      <c r="H12" s="98">
        <v>1</v>
      </c>
      <c r="I12" s="99">
        <v>1</v>
      </c>
    </row>
    <row r="13" spans="1:9" x14ac:dyDescent="0.25">
      <c r="A13" s="84"/>
      <c r="B13" s="84"/>
      <c r="C13" s="84"/>
      <c r="D13" s="84"/>
      <c r="E13" s="84"/>
      <c r="F13" s="84"/>
      <c r="G13" s="84"/>
      <c r="H13" s="84"/>
      <c r="I13" s="8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edad</vt:lpstr>
      <vt:lpstr>ate</vt:lpstr>
      <vt:lpstr>ate x sexo</vt:lpstr>
      <vt:lpstr>ate x col</vt:lpstr>
      <vt:lpstr>ate x edad</vt:lpstr>
      <vt:lpstr>salud</vt:lpstr>
      <vt:lpstr>salud x sexo</vt:lpstr>
      <vt:lpstr>salud x edad</vt:lpstr>
      <vt:lpstr>salud x colonia</vt:lpstr>
      <vt:lpstr>edu</vt:lpstr>
      <vt:lpstr>edu x eda</vt:lpstr>
      <vt:lpstr>edu x col</vt:lpstr>
      <vt:lpstr>educa x ocu</vt:lpstr>
      <vt:lpstr>Ocupacion</vt:lpstr>
      <vt:lpstr>reforzamiento</vt:lpstr>
      <vt:lpstr>ref_sexo</vt:lpstr>
      <vt:lpstr>ref x edad</vt:lpstr>
      <vt:lpstr>ref x comu</vt:lpstr>
      <vt:lpstr>pres</vt:lpstr>
      <vt:lpstr>pres x edad</vt:lpstr>
      <vt:lpstr>for voca</vt:lpstr>
      <vt:lpstr>form x sexo</vt:lpstr>
      <vt:lpstr>for x col</vt:lpstr>
      <vt:lpstr>for x edad</vt:lpstr>
      <vt:lpstr>org com</vt:lpstr>
      <vt:lpstr>org com x edad</vt:lpstr>
      <vt:lpstr>org com x sexo</vt:lpstr>
      <vt:lpstr>emb x col</vt:lpstr>
      <vt:lpstr>retirado</vt:lpstr>
      <vt:lpstr>aprobo</vt:lpstr>
      <vt:lpstr>calle</vt:lpstr>
      <vt:lpstr>calle x edad</vt:lpstr>
      <vt:lpstr>calle x sexo</vt:lpstr>
      <vt:lpstr>calle x col</vt:lpstr>
      <vt:lpstr>calle x ocup</vt:lpstr>
      <vt:lpstr>vol_ref</vt:lpstr>
      <vt:lpstr>vol x sexo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2013-07-16T15:38:58Z</dcterms:created>
  <dcterms:modified xsi:type="dcterms:W3CDTF">2013-07-20T17:49:10Z</dcterms:modified>
</cp:coreProperties>
</file>