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01EoXK6ErESBiZiS_LIHwg==\"/>
    </mc:Choice>
  </mc:AlternateContent>
  <xr:revisionPtr revIDLastSave="0" documentId="13_ncr:1_{066318F3-9098-4DD8-BF57-6E599747BF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2" i="1"/>
  <c r="V3" i="1"/>
  <c r="V4" i="1"/>
  <c r="V5" i="1"/>
  <c r="V6" i="1"/>
  <c r="V7" i="1"/>
  <c r="V8" i="1"/>
  <c r="V9" i="1"/>
  <c r="V2" i="1"/>
  <c r="U3" i="1"/>
  <c r="U4" i="1"/>
  <c r="U5" i="1"/>
  <c r="U6" i="1"/>
  <c r="U7" i="1"/>
  <c r="U8" i="1"/>
  <c r="U9" i="1"/>
  <c r="U2" i="1"/>
  <c r="T3" i="1"/>
  <c r="T4" i="1"/>
  <c r="T5" i="1"/>
  <c r="T6" i="1"/>
  <c r="T7" i="1"/>
  <c r="T8" i="1"/>
  <c r="T9" i="1"/>
  <c r="T2" i="1"/>
</calcChain>
</file>

<file path=xl/sharedStrings.xml><?xml version="1.0" encoding="utf-8"?>
<sst xmlns="http://schemas.openxmlformats.org/spreadsheetml/2006/main" count="44" uniqueCount="30">
  <si>
    <t>A</t>
  </si>
  <si>
    <t>360/40,460/40</t>
  </si>
  <si>
    <t>B</t>
  </si>
  <si>
    <t>C</t>
  </si>
  <si>
    <t>D</t>
  </si>
  <si>
    <t>E</t>
  </si>
  <si>
    <t>F</t>
  </si>
  <si>
    <t>G</t>
  </si>
  <si>
    <t>H</t>
  </si>
  <si>
    <t>Sample 1: 4-6</t>
  </si>
  <si>
    <t>2.00 g</t>
  </si>
  <si>
    <t xml:space="preserve">A#1 </t>
  </si>
  <si>
    <t>Plot 1</t>
  </si>
  <si>
    <t>Sample 2: 7-9</t>
  </si>
  <si>
    <t>1.99g</t>
  </si>
  <si>
    <t>A#1</t>
  </si>
  <si>
    <t>Plot 3</t>
  </si>
  <si>
    <t>Sample 3: 10-12</t>
  </si>
  <si>
    <t>1.98 g</t>
  </si>
  <si>
    <t>Plot 5</t>
  </si>
  <si>
    <t>Assay</t>
  </si>
  <si>
    <t>Sample</t>
  </si>
  <si>
    <t>Quench Control</t>
  </si>
  <si>
    <t>Substrate</t>
  </si>
  <si>
    <t>Standard</t>
  </si>
  <si>
    <t>Blank</t>
  </si>
  <si>
    <t>NFU_1</t>
  </si>
  <si>
    <t>NFU_2</t>
  </si>
  <si>
    <t>NFU_3</t>
  </si>
  <si>
    <t>Activity_1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</si>
</sst>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workbookViewId="0">
      <selection activeCell="B2" sqref="B2:B7"/>
    </sheetView>
  </sheetViews>
  <sheetFormatPr defaultRowHeight="15" x14ac:dyDescent="0.25"/>
  <sheetData>
    <row r="1" spans="1:23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t="s">
        <v>9</v>
      </c>
      <c r="P1" t="s">
        <v>13</v>
      </c>
      <c r="Q1" t="s">
        <v>17</v>
      </c>
      <c r="T1" t="s">
        <v>26</v>
      </c>
      <c r="U1" t="s">
        <v>27</v>
      </c>
      <c r="V1" t="s">
        <v>28</v>
      </c>
      <c r="W1" t="s">
        <v>29</v>
      </c>
    </row>
    <row r="2" spans="1:23" ht="18" x14ac:dyDescent="0.25">
      <c r="A2" s="2" t="s">
        <v>0</v>
      </c>
      <c r="B2" s="3">
        <v>0</v>
      </c>
      <c r="C2" s="3">
        <v>825</v>
      </c>
      <c r="D2" s="3">
        <v>0</v>
      </c>
      <c r="E2" s="3">
        <v>0</v>
      </c>
      <c r="F2" s="3">
        <v>375</v>
      </c>
      <c r="G2" s="3">
        <v>599</v>
      </c>
      <c r="H2" s="3">
        <v>0</v>
      </c>
      <c r="I2" s="3">
        <v>362</v>
      </c>
      <c r="J2" s="3">
        <v>309</v>
      </c>
      <c r="K2" s="3">
        <v>0</v>
      </c>
      <c r="L2" s="3">
        <v>354</v>
      </c>
      <c r="M2" s="3">
        <v>365</v>
      </c>
      <c r="N2" s="4" t="s">
        <v>1</v>
      </c>
      <c r="O2" t="s">
        <v>10</v>
      </c>
      <c r="P2" t="s">
        <v>14</v>
      </c>
      <c r="Q2" t="s">
        <v>18</v>
      </c>
      <c r="T2">
        <f>((G2-H2)/((F2-H2)/C2))-D2</f>
        <v>1317.8</v>
      </c>
      <c r="U2">
        <f xml:space="preserve"> ((J2-H2)/((I2-H2)/C2))-D2</f>
        <v>704.2127071823204</v>
      </c>
      <c r="V2">
        <f>((M2-K2)/((L2-K2)/C2))-D2</f>
        <v>850.63559322033905</v>
      </c>
      <c r="W2">
        <f>(T2/C2)*0.3125/(2/4.66)</f>
        <v>1.1630583333333333</v>
      </c>
    </row>
    <row r="3" spans="1:23" ht="18" x14ac:dyDescent="0.25">
      <c r="A3" s="2" t="s">
        <v>2</v>
      </c>
      <c r="B3" s="3">
        <v>0</v>
      </c>
      <c r="C3" s="3">
        <v>730</v>
      </c>
      <c r="D3" s="3">
        <v>0</v>
      </c>
      <c r="E3" s="3">
        <v>0</v>
      </c>
      <c r="F3" s="3">
        <v>375</v>
      </c>
      <c r="G3" s="3">
        <v>635</v>
      </c>
      <c r="H3" s="3">
        <v>0</v>
      </c>
      <c r="I3" s="3">
        <v>263</v>
      </c>
      <c r="J3" s="3">
        <v>295</v>
      </c>
      <c r="K3" s="3">
        <v>0</v>
      </c>
      <c r="L3" s="3">
        <v>404</v>
      </c>
      <c r="M3" s="3">
        <v>336</v>
      </c>
      <c r="N3" s="4" t="s">
        <v>1</v>
      </c>
      <c r="O3" t="s">
        <v>11</v>
      </c>
      <c r="P3" t="s">
        <v>15</v>
      </c>
      <c r="Q3" t="s">
        <v>11</v>
      </c>
      <c r="T3">
        <f t="shared" ref="T3:T9" si="0">((G3-H3)/((F3-H3)/C3))-D3</f>
        <v>1236.1333333333332</v>
      </c>
      <c r="U3">
        <f t="shared" ref="U3:U9" si="1" xml:space="preserve"> ((J3-H3)/((I3-H3)/C3))-D3</f>
        <v>818.82129277566537</v>
      </c>
      <c r="V3">
        <f t="shared" ref="V3:V9" si="2">((M3-K3)/((L3-K3)/C3))-D3</f>
        <v>607.12871287128723</v>
      </c>
      <c r="W3">
        <f t="shared" ref="W3:W9" si="3">(T3/C3)*0.3125/(2/4.66)</f>
        <v>1.2329583333333332</v>
      </c>
    </row>
    <row r="4" spans="1:23" ht="18" x14ac:dyDescent="0.25">
      <c r="A4" s="2" t="s">
        <v>3</v>
      </c>
      <c r="B4" s="3">
        <v>0</v>
      </c>
      <c r="C4" s="3">
        <v>851</v>
      </c>
      <c r="D4" s="3">
        <v>1</v>
      </c>
      <c r="E4" s="3">
        <v>0</v>
      </c>
      <c r="F4" s="3">
        <v>326</v>
      </c>
      <c r="G4" s="3">
        <v>632</v>
      </c>
      <c r="H4" s="3">
        <v>0</v>
      </c>
      <c r="I4" s="3">
        <v>322</v>
      </c>
      <c r="J4" s="3">
        <v>282</v>
      </c>
      <c r="K4" s="3">
        <v>0</v>
      </c>
      <c r="L4" s="3">
        <v>259</v>
      </c>
      <c r="M4" s="3">
        <v>278</v>
      </c>
      <c r="N4" s="4" t="s">
        <v>1</v>
      </c>
      <c r="O4" t="s">
        <v>12</v>
      </c>
      <c r="P4" t="s">
        <v>16</v>
      </c>
      <c r="Q4" t="s">
        <v>19</v>
      </c>
      <c r="T4">
        <f t="shared" si="0"/>
        <v>1648.7914110429447</v>
      </c>
      <c r="U4">
        <f t="shared" si="1"/>
        <v>744.28571428571422</v>
      </c>
      <c r="V4">
        <f t="shared" si="2"/>
        <v>912.42857142857133</v>
      </c>
      <c r="W4">
        <f t="shared" si="3"/>
        <v>1.4107241435553985</v>
      </c>
    </row>
    <row r="5" spans="1:23" ht="18" x14ac:dyDescent="0.25">
      <c r="A5" s="2" t="s">
        <v>4</v>
      </c>
      <c r="B5" s="3">
        <v>0</v>
      </c>
      <c r="C5" s="3">
        <v>889</v>
      </c>
      <c r="D5" s="3">
        <v>0</v>
      </c>
      <c r="E5" s="3">
        <v>1</v>
      </c>
      <c r="F5" s="3">
        <v>446</v>
      </c>
      <c r="G5" s="3">
        <v>673</v>
      </c>
      <c r="H5" s="3">
        <v>0</v>
      </c>
      <c r="I5" s="3">
        <v>278</v>
      </c>
      <c r="J5" s="3">
        <v>298</v>
      </c>
      <c r="K5" s="3">
        <v>0</v>
      </c>
      <c r="L5" s="3">
        <v>348</v>
      </c>
      <c r="M5" s="3">
        <v>231</v>
      </c>
      <c r="N5" s="4" t="s">
        <v>1</v>
      </c>
      <c r="T5">
        <f t="shared" si="0"/>
        <v>1341.4730941704038</v>
      </c>
      <c r="U5">
        <f t="shared" si="1"/>
        <v>952.95683453237405</v>
      </c>
      <c r="V5">
        <f t="shared" si="2"/>
        <v>590.11206896551732</v>
      </c>
      <c r="W5">
        <f t="shared" si="3"/>
        <v>1.0987177690582961</v>
      </c>
    </row>
    <row r="6" spans="1:23" ht="18" x14ac:dyDescent="0.25">
      <c r="A6" s="2" t="s">
        <v>5</v>
      </c>
      <c r="B6" s="3">
        <v>0</v>
      </c>
      <c r="C6" s="3">
        <v>854</v>
      </c>
      <c r="D6" s="3">
        <v>0</v>
      </c>
      <c r="E6" s="3">
        <v>1</v>
      </c>
      <c r="F6" s="3">
        <v>390</v>
      </c>
      <c r="G6" s="3">
        <v>636</v>
      </c>
      <c r="H6" s="3">
        <v>0</v>
      </c>
      <c r="I6" s="3">
        <v>291</v>
      </c>
      <c r="J6" s="3">
        <v>360</v>
      </c>
      <c r="K6" s="3">
        <v>0</v>
      </c>
      <c r="L6" s="3">
        <v>295</v>
      </c>
      <c r="M6" s="3">
        <v>264</v>
      </c>
      <c r="N6" s="4" t="s">
        <v>1</v>
      </c>
      <c r="T6">
        <f t="shared" si="0"/>
        <v>1392.676923076923</v>
      </c>
      <c r="U6">
        <f t="shared" si="1"/>
        <v>1056.4948453608247</v>
      </c>
      <c r="V6">
        <f t="shared" si="2"/>
        <v>764.25762711864411</v>
      </c>
      <c r="W6">
        <f t="shared" si="3"/>
        <v>1.1874038461538461</v>
      </c>
    </row>
    <row r="7" spans="1:23" ht="18" x14ac:dyDescent="0.25">
      <c r="A7" s="2" t="s">
        <v>6</v>
      </c>
      <c r="B7" s="3">
        <v>0</v>
      </c>
      <c r="C7" s="3">
        <v>877</v>
      </c>
      <c r="D7" s="3">
        <v>0</v>
      </c>
      <c r="E7" s="3">
        <v>1</v>
      </c>
      <c r="F7" s="3">
        <v>386</v>
      </c>
      <c r="G7" s="3">
        <v>642</v>
      </c>
      <c r="H7" s="3">
        <v>0</v>
      </c>
      <c r="I7" s="3">
        <v>333</v>
      </c>
      <c r="J7" s="3">
        <v>265</v>
      </c>
      <c r="K7" s="3">
        <v>0</v>
      </c>
      <c r="L7" s="3">
        <v>411</v>
      </c>
      <c r="M7" s="3">
        <v>279</v>
      </c>
      <c r="N7" s="4" t="s">
        <v>1</v>
      </c>
      <c r="T7">
        <f t="shared" si="0"/>
        <v>1458.6373056994819</v>
      </c>
      <c r="U7">
        <f t="shared" si="1"/>
        <v>697.91291291291293</v>
      </c>
      <c r="V7">
        <f t="shared" si="2"/>
        <v>595.33576642335765</v>
      </c>
      <c r="W7">
        <f t="shared" si="3"/>
        <v>1.211026554404145</v>
      </c>
    </row>
    <row r="8" spans="1:23" ht="18" x14ac:dyDescent="0.25">
      <c r="A8" s="2" t="s">
        <v>7</v>
      </c>
      <c r="B8" s="3">
        <v>0</v>
      </c>
      <c r="C8" s="3">
        <v>868</v>
      </c>
      <c r="D8" s="3">
        <v>0</v>
      </c>
      <c r="E8" s="3">
        <v>1</v>
      </c>
      <c r="F8" s="3">
        <v>445</v>
      </c>
      <c r="G8" s="3">
        <v>577</v>
      </c>
      <c r="H8" s="3">
        <v>6</v>
      </c>
      <c r="I8" s="3">
        <v>362</v>
      </c>
      <c r="J8" s="3">
        <v>276</v>
      </c>
      <c r="K8" s="3">
        <v>0</v>
      </c>
      <c r="L8" s="3">
        <v>306</v>
      </c>
      <c r="M8" s="3">
        <v>297</v>
      </c>
      <c r="N8" s="4" t="s">
        <v>1</v>
      </c>
      <c r="T8">
        <f t="shared" si="0"/>
        <v>1128.993166287016</v>
      </c>
      <c r="U8">
        <f t="shared" si="1"/>
        <v>658.31460674157302</v>
      </c>
      <c r="V8">
        <f t="shared" si="2"/>
        <v>842.47058823529414</v>
      </c>
      <c r="W8">
        <f t="shared" si="3"/>
        <v>0.94706007972665152</v>
      </c>
    </row>
    <row r="9" spans="1:23" ht="18" x14ac:dyDescent="0.25">
      <c r="A9" s="2" t="s">
        <v>8</v>
      </c>
      <c r="B9" s="3">
        <v>0</v>
      </c>
      <c r="C9" s="3">
        <v>788</v>
      </c>
      <c r="D9" s="3">
        <v>0</v>
      </c>
      <c r="E9" s="3">
        <v>1</v>
      </c>
      <c r="F9" s="3">
        <v>431</v>
      </c>
      <c r="G9" s="3">
        <v>638</v>
      </c>
      <c r="H9" s="3">
        <v>1</v>
      </c>
      <c r="I9" s="3">
        <v>312</v>
      </c>
      <c r="J9" s="3">
        <v>290</v>
      </c>
      <c r="K9" s="3">
        <v>0</v>
      </c>
      <c r="L9" s="3">
        <v>344</v>
      </c>
      <c r="M9" s="3">
        <v>244</v>
      </c>
      <c r="N9" s="4" t="s">
        <v>1</v>
      </c>
      <c r="T9">
        <f t="shared" si="0"/>
        <v>1167.3395348837209</v>
      </c>
      <c r="U9">
        <f t="shared" si="1"/>
        <v>732.25723472668813</v>
      </c>
      <c r="V9">
        <f t="shared" si="2"/>
        <v>558.93023255813955</v>
      </c>
      <c r="W9">
        <f t="shared" si="3"/>
        <v>1.0786409883720929</v>
      </c>
    </row>
    <row r="10" spans="1:23" x14ac:dyDescent="0.25">
      <c r="B10" t="s">
        <v>25</v>
      </c>
      <c r="C10" t="s">
        <v>24</v>
      </c>
      <c r="D10" t="s">
        <v>23</v>
      </c>
      <c r="E10" t="s">
        <v>21</v>
      </c>
      <c r="F10" t="s">
        <v>22</v>
      </c>
      <c r="G10" t="s">
        <v>20</v>
      </c>
      <c r="H10" t="s">
        <v>21</v>
      </c>
      <c r="I10" t="s">
        <v>22</v>
      </c>
      <c r="J10" t="s">
        <v>20</v>
      </c>
      <c r="K10" t="s">
        <v>21</v>
      </c>
      <c r="L10" t="s">
        <v>22</v>
      </c>
      <c r="M10" t="s">
        <v>20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Platey</dc:creator>
  <cp:lastModifiedBy>Z-4 user</cp:lastModifiedBy>
  <dcterms:created xsi:type="dcterms:W3CDTF">2022-06-09T21:29:47Z</dcterms:created>
  <dcterms:modified xsi:type="dcterms:W3CDTF">2022-06-10T19:25:21Z</dcterms:modified>
</cp:coreProperties>
</file>