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47D751E-2166-4EDF-BCBD-4AF307D4B7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" i="1" l="1"/>
  <c r="N14" i="1"/>
  <c r="N12" i="1"/>
  <c r="N10" i="1"/>
  <c r="N8" i="1"/>
  <c r="N6" i="1"/>
  <c r="N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</calcChain>
</file>

<file path=xl/sharedStrings.xml><?xml version="1.0" encoding="utf-8"?>
<sst xmlns="http://schemas.openxmlformats.org/spreadsheetml/2006/main" count="104" uniqueCount="69">
  <si>
    <t>Well ID</t>
  </si>
  <si>
    <t>Name</t>
  </si>
  <si>
    <t>Well</t>
  </si>
  <si>
    <t>Conc/Dil</t>
  </si>
  <si>
    <t>Blank 550</t>
  </si>
  <si>
    <t>Count</t>
  </si>
  <si>
    <t>Mean</t>
  </si>
  <si>
    <t>Std Dev</t>
  </si>
  <si>
    <t>CV (%)</t>
  </si>
  <si>
    <t>SPL1</t>
  </si>
  <si>
    <t>A1</t>
  </si>
  <si>
    <t>A2</t>
  </si>
  <si>
    <t>SPL2</t>
  </si>
  <si>
    <t>A3</t>
  </si>
  <si>
    <t>A4</t>
  </si>
  <si>
    <t>SPL3</t>
  </si>
  <si>
    <t>B1</t>
  </si>
  <si>
    <t>B2</t>
  </si>
  <si>
    <t>SPL4</t>
  </si>
  <si>
    <t>B3</t>
  </si>
  <si>
    <t>B4</t>
  </si>
  <si>
    <t>SPL5</t>
  </si>
  <si>
    <t>C1</t>
  </si>
  <si>
    <t>C2</t>
  </si>
  <si>
    <t>SPL6</t>
  </si>
  <si>
    <t>C3</t>
  </si>
  <si>
    <t>C4</t>
  </si>
  <si>
    <t>SPL7</t>
  </si>
  <si>
    <t>D1</t>
  </si>
  <si>
    <t>D2</t>
  </si>
  <si>
    <t>SPL8</t>
  </si>
  <si>
    <t>D3</t>
  </si>
  <si>
    <t>D4</t>
  </si>
  <si>
    <t>STD2</t>
  </si>
  <si>
    <t>E1</t>
  </si>
  <si>
    <t>F1</t>
  </si>
  <si>
    <t>G1</t>
  </si>
  <si>
    <t>STD3</t>
  </si>
  <si>
    <t>E2</t>
  </si>
  <si>
    <t>F2</t>
  </si>
  <si>
    <t>G2</t>
  </si>
  <si>
    <t>STD4</t>
  </si>
  <si>
    <t>E3</t>
  </si>
  <si>
    <t>F3</t>
  </si>
  <si>
    <t>G3</t>
  </si>
  <si>
    <t>STD5</t>
  </si>
  <si>
    <t>E4</t>
  </si>
  <si>
    <t>F4</t>
  </si>
  <si>
    <t>G4</t>
  </si>
  <si>
    <t>BLK</t>
  </si>
  <si>
    <t>H1</t>
  </si>
  <si>
    <t>H2</t>
  </si>
  <si>
    <t>H3</t>
  </si>
  <si>
    <t>SPLC1</t>
  </si>
  <si>
    <t>H4</t>
  </si>
  <si>
    <t>H5</t>
  </si>
  <si>
    <t>H6</t>
  </si>
  <si>
    <t>Sample ID</t>
  </si>
  <si>
    <t>Weight (g)</t>
  </si>
  <si>
    <t>Allstar #2 6</t>
  </si>
  <si>
    <t>Allstar #1 19</t>
  </si>
  <si>
    <t>Agronomy Farms 22</t>
  </si>
  <si>
    <t>Jackson Mill 12</t>
  </si>
  <si>
    <t>Allstar #2 12</t>
  </si>
  <si>
    <t>Reedsville 7</t>
  </si>
  <si>
    <t>Jackson Mill 14</t>
  </si>
  <si>
    <t>Allstar #2 5</t>
  </si>
  <si>
    <t>mg POXC/kg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</si>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</sst>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(Sheet1!$H$20,Sheet1!$H$23,Sheet1!$H$26,Sheet1!$H$29)</c:f>
              <c:numCache>
                <c:formatCode>General</c:formatCode>
                <c:ptCount val="4"/>
                <c:pt idx="0">
                  <c:v>8.8999999999999996E-2</c:v>
                </c:pt>
                <c:pt idx="1">
                  <c:v>0.17499999999999999</c:v>
                </c:pt>
                <c:pt idx="2">
                  <c:v>0.23699999999999999</c:v>
                </c:pt>
                <c:pt idx="3">
                  <c:v>0.36399999999999999</c:v>
                </c:pt>
              </c:numCache>
            </c:numRef>
          </c:xVal>
          <c:yVal>
            <c:numRef>
              <c:f>(Sheet1!$D$20,Sheet1!$D$23,Sheet1!$D$26,Sheet1!$D$29)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B-4F77-98AB-52CBFDFA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85775"/>
        <c:axId val="588174127"/>
      </c:scatterChart>
      <c:valAx>
        <c:axId val="58818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74127"/>
        <c:crosses val="autoZero"/>
        <c:crossBetween val="midCat"/>
      </c:valAx>
      <c:valAx>
        <c:axId val="5881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8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21</xdr:row>
      <xdr:rowOff>109537</xdr:rowOff>
    </xdr:from>
    <xdr:to>
      <xdr:col>18</xdr:col>
      <xdr:colOff>66675</xdr:colOff>
      <xdr:row>34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C4058-352D-41F8-ABA9-97D57EA53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workbookViewId="0">
      <selection activeCell="Q15" sqref="Q15"/>
    </sheetView>
  </sheetViews>
  <sheetFormatPr defaultRowHeight="15" x14ac:dyDescent="0.25"/>
  <cols>
    <col min="11" max="11" width="11.5703125" bestFit="1" customWidth="1"/>
  </cols>
  <sheetData>
    <row r="1" spans="1:14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550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57</v>
      </c>
      <c r="L1" s="4" t="s">
        <v>58</v>
      </c>
      <c r="M1" s="4" t="s">
        <v>67</v>
      </c>
      <c r="N1" s="4" t="s">
        <v>68</v>
      </c>
    </row>
    <row r="2" spans="1:14" x14ac:dyDescent="0.25">
      <c r="A2" s="2" t="s">
        <v>9</v>
      </c>
      <c r="B2" s="2"/>
      <c r="C2" s="2" t="s">
        <v>10</v>
      </c>
      <c r="D2" s="2"/>
      <c r="E2" s="2">
        <v>0.154</v>
      </c>
      <c r="F2" s="2">
        <v>0.04</v>
      </c>
      <c r="G2" s="2">
        <v>2</v>
      </c>
      <c r="H2" s="2">
        <v>3.7999999999999999E-2</v>
      </c>
      <c r="I2" s="2">
        <v>3.0000000000000001E-3</v>
      </c>
      <c r="J2" s="2">
        <v>7.38</v>
      </c>
      <c r="K2" t="s">
        <v>59</v>
      </c>
      <c r="L2" s="5">
        <v>2.46</v>
      </c>
      <c r="M2">
        <f>(0.02-(0.0006 +(0.0552 *F2)))*9000*(0.02/(L2/1000))</f>
        <v>1257.9512195121952</v>
      </c>
      <c r="N2">
        <f>(F2-F3)/H2*100</f>
        <v>10.526315789473694</v>
      </c>
    </row>
    <row r="3" spans="1:14" x14ac:dyDescent="0.25">
      <c r="A3" s="2"/>
      <c r="B3" s="2"/>
      <c r="C3" s="2" t="s">
        <v>11</v>
      </c>
      <c r="D3" s="2"/>
      <c r="E3" s="2">
        <v>0.15</v>
      </c>
      <c r="F3" s="2">
        <v>3.5999999999999997E-2</v>
      </c>
      <c r="G3" s="2"/>
      <c r="H3" s="2"/>
      <c r="I3" s="2"/>
      <c r="J3" s="2"/>
      <c r="K3" t="s">
        <v>59</v>
      </c>
      <c r="L3">
        <v>2.4700000000000002</v>
      </c>
      <c r="M3">
        <f t="shared" ref="M3:M17" si="0">(0.02-(0.0006 +(0.0552 *F3)))*9000*(0.02/(L3/1000))</f>
        <v>1268.9489878542506</v>
      </c>
    </row>
    <row r="4" spans="1:14" x14ac:dyDescent="0.25">
      <c r="A4" s="2" t="s">
        <v>12</v>
      </c>
      <c r="B4" s="2"/>
      <c r="C4" s="2" t="s">
        <v>13</v>
      </c>
      <c r="D4" s="2"/>
      <c r="E4" s="2">
        <v>0.33100000000000002</v>
      </c>
      <c r="F4" s="2">
        <v>0.217</v>
      </c>
      <c r="G4" s="2">
        <v>2</v>
      </c>
      <c r="H4" s="2">
        <v>0.24299999999999999</v>
      </c>
      <c r="I4" s="2">
        <v>3.6999999999999998E-2</v>
      </c>
      <c r="J4" s="2">
        <v>15.1</v>
      </c>
      <c r="K4" t="s">
        <v>60</v>
      </c>
      <c r="L4" s="5">
        <v>2.4900000000000002</v>
      </c>
      <c r="M4">
        <f t="shared" si="0"/>
        <v>536.50120481927718</v>
      </c>
      <c r="N4">
        <f>(F4-F5)/H4*100</f>
        <v>-21.399176954732518</v>
      </c>
    </row>
    <row r="5" spans="1:14" x14ac:dyDescent="0.25">
      <c r="A5" s="2"/>
      <c r="B5" s="2"/>
      <c r="C5" s="2" t="s">
        <v>14</v>
      </c>
      <c r="D5" s="2"/>
      <c r="E5" s="2">
        <v>0.38300000000000001</v>
      </c>
      <c r="F5" s="2">
        <v>0.26900000000000002</v>
      </c>
      <c r="G5" s="2"/>
      <c r="H5" s="2"/>
      <c r="I5" s="2"/>
      <c r="J5" s="2"/>
      <c r="K5" t="s">
        <v>60</v>
      </c>
      <c r="L5">
        <v>2.4700000000000002</v>
      </c>
      <c r="M5">
        <f t="shared" si="0"/>
        <v>331.66639676113351</v>
      </c>
    </row>
    <row r="6" spans="1:14" x14ac:dyDescent="0.25">
      <c r="A6" s="2" t="s">
        <v>15</v>
      </c>
      <c r="B6" s="2"/>
      <c r="C6" s="2" t="s">
        <v>16</v>
      </c>
      <c r="D6" s="2"/>
      <c r="E6" s="2">
        <v>0.35799999999999998</v>
      </c>
      <c r="F6" s="2">
        <v>0.24399999999999999</v>
      </c>
      <c r="G6" s="2">
        <v>2</v>
      </c>
      <c r="H6" s="2">
        <v>0.24299999999999999</v>
      </c>
      <c r="I6" s="2">
        <v>2E-3</v>
      </c>
      <c r="J6" s="2">
        <v>0.874</v>
      </c>
      <c r="K6" t="s">
        <v>61</v>
      </c>
      <c r="L6" s="5">
        <v>2.4500000000000002</v>
      </c>
      <c r="M6">
        <f t="shared" si="0"/>
        <v>435.76163265306121</v>
      </c>
      <c r="N6">
        <f>(F6-F7)/H6*100</f>
        <v>1.2345679012345689</v>
      </c>
    </row>
    <row r="7" spans="1:14" x14ac:dyDescent="0.25">
      <c r="A7" s="2"/>
      <c r="B7" s="2"/>
      <c r="C7" s="2" t="s">
        <v>17</v>
      </c>
      <c r="D7" s="2"/>
      <c r="E7" s="2">
        <v>0.35499999999999998</v>
      </c>
      <c r="F7" s="2">
        <v>0.24099999999999999</v>
      </c>
      <c r="G7" s="2"/>
      <c r="H7" s="2"/>
      <c r="I7" s="2"/>
      <c r="J7" s="2"/>
      <c r="K7" t="s">
        <v>61</v>
      </c>
      <c r="L7">
        <v>2.46</v>
      </c>
      <c r="M7">
        <f t="shared" si="0"/>
        <v>446.10731707317086</v>
      </c>
    </row>
    <row r="8" spans="1:14" x14ac:dyDescent="0.25">
      <c r="A8" s="2" t="s">
        <v>18</v>
      </c>
      <c r="B8" s="2"/>
      <c r="C8" s="2" t="s">
        <v>19</v>
      </c>
      <c r="D8" s="2"/>
      <c r="E8" s="2">
        <v>0.26</v>
      </c>
      <c r="F8" s="2">
        <v>0.14599999999999999</v>
      </c>
      <c r="G8" s="2">
        <v>2</v>
      </c>
      <c r="H8" s="2">
        <v>0.14299999999999999</v>
      </c>
      <c r="I8" s="2">
        <v>4.0000000000000001E-3</v>
      </c>
      <c r="J8" s="2">
        <v>2.96</v>
      </c>
      <c r="K8" t="s">
        <v>62</v>
      </c>
      <c r="L8" s="6">
        <v>2.48</v>
      </c>
      <c r="M8">
        <f t="shared" si="0"/>
        <v>823.12258064516141</v>
      </c>
      <c r="N8">
        <f>(F8-F9)/H8*100</f>
        <v>4.1958041958041807</v>
      </c>
    </row>
    <row r="9" spans="1:14" x14ac:dyDescent="0.25">
      <c r="A9" s="2"/>
      <c r="B9" s="2"/>
      <c r="C9" s="2" t="s">
        <v>20</v>
      </c>
      <c r="D9" s="2"/>
      <c r="E9" s="2">
        <v>0.254</v>
      </c>
      <c r="F9" s="2">
        <v>0.14000000000000001</v>
      </c>
      <c r="G9" s="2"/>
      <c r="H9" s="2"/>
      <c r="I9" s="2"/>
      <c r="J9" s="2"/>
      <c r="K9" t="s">
        <v>62</v>
      </c>
      <c r="L9">
        <v>2.48</v>
      </c>
      <c r="M9">
        <f t="shared" si="0"/>
        <v>847.16129032258061</v>
      </c>
    </row>
    <row r="10" spans="1:14" x14ac:dyDescent="0.25">
      <c r="A10" s="2" t="s">
        <v>21</v>
      </c>
      <c r="B10" s="2"/>
      <c r="C10" s="2" t="s">
        <v>22</v>
      </c>
      <c r="D10" s="2"/>
      <c r="E10" s="2">
        <v>0.36099999999999999</v>
      </c>
      <c r="F10" s="2">
        <v>0.247</v>
      </c>
      <c r="G10" s="2">
        <v>2</v>
      </c>
      <c r="H10" s="2">
        <v>0.248</v>
      </c>
      <c r="I10" s="2">
        <v>1E-3</v>
      </c>
      <c r="J10" s="2">
        <v>0.56899999999999995</v>
      </c>
      <c r="K10" t="s">
        <v>63</v>
      </c>
      <c r="L10" s="6">
        <v>2.48</v>
      </c>
      <c r="M10">
        <f t="shared" si="0"/>
        <v>418.47096774193551</v>
      </c>
      <c r="N10">
        <f>(F10-F11)/H10*100</f>
        <v>-0.80645161290322642</v>
      </c>
    </row>
    <row r="11" spans="1:14" x14ac:dyDescent="0.25">
      <c r="A11" s="2"/>
      <c r="B11" s="2"/>
      <c r="C11" s="2" t="s">
        <v>23</v>
      </c>
      <c r="D11" s="2"/>
      <c r="E11" s="2">
        <v>0.36299999999999999</v>
      </c>
      <c r="F11" s="2">
        <v>0.249</v>
      </c>
      <c r="G11" s="2"/>
      <c r="H11" s="2"/>
      <c r="I11" s="2"/>
      <c r="J11" s="2"/>
      <c r="K11" t="s">
        <v>63</v>
      </c>
      <c r="L11">
        <v>2.48</v>
      </c>
      <c r="M11">
        <f t="shared" si="0"/>
        <v>410.45806451612907</v>
      </c>
    </row>
    <row r="12" spans="1:14" x14ac:dyDescent="0.25">
      <c r="A12" s="2" t="s">
        <v>24</v>
      </c>
      <c r="B12" s="2"/>
      <c r="C12" s="2" t="s">
        <v>25</v>
      </c>
      <c r="D12" s="2"/>
      <c r="E12" s="2">
        <v>0.26700000000000002</v>
      </c>
      <c r="F12" s="2">
        <v>0.153</v>
      </c>
      <c r="G12" s="2">
        <v>2</v>
      </c>
      <c r="H12" s="2">
        <v>0.13200000000000001</v>
      </c>
      <c r="I12" s="2">
        <v>0.03</v>
      </c>
      <c r="J12" s="2">
        <v>23.1</v>
      </c>
      <c r="K12" t="s">
        <v>64</v>
      </c>
      <c r="L12" s="6">
        <v>2.4900000000000002</v>
      </c>
      <c r="M12">
        <f t="shared" si="0"/>
        <v>791.88433734939781</v>
      </c>
      <c r="N12">
        <f>(F12-F13)/H12*100</f>
        <v>32.575757575757571</v>
      </c>
    </row>
    <row r="13" spans="1:14" x14ac:dyDescent="0.25">
      <c r="A13" s="2"/>
      <c r="B13" s="2"/>
      <c r="C13" s="2" t="s">
        <v>26</v>
      </c>
      <c r="D13" s="2"/>
      <c r="E13" s="2">
        <v>0.224</v>
      </c>
      <c r="F13" s="2">
        <v>0.11</v>
      </c>
      <c r="G13" s="2"/>
      <c r="H13" s="2"/>
      <c r="I13" s="2"/>
      <c r="J13" s="2"/>
      <c r="K13" t="s">
        <v>64</v>
      </c>
      <c r="L13">
        <v>2.4900000000000002</v>
      </c>
      <c r="M13">
        <f t="shared" si="0"/>
        <v>963.46987951807228</v>
      </c>
    </row>
    <row r="14" spans="1:14" x14ac:dyDescent="0.25">
      <c r="A14" s="2" t="s">
        <v>27</v>
      </c>
      <c r="B14" s="2"/>
      <c r="C14" s="2" t="s">
        <v>28</v>
      </c>
      <c r="D14" s="2"/>
      <c r="E14" s="2">
        <v>0.157</v>
      </c>
      <c r="F14" s="2">
        <v>4.2999999999999997E-2</v>
      </c>
      <c r="G14" s="2">
        <v>2</v>
      </c>
      <c r="H14" s="2">
        <v>4.3999999999999997E-2</v>
      </c>
      <c r="I14" s="2">
        <v>1E-3</v>
      </c>
      <c r="J14" s="2">
        <v>1.61</v>
      </c>
      <c r="K14" t="s">
        <v>65</v>
      </c>
      <c r="L14" s="6">
        <v>2.46</v>
      </c>
      <c r="M14">
        <f t="shared" si="0"/>
        <v>1245.8341463414636</v>
      </c>
      <c r="N14">
        <f>(F14-F15)/H14*100</f>
        <v>-2.2727272727272747</v>
      </c>
    </row>
    <row r="15" spans="1:14" x14ac:dyDescent="0.25">
      <c r="A15" s="2"/>
      <c r="B15" s="2"/>
      <c r="C15" s="2" t="s">
        <v>29</v>
      </c>
      <c r="D15" s="2"/>
      <c r="E15" s="2">
        <v>0.158</v>
      </c>
      <c r="F15" s="2">
        <v>4.3999999999999997E-2</v>
      </c>
      <c r="G15" s="2"/>
      <c r="H15" s="2"/>
      <c r="I15" s="2"/>
      <c r="J15" s="2"/>
      <c r="K15" t="s">
        <v>65</v>
      </c>
      <c r="L15">
        <v>2.48</v>
      </c>
      <c r="M15">
        <f t="shared" si="0"/>
        <v>1231.7806451612903</v>
      </c>
    </row>
    <row r="16" spans="1:14" x14ac:dyDescent="0.25">
      <c r="A16" s="2" t="s">
        <v>30</v>
      </c>
      <c r="B16" s="2"/>
      <c r="C16" s="2" t="s">
        <v>31</v>
      </c>
      <c r="D16" s="2"/>
      <c r="E16" s="2">
        <v>0.26800000000000002</v>
      </c>
      <c r="F16" s="2">
        <v>0.154</v>
      </c>
      <c r="G16" s="2">
        <v>2</v>
      </c>
      <c r="H16" s="2">
        <v>0.14699999999999999</v>
      </c>
      <c r="I16" s="2">
        <v>0.01</v>
      </c>
      <c r="J16" s="2">
        <v>6.72</v>
      </c>
      <c r="K16" t="s">
        <v>66</v>
      </c>
      <c r="L16" s="6">
        <v>2.54</v>
      </c>
      <c r="M16">
        <f t="shared" si="0"/>
        <v>772.38425196850392</v>
      </c>
      <c r="N16">
        <f>(F16-F17)/H16*100</f>
        <v>9.5238095238095131</v>
      </c>
    </row>
    <row r="17" spans="1:13" x14ac:dyDescent="0.25">
      <c r="A17" s="2"/>
      <c r="B17" s="2"/>
      <c r="C17" s="2" t="s">
        <v>32</v>
      </c>
      <c r="D17" s="2"/>
      <c r="E17" s="2">
        <v>0.254</v>
      </c>
      <c r="F17" s="2">
        <v>0.14000000000000001</v>
      </c>
      <c r="G17" s="2"/>
      <c r="H17" s="2"/>
      <c r="I17" s="2"/>
      <c r="J17" s="2"/>
      <c r="K17" t="s">
        <v>66</v>
      </c>
      <c r="L17">
        <v>2.5499999999999998</v>
      </c>
      <c r="M17">
        <f t="shared" si="0"/>
        <v>823.90588235294126</v>
      </c>
    </row>
    <row r="19" spans="1:13" ht="30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>
        <v>550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</row>
    <row r="20" spans="1:13" x14ac:dyDescent="0.25">
      <c r="A20" s="2" t="s">
        <v>33</v>
      </c>
      <c r="B20" s="2"/>
      <c r="C20" s="2" t="s">
        <v>34</v>
      </c>
      <c r="D20" s="2">
        <v>5.0000000000000001E-3</v>
      </c>
      <c r="E20" s="2">
        <v>0.20399999999999999</v>
      </c>
      <c r="F20" s="2">
        <v>0.09</v>
      </c>
      <c r="G20" s="2">
        <v>3</v>
      </c>
      <c r="H20" s="2">
        <v>8.8999999999999996E-2</v>
      </c>
      <c r="I20" s="2">
        <v>1E-3</v>
      </c>
      <c r="J20" s="2">
        <v>1.1200000000000001</v>
      </c>
    </row>
    <row r="21" spans="1:13" x14ac:dyDescent="0.25">
      <c r="A21" s="2"/>
      <c r="B21" s="2"/>
      <c r="C21" s="2" t="s">
        <v>35</v>
      </c>
      <c r="D21" s="2">
        <v>5.0000000000000001E-3</v>
      </c>
      <c r="E21" s="2">
        <v>0.20300000000000001</v>
      </c>
      <c r="F21" s="2">
        <v>8.8999999999999996E-2</v>
      </c>
      <c r="G21" s="2"/>
      <c r="H21" s="2"/>
      <c r="I21" s="2"/>
      <c r="J21" s="2"/>
    </row>
    <row r="22" spans="1:13" x14ac:dyDescent="0.25">
      <c r="A22" s="2"/>
      <c r="B22" s="2"/>
      <c r="C22" s="2" t="s">
        <v>36</v>
      </c>
      <c r="D22" s="2">
        <v>5.0000000000000001E-3</v>
      </c>
      <c r="E22" s="2">
        <v>0.20200000000000001</v>
      </c>
      <c r="F22" s="2">
        <v>8.7999999999999995E-2</v>
      </c>
      <c r="G22" s="2"/>
      <c r="H22" s="2"/>
      <c r="I22" s="2"/>
      <c r="J22" s="2"/>
    </row>
    <row r="23" spans="1:13" x14ac:dyDescent="0.25">
      <c r="A23" s="2" t="s">
        <v>37</v>
      </c>
      <c r="B23" s="2"/>
      <c r="C23" s="2" t="s">
        <v>38</v>
      </c>
      <c r="D23" s="2">
        <v>0.01</v>
      </c>
      <c r="E23" s="2">
        <v>0.28699999999999998</v>
      </c>
      <c r="F23" s="2">
        <v>0.17299999999999999</v>
      </c>
      <c r="G23" s="2">
        <v>3</v>
      </c>
      <c r="H23" s="2">
        <v>0.17499999999999999</v>
      </c>
      <c r="I23" s="2">
        <v>2E-3</v>
      </c>
      <c r="J23" s="2">
        <v>0.875</v>
      </c>
    </row>
    <row r="24" spans="1:13" x14ac:dyDescent="0.25">
      <c r="A24" s="2"/>
      <c r="B24" s="2"/>
      <c r="C24" s="2" t="s">
        <v>39</v>
      </c>
      <c r="D24" s="2">
        <v>0.01</v>
      </c>
      <c r="E24" s="2">
        <v>0.28799999999999998</v>
      </c>
      <c r="F24" s="2">
        <v>0.17399999999999999</v>
      </c>
      <c r="G24" s="2"/>
      <c r="H24" s="2"/>
      <c r="I24" s="2"/>
      <c r="J24" s="2"/>
    </row>
    <row r="25" spans="1:13" x14ac:dyDescent="0.25">
      <c r="A25" s="2"/>
      <c r="B25" s="2"/>
      <c r="C25" s="2" t="s">
        <v>40</v>
      </c>
      <c r="D25" s="2">
        <v>0.01</v>
      </c>
      <c r="E25" s="2">
        <v>0.28999999999999998</v>
      </c>
      <c r="F25" s="2">
        <v>0.17599999999999999</v>
      </c>
      <c r="G25" s="2"/>
      <c r="H25" s="2"/>
      <c r="I25" s="2"/>
      <c r="J25" s="2"/>
    </row>
    <row r="26" spans="1:13" x14ac:dyDescent="0.25">
      <c r="A26" s="2" t="s">
        <v>41</v>
      </c>
      <c r="B26" s="2"/>
      <c r="C26" s="2" t="s">
        <v>42</v>
      </c>
      <c r="D26" s="2">
        <v>1.4999999999999999E-2</v>
      </c>
      <c r="E26" s="2">
        <v>0.35399999999999998</v>
      </c>
      <c r="F26" s="2">
        <v>0.24</v>
      </c>
      <c r="G26" s="2">
        <v>3</v>
      </c>
      <c r="H26" s="2">
        <v>0.23699999999999999</v>
      </c>
      <c r="I26" s="2">
        <v>3.0000000000000001E-3</v>
      </c>
      <c r="J26" s="2">
        <v>1.1100000000000001</v>
      </c>
    </row>
    <row r="27" spans="1:13" x14ac:dyDescent="0.25">
      <c r="A27" s="2"/>
      <c r="B27" s="2"/>
      <c r="C27" s="2" t="s">
        <v>43</v>
      </c>
      <c r="D27" s="2">
        <v>1.4999999999999999E-2</v>
      </c>
      <c r="E27" s="2">
        <v>0.34899999999999998</v>
      </c>
      <c r="F27" s="2">
        <v>0.23499999999999999</v>
      </c>
      <c r="G27" s="2"/>
      <c r="H27" s="2"/>
      <c r="I27" s="2"/>
      <c r="J27" s="2"/>
    </row>
    <row r="28" spans="1:13" x14ac:dyDescent="0.25">
      <c r="A28" s="2"/>
      <c r="B28" s="2"/>
      <c r="C28" s="2" t="s">
        <v>44</v>
      </c>
      <c r="D28" s="2">
        <v>1.4999999999999999E-2</v>
      </c>
      <c r="E28" s="2">
        <v>0.35</v>
      </c>
      <c r="F28" s="2">
        <v>0.23599999999999999</v>
      </c>
      <c r="G28" s="2"/>
      <c r="H28" s="2"/>
      <c r="I28" s="2"/>
      <c r="J28" s="2"/>
    </row>
    <row r="29" spans="1:13" x14ac:dyDescent="0.25">
      <c r="A29" s="2" t="s">
        <v>45</v>
      </c>
      <c r="B29" s="2"/>
      <c r="C29" s="2" t="s">
        <v>46</v>
      </c>
      <c r="D29" s="2">
        <v>0.02</v>
      </c>
      <c r="E29" s="2">
        <v>0.48099999999999998</v>
      </c>
      <c r="F29" s="2">
        <v>0.36699999999999999</v>
      </c>
      <c r="G29" s="2">
        <v>3</v>
      </c>
      <c r="H29" s="2">
        <v>0.36399999999999999</v>
      </c>
      <c r="I29" s="2">
        <v>3.0000000000000001E-3</v>
      </c>
      <c r="J29" s="2">
        <v>0.88400000000000001</v>
      </c>
    </row>
    <row r="30" spans="1:13" x14ac:dyDescent="0.25">
      <c r="A30" s="2"/>
      <c r="B30" s="2"/>
      <c r="C30" s="2" t="s">
        <v>47</v>
      </c>
      <c r="D30" s="2">
        <v>0.02</v>
      </c>
      <c r="E30" s="2">
        <v>0.47499999999999998</v>
      </c>
      <c r="F30" s="2">
        <v>0.36099999999999999</v>
      </c>
      <c r="G30" s="2"/>
      <c r="H30" s="2"/>
      <c r="I30" s="2"/>
      <c r="J30" s="2"/>
    </row>
    <row r="31" spans="1:13" x14ac:dyDescent="0.25">
      <c r="A31" s="2"/>
      <c r="B31" s="2"/>
      <c r="C31" s="2" t="s">
        <v>48</v>
      </c>
      <c r="D31" s="2">
        <v>0.02</v>
      </c>
      <c r="E31" s="2">
        <v>0.47599999999999998</v>
      </c>
      <c r="F31" s="2">
        <v>0.36199999999999999</v>
      </c>
      <c r="G31" s="2"/>
      <c r="H31" s="2"/>
      <c r="I31" s="2"/>
      <c r="J31" s="2"/>
    </row>
    <row r="33" spans="1:10" ht="30" x14ac:dyDescent="0.25">
      <c r="A33" s="1" t="s">
        <v>0</v>
      </c>
      <c r="B33" s="1" t="s">
        <v>1</v>
      </c>
      <c r="C33" s="1" t="s">
        <v>2</v>
      </c>
      <c r="D33" s="1" t="s">
        <v>3</v>
      </c>
      <c r="E33" s="1">
        <v>550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</row>
    <row r="34" spans="1:10" x14ac:dyDescent="0.25">
      <c r="A34" s="2" t="s">
        <v>49</v>
      </c>
      <c r="B34" s="2"/>
      <c r="C34" s="2" t="s">
        <v>50</v>
      </c>
      <c r="D34" s="2"/>
      <c r="E34" s="2">
        <v>0.11799999999999999</v>
      </c>
      <c r="F34" s="2">
        <v>4.0000000000000001E-3</v>
      </c>
      <c r="G34" s="2">
        <v>3</v>
      </c>
      <c r="H34" s="2">
        <v>0</v>
      </c>
      <c r="I34" s="2">
        <v>4.0000000000000001E-3</v>
      </c>
      <c r="J34" s="3">
        <v>2.73E+16</v>
      </c>
    </row>
    <row r="35" spans="1:10" x14ac:dyDescent="0.25">
      <c r="A35" s="2"/>
      <c r="B35" s="2"/>
      <c r="C35" s="2" t="s">
        <v>51</v>
      </c>
      <c r="D35" s="2"/>
      <c r="E35" s="2">
        <v>0.111</v>
      </c>
      <c r="F35" s="2">
        <v>-3.0000000000000001E-3</v>
      </c>
      <c r="G35" s="2"/>
      <c r="H35" s="2"/>
      <c r="I35" s="2"/>
      <c r="J35" s="2"/>
    </row>
    <row r="36" spans="1:10" x14ac:dyDescent="0.25">
      <c r="A36" s="2"/>
      <c r="B36" s="2"/>
      <c r="C36" s="2" t="s">
        <v>52</v>
      </c>
      <c r="D36" s="2"/>
      <c r="E36" s="2">
        <v>0.112</v>
      </c>
      <c r="F36" s="2">
        <v>-2E-3</v>
      </c>
      <c r="G36" s="2"/>
      <c r="H36" s="2"/>
      <c r="I36" s="2"/>
      <c r="J36" s="2"/>
    </row>
    <row r="38" spans="1:10" ht="30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>
        <v>550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</row>
    <row r="39" spans="1:10" x14ac:dyDescent="0.25">
      <c r="A39" s="2" t="s">
        <v>53</v>
      </c>
      <c r="B39" s="2"/>
      <c r="C39" s="2" t="s">
        <v>54</v>
      </c>
      <c r="D39" s="2"/>
      <c r="E39" s="2">
        <v>0.35399999999999998</v>
      </c>
      <c r="F39" s="2">
        <v>0.24</v>
      </c>
      <c r="G39" s="2">
        <v>3</v>
      </c>
      <c r="H39" s="2">
        <v>0.24099999999999999</v>
      </c>
      <c r="I39" s="2">
        <v>6.0000000000000001E-3</v>
      </c>
      <c r="J39" s="2">
        <v>2.31</v>
      </c>
    </row>
    <row r="40" spans="1:10" x14ac:dyDescent="0.25">
      <c r="A40" s="2"/>
      <c r="B40" s="2"/>
      <c r="C40" s="2" t="s">
        <v>55</v>
      </c>
      <c r="D40" s="2"/>
      <c r="E40" s="2">
        <v>0.35</v>
      </c>
      <c r="F40" s="2">
        <v>0.23599999999999999</v>
      </c>
      <c r="G40" s="2"/>
      <c r="H40" s="2"/>
      <c r="I40" s="2"/>
      <c r="J40" s="2"/>
    </row>
    <row r="41" spans="1:10" x14ac:dyDescent="0.25">
      <c r="A41" s="2"/>
      <c r="B41" s="2"/>
      <c r="C41" s="2" t="s">
        <v>56</v>
      </c>
      <c r="D41" s="2"/>
      <c r="E41" s="2">
        <v>0.36099999999999999</v>
      </c>
      <c r="F41" s="2">
        <v>0.247</v>
      </c>
      <c r="G41" s="2"/>
      <c r="H41" s="2"/>
      <c r="I41" s="2"/>
      <c r="J41" s="2"/>
    </row>
  </sheetData>
  <phoneticPr fontId="3" type="noConversion"/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Platey</dc:creator>
  <cp:lastModifiedBy>Z-4 user</cp:lastModifiedBy>
  <dcterms:created xsi:type="dcterms:W3CDTF">2022-02-10T16:23:31Z</dcterms:created>
  <dcterms:modified xsi:type="dcterms:W3CDTF">2022-02-11T16:50:04Z</dcterms:modified>
</cp:coreProperties>
</file>