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C480DCD-E8E6-49B7-8786-4973972E2B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7" i="1"/>
  <c r="M8" i="1"/>
  <c r="M10" i="1"/>
  <c r="M11" i="1"/>
  <c r="M12" i="1"/>
  <c r="M13" i="1"/>
  <c r="M14" i="1"/>
  <c r="M7" i="1"/>
  <c r="J34" i="1"/>
  <c r="J31" i="1"/>
  <c r="J28" i="1"/>
  <c r="J25" i="1"/>
  <c r="J20" i="1"/>
  <c r="J17" i="1"/>
  <c r="J8" i="1"/>
  <c r="J9" i="1"/>
  <c r="J10" i="1"/>
  <c r="J11" i="1"/>
  <c r="J12" i="1"/>
  <c r="J13" i="1"/>
  <c r="J14" i="1"/>
  <c r="J7" i="1"/>
</calcChain>
</file>

<file path=xl/sharedStrings.xml><?xml version="1.0" encoding="utf-8"?>
<sst xmlns="http://schemas.openxmlformats.org/spreadsheetml/2006/main" count="96" uniqueCount="57">
  <si>
    <t>Well ID</t>
  </si>
  <si>
    <t>Name</t>
  </si>
  <si>
    <t>Well</t>
  </si>
  <si>
    <t>Conc/Dil</t>
  </si>
  <si>
    <t>Count</t>
  </si>
  <si>
    <t>Mean</t>
  </si>
  <si>
    <t>Std Dev</t>
  </si>
  <si>
    <t>CV (%)</t>
  </si>
  <si>
    <t>BLK</t>
  </si>
  <si>
    <t>A10</t>
  </si>
  <si>
    <t>A11</t>
  </si>
  <si>
    <t>A12</t>
  </si>
  <si>
    <t>Absorbance corrected</t>
  </si>
  <si>
    <t xml:space="preserve">Weight </t>
  </si>
  <si>
    <t>mg POXC / kg soil</t>
  </si>
  <si>
    <t>SPL1</t>
  </si>
  <si>
    <t>B1</t>
  </si>
  <si>
    <t>?????</t>
  </si>
  <si>
    <t>SPL2</t>
  </si>
  <si>
    <t>B2</t>
  </si>
  <si>
    <t>SPL3</t>
  </si>
  <si>
    <t>B3</t>
  </si>
  <si>
    <t>na</t>
  </si>
  <si>
    <t>SPL4</t>
  </si>
  <si>
    <t>B4</t>
  </si>
  <si>
    <t>SPL5</t>
  </si>
  <si>
    <t>B5</t>
  </si>
  <si>
    <t>SPL6</t>
  </si>
  <si>
    <t>B6</t>
  </si>
  <si>
    <t>SPL7</t>
  </si>
  <si>
    <t>B7</t>
  </si>
  <si>
    <t>SPL8</t>
  </si>
  <si>
    <t>B8</t>
  </si>
  <si>
    <t>SPLC1</t>
  </si>
  <si>
    <t>A1</t>
  </si>
  <si>
    <t>A2</t>
  </si>
  <si>
    <t>A3</t>
  </si>
  <si>
    <t>SPLC2</t>
  </si>
  <si>
    <t>A4</t>
  </si>
  <si>
    <t>A5</t>
  </si>
  <si>
    <t>A6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</si>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</sst>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(Sheet1!$J$25,Sheet1!$J$28,Sheet1!$J$31,Sheet1!$J$34)</c:f>
              <c:numCache>
                <c:formatCode>General</c:formatCode>
                <c:ptCount val="4"/>
                <c:pt idx="0">
                  <c:v>0.14800000000000002</c:v>
                </c:pt>
                <c:pt idx="1">
                  <c:v>0.29899999999999999</c:v>
                </c:pt>
                <c:pt idx="2">
                  <c:v>0.499</c:v>
                </c:pt>
                <c:pt idx="3">
                  <c:v>0.61699999999999999</c:v>
                </c:pt>
              </c:numCache>
            </c:numRef>
          </c:xVal>
          <c:yVal>
            <c:numRef>
              <c:f>(Sheet1!$D$25,Sheet1!$D$28,Sheet1!$D$31,Sheet1!$D$34)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2-426B-B5F6-C1DFAA14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76464"/>
        <c:axId val="497077296"/>
      </c:scatterChart>
      <c:valAx>
        <c:axId val="4970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7296"/>
        <c:crosses val="autoZero"/>
        <c:crossBetween val="midCat"/>
      </c:valAx>
      <c:valAx>
        <c:axId val="49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138112</xdr:colOff>
      <xdr:row>14</xdr:row>
      <xdr:rowOff>52387</xdr:rowOff>
    </xdr:from>
    <xdr:to>
      <xdr:col>20</xdr:col>
      <xdr:colOff>442912</xdr:colOff>
      <xdr:row>26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4D3B5-7A10-4296-86A1-B8FD335C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6" workbookViewId="0">
      <selection activeCell="N7" sqref="N7:N14"/>
    </sheetView>
  </sheetViews>
  <sheetFormatPr defaultRowHeight="15"/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>
      <c r="A2" s="2" t="s">
        <v>8</v>
      </c>
      <c r="B2" s="2"/>
      <c r="C2" s="2" t="s">
        <v>9</v>
      </c>
      <c r="D2" s="2"/>
      <c r="E2" s="2">
        <v>0.13100000000000001</v>
      </c>
      <c r="F2" s="2">
        <v>3</v>
      </c>
      <c r="G2" s="2">
        <v>0.13100000000000001</v>
      </c>
      <c r="H2" s="2">
        <v>2E-3</v>
      </c>
      <c r="I2" s="2">
        <v>1.17</v>
      </c>
    </row>
    <row r="3" spans="1:14">
      <c r="A3" s="2"/>
      <c r="B3" s="2"/>
      <c r="C3" s="2" t="s">
        <v>10</v>
      </c>
      <c r="D3" s="2"/>
      <c r="E3" s="2">
        <v>0.129</v>
      </c>
      <c r="F3" s="2"/>
      <c r="G3" s="2"/>
      <c r="H3" s="2"/>
      <c r="I3" s="2"/>
    </row>
    <row r="4" spans="1:14">
      <c r="A4" s="2"/>
      <c r="B4" s="2"/>
      <c r="C4" s="2" t="s">
        <v>11</v>
      </c>
      <c r="D4" s="2"/>
      <c r="E4" s="2">
        <v>0.13200000000000001</v>
      </c>
      <c r="F4" s="2"/>
      <c r="G4" s="2"/>
      <c r="H4" s="2"/>
      <c r="I4" s="2"/>
    </row>
    <row r="6" spans="1:14" ht="45">
      <c r="A6" s="1" t="s">
        <v>0</v>
      </c>
      <c r="B6" s="1" t="s">
        <v>1</v>
      </c>
      <c r="C6" s="1" t="s">
        <v>2</v>
      </c>
      <c r="D6" s="1" t="s">
        <v>3</v>
      </c>
      <c r="E6" s="1">
        <v>550</v>
      </c>
      <c r="F6" s="1" t="s">
        <v>4</v>
      </c>
      <c r="G6" s="1" t="s">
        <v>5</v>
      </c>
      <c r="H6" s="1" t="s">
        <v>6</v>
      </c>
      <c r="I6" s="1" t="s">
        <v>7</v>
      </c>
      <c r="J6" s="3" t="s">
        <v>12</v>
      </c>
      <c r="K6" s="3" t="s">
        <v>13</v>
      </c>
      <c r="M6" s="4" t="s">
        <v>14</v>
      </c>
    </row>
    <row r="7" spans="1:14">
      <c r="A7" s="2" t="s">
        <v>15</v>
      </c>
      <c r="B7" s="2"/>
      <c r="C7" s="2" t="s">
        <v>16</v>
      </c>
      <c r="D7" s="2"/>
      <c r="E7" s="2">
        <v>0.374</v>
      </c>
      <c r="F7" s="2">
        <v>1</v>
      </c>
      <c r="G7" s="2">
        <v>0.374</v>
      </c>
      <c r="H7" s="2" t="s">
        <v>17</v>
      </c>
      <c r="I7" s="2" t="s">
        <v>17</v>
      </c>
      <c r="J7">
        <f>E7-$G$2</f>
        <v>0.24299999999999999</v>
      </c>
      <c r="K7">
        <v>2.54</v>
      </c>
      <c r="M7">
        <f>(0.02-(0.0004+(0.0308*J7)))*9000*(0.02/(K7/1000))</f>
        <v>858.5858267716535</v>
      </c>
      <c r="N7">
        <f>M7/1000</f>
        <v>0.85858582677165352</v>
      </c>
    </row>
    <row r="8" spans="1:14">
      <c r="A8" s="2" t="s">
        <v>18</v>
      </c>
      <c r="B8" s="2"/>
      <c r="C8" s="2" t="s">
        <v>19</v>
      </c>
      <c r="D8" s="2"/>
      <c r="E8" s="2">
        <v>0.221</v>
      </c>
      <c r="F8" s="2">
        <v>1</v>
      </c>
      <c r="G8" s="2">
        <v>0.221</v>
      </c>
      <c r="H8" s="2" t="s">
        <v>17</v>
      </c>
      <c r="I8" s="2" t="s">
        <v>17</v>
      </c>
      <c r="J8">
        <f t="shared" ref="J8:J14" si="0">E8-$G$2</f>
        <v>0.09</v>
      </c>
      <c r="K8">
        <v>2.5099999999999998</v>
      </c>
      <c r="M8">
        <f t="shared" ref="M8:M14" si="1">(0.02-(0.0004+(0.0308*J8)))*9000*(0.02/(K8/1000))</f>
        <v>1206.788844621514</v>
      </c>
      <c r="N8">
        <f t="shared" ref="N8:N14" si="2">M8/1000</f>
        <v>1.206788844621514</v>
      </c>
    </row>
    <row r="9" spans="1:14">
      <c r="A9" s="2" t="s">
        <v>20</v>
      </c>
      <c r="B9" s="2"/>
      <c r="C9" s="2" t="s">
        <v>21</v>
      </c>
      <c r="D9" s="2"/>
      <c r="E9" s="2">
        <v>0.19</v>
      </c>
      <c r="F9" s="2">
        <v>1</v>
      </c>
      <c r="G9" s="2">
        <v>0.19</v>
      </c>
      <c r="H9" s="2" t="s">
        <v>17</v>
      </c>
      <c r="I9" s="2" t="s">
        <v>17</v>
      </c>
      <c r="J9">
        <f t="shared" si="0"/>
        <v>5.8999999999999997E-2</v>
      </c>
      <c r="K9" t="s">
        <v>22</v>
      </c>
      <c r="N9">
        <f t="shared" si="2"/>
        <v>0</v>
      </c>
    </row>
    <row r="10" spans="1:14">
      <c r="A10" s="2" t="s">
        <v>23</v>
      </c>
      <c r="B10" s="2"/>
      <c r="C10" s="2" t="s">
        <v>24</v>
      </c>
      <c r="D10" s="2"/>
      <c r="E10" s="2">
        <v>0.245</v>
      </c>
      <c r="F10" s="2">
        <v>1</v>
      </c>
      <c r="G10" s="2">
        <v>0.245</v>
      </c>
      <c r="H10" s="2" t="s">
        <v>17</v>
      </c>
      <c r="I10" s="2" t="s">
        <v>17</v>
      </c>
      <c r="J10">
        <f t="shared" si="0"/>
        <v>0.11399999999999999</v>
      </c>
      <c r="K10">
        <v>2.54</v>
      </c>
      <c r="M10">
        <f t="shared" si="1"/>
        <v>1140.1511811023622</v>
      </c>
      <c r="N10">
        <f t="shared" si="2"/>
        <v>1.1401511811023621</v>
      </c>
    </row>
    <row r="11" spans="1:14">
      <c r="A11" s="2" t="s">
        <v>25</v>
      </c>
      <c r="B11" s="2"/>
      <c r="C11" s="2" t="s">
        <v>26</v>
      </c>
      <c r="D11" s="2"/>
      <c r="E11" s="2">
        <v>0.223</v>
      </c>
      <c r="F11" s="2">
        <v>1</v>
      </c>
      <c r="G11" s="2">
        <v>0.223</v>
      </c>
      <c r="H11" s="2" t="s">
        <v>17</v>
      </c>
      <c r="I11" s="2" t="s">
        <v>17</v>
      </c>
      <c r="J11">
        <f t="shared" si="0"/>
        <v>9.1999999999999998E-2</v>
      </c>
      <c r="K11">
        <v>2.5299999999999998</v>
      </c>
      <c r="M11">
        <f t="shared" si="1"/>
        <v>1192.8664031620556</v>
      </c>
      <c r="N11">
        <f t="shared" si="2"/>
        <v>1.1928664031620555</v>
      </c>
    </row>
    <row r="12" spans="1:14">
      <c r="A12" s="2" t="s">
        <v>27</v>
      </c>
      <c r="B12" s="2"/>
      <c r="C12" s="2" t="s">
        <v>28</v>
      </c>
      <c r="D12" s="2"/>
      <c r="E12" s="2">
        <v>0.39300000000000002</v>
      </c>
      <c r="F12" s="2">
        <v>1</v>
      </c>
      <c r="G12" s="2">
        <v>0.39300000000000002</v>
      </c>
      <c r="H12" s="2" t="s">
        <v>17</v>
      </c>
      <c r="I12" s="2" t="s">
        <v>17</v>
      </c>
      <c r="J12">
        <f t="shared" si="0"/>
        <v>0.26200000000000001</v>
      </c>
      <c r="K12">
        <v>2.52</v>
      </c>
      <c r="M12">
        <f t="shared" si="1"/>
        <v>823.6</v>
      </c>
      <c r="N12">
        <f t="shared" si="2"/>
        <v>0.8236</v>
      </c>
    </row>
    <row r="13" spans="1:14">
      <c r="A13" s="2" t="s">
        <v>29</v>
      </c>
      <c r="B13" s="2"/>
      <c r="C13" s="2" t="s">
        <v>30</v>
      </c>
      <c r="D13" s="2"/>
      <c r="E13" s="2">
        <v>0.223</v>
      </c>
      <c r="F13" s="2">
        <v>1</v>
      </c>
      <c r="G13" s="2">
        <v>0.223</v>
      </c>
      <c r="H13" s="2" t="s">
        <v>17</v>
      </c>
      <c r="I13" s="2" t="s">
        <v>17</v>
      </c>
      <c r="J13">
        <f t="shared" si="0"/>
        <v>9.1999999999999998E-2</v>
      </c>
      <c r="K13">
        <v>2.5299999999999998</v>
      </c>
      <c r="M13">
        <f t="shared" si="1"/>
        <v>1192.8664031620556</v>
      </c>
      <c r="N13">
        <f t="shared" si="2"/>
        <v>1.1928664031620555</v>
      </c>
    </row>
    <row r="14" spans="1:14">
      <c r="A14" s="2" t="s">
        <v>31</v>
      </c>
      <c r="B14" s="2"/>
      <c r="C14" s="2" t="s">
        <v>32</v>
      </c>
      <c r="D14" s="2"/>
      <c r="E14" s="2">
        <v>0.33</v>
      </c>
      <c r="F14" s="2">
        <v>1</v>
      </c>
      <c r="G14" s="2">
        <v>0.33</v>
      </c>
      <c r="H14" s="2" t="s">
        <v>17</v>
      </c>
      <c r="I14" s="2" t="s">
        <v>17</v>
      </c>
      <c r="J14">
        <f t="shared" si="0"/>
        <v>0.19900000000000001</v>
      </c>
      <c r="K14">
        <v>2.4900000000000002</v>
      </c>
      <c r="M14">
        <f t="shared" si="1"/>
        <v>973.79277108433746</v>
      </c>
      <c r="N14">
        <f t="shared" si="2"/>
        <v>0.97379277108433748</v>
      </c>
    </row>
    <row r="16" spans="1:14" ht="30">
      <c r="A16" s="1" t="s">
        <v>0</v>
      </c>
      <c r="B16" s="1" t="s">
        <v>1</v>
      </c>
      <c r="C16" s="1" t="s">
        <v>2</v>
      </c>
      <c r="D16" s="1" t="s">
        <v>3</v>
      </c>
      <c r="E16" s="1">
        <v>550</v>
      </c>
      <c r="F16" s="1" t="s">
        <v>4</v>
      </c>
      <c r="G16" s="1" t="s">
        <v>5</v>
      </c>
      <c r="H16" s="1" t="s">
        <v>6</v>
      </c>
      <c r="I16" s="1" t="s">
        <v>7</v>
      </c>
    </row>
    <row r="17" spans="1:10">
      <c r="A17" s="2" t="s">
        <v>33</v>
      </c>
      <c r="B17" s="2"/>
      <c r="C17" s="2" t="s">
        <v>34</v>
      </c>
      <c r="D17" s="2"/>
      <c r="E17" s="2">
        <v>0.62</v>
      </c>
      <c r="F17" s="2">
        <v>3</v>
      </c>
      <c r="G17" s="2">
        <v>0.59899999999999998</v>
      </c>
      <c r="H17" s="2">
        <v>3.5000000000000003E-2</v>
      </c>
      <c r="I17" s="2">
        <v>5.79</v>
      </c>
      <c r="J17">
        <f>G17-G2</f>
        <v>0.46799999999999997</v>
      </c>
    </row>
    <row r="18" spans="1:10">
      <c r="A18" s="2"/>
      <c r="B18" s="2"/>
      <c r="C18" s="2" t="s">
        <v>35</v>
      </c>
      <c r="D18" s="2"/>
      <c r="E18" s="2">
        <v>0.61799999999999999</v>
      </c>
      <c r="F18" s="2"/>
      <c r="G18" s="2"/>
      <c r="H18" s="2"/>
      <c r="I18" s="2"/>
    </row>
    <row r="19" spans="1:10">
      <c r="A19" s="2"/>
      <c r="B19" s="2"/>
      <c r="C19" s="2" t="s">
        <v>36</v>
      </c>
      <c r="D19" s="2"/>
      <c r="E19" s="2">
        <v>0.55900000000000005</v>
      </c>
      <c r="F19" s="2"/>
      <c r="G19" s="2"/>
      <c r="H19" s="2"/>
      <c r="I19" s="2"/>
    </row>
    <row r="20" spans="1:10">
      <c r="A20" s="2" t="s">
        <v>37</v>
      </c>
      <c r="B20" s="2"/>
      <c r="C20" s="2" t="s">
        <v>38</v>
      </c>
      <c r="D20" s="2"/>
      <c r="E20" s="2">
        <v>0.44500000000000001</v>
      </c>
      <c r="F20" s="2">
        <v>3</v>
      </c>
      <c r="G20" s="2">
        <v>0.442</v>
      </c>
      <c r="H20" s="2">
        <v>4.0000000000000001E-3</v>
      </c>
      <c r="I20" s="2">
        <v>0.79500000000000004</v>
      </c>
      <c r="J20">
        <f>G20-G2</f>
        <v>0.311</v>
      </c>
    </row>
    <row r="21" spans="1:10">
      <c r="A21" s="2"/>
      <c r="B21" s="2"/>
      <c r="C21" s="2" t="s">
        <v>39</v>
      </c>
      <c r="D21" s="2"/>
      <c r="E21" s="2">
        <v>0.438</v>
      </c>
      <c r="F21" s="2"/>
      <c r="G21" s="2"/>
      <c r="H21" s="2"/>
      <c r="I21" s="2"/>
    </row>
    <row r="22" spans="1:10">
      <c r="A22" s="2"/>
      <c r="B22" s="2"/>
      <c r="C22" s="2" t="s">
        <v>40</v>
      </c>
      <c r="D22" s="2"/>
      <c r="E22" s="2">
        <v>0.442</v>
      </c>
      <c r="F22" s="2"/>
      <c r="G22" s="2"/>
      <c r="H22" s="2"/>
      <c r="I22" s="2"/>
    </row>
    <row r="24" spans="1:10" ht="30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</row>
    <row r="25" spans="1:10">
      <c r="A25" s="2" t="s">
        <v>41</v>
      </c>
      <c r="B25" s="2"/>
      <c r="C25" s="2" t="s">
        <v>42</v>
      </c>
      <c r="D25" s="2">
        <v>5.0000000000000001E-3</v>
      </c>
      <c r="E25" s="2">
        <v>0.28199999999999997</v>
      </c>
      <c r="F25" s="2">
        <v>3</v>
      </c>
      <c r="G25" s="2">
        <v>0.27900000000000003</v>
      </c>
      <c r="H25" s="2">
        <v>4.0000000000000001E-3</v>
      </c>
      <c r="I25" s="2">
        <v>1.49</v>
      </c>
      <c r="J25">
        <f>G25-G2</f>
        <v>0.14800000000000002</v>
      </c>
    </row>
    <row r="26" spans="1:10">
      <c r="A26" s="2"/>
      <c r="B26" s="2"/>
      <c r="C26" s="2" t="s">
        <v>43</v>
      </c>
      <c r="D26" s="2">
        <v>5.0000000000000001E-3</v>
      </c>
      <c r="E26" s="2">
        <v>0.27400000000000002</v>
      </c>
      <c r="F26" s="2"/>
      <c r="G26" s="2"/>
      <c r="H26" s="2"/>
      <c r="I26" s="2"/>
    </row>
    <row r="27" spans="1:10">
      <c r="A27" s="2"/>
      <c r="B27" s="2"/>
      <c r="C27" s="2" t="s">
        <v>44</v>
      </c>
      <c r="D27" s="2">
        <v>5.0000000000000001E-3</v>
      </c>
      <c r="E27" s="2">
        <v>0.28000000000000003</v>
      </c>
      <c r="F27" s="2"/>
      <c r="G27" s="2"/>
      <c r="H27" s="2"/>
      <c r="I27" s="2"/>
    </row>
    <row r="28" spans="1:10">
      <c r="A28" s="2" t="s">
        <v>45</v>
      </c>
      <c r="B28" s="2"/>
      <c r="C28" s="2" t="s">
        <v>46</v>
      </c>
      <c r="D28" s="2">
        <v>0.01</v>
      </c>
      <c r="E28" s="2">
        <v>0.42699999999999999</v>
      </c>
      <c r="F28" s="2">
        <v>3</v>
      </c>
      <c r="G28" s="2">
        <v>0.43</v>
      </c>
      <c r="H28" s="2">
        <v>3.0000000000000001E-3</v>
      </c>
      <c r="I28" s="2">
        <v>0.61499999999999999</v>
      </c>
      <c r="J28">
        <f>G28-G2</f>
        <v>0.29899999999999999</v>
      </c>
    </row>
    <row r="29" spans="1:10">
      <c r="A29" s="2"/>
      <c r="B29" s="2"/>
      <c r="C29" s="2" t="s">
        <v>47</v>
      </c>
      <c r="D29" s="2">
        <v>0.01</v>
      </c>
      <c r="E29" s="2">
        <v>0.43099999999999999</v>
      </c>
      <c r="F29" s="2"/>
      <c r="G29" s="2"/>
      <c r="H29" s="2"/>
      <c r="I29" s="2"/>
    </row>
    <row r="30" spans="1:10">
      <c r="A30" s="2"/>
      <c r="B30" s="2"/>
      <c r="C30" s="2" t="s">
        <v>48</v>
      </c>
      <c r="D30" s="2">
        <v>0.01</v>
      </c>
      <c r="E30" s="2">
        <v>0.432</v>
      </c>
      <c r="F30" s="2"/>
      <c r="G30" s="2"/>
      <c r="H30" s="2"/>
      <c r="I30" s="2"/>
    </row>
    <row r="31" spans="1:10">
      <c r="A31" s="2" t="s">
        <v>49</v>
      </c>
      <c r="B31" s="2"/>
      <c r="C31" s="2" t="s">
        <v>50</v>
      </c>
      <c r="D31" s="2">
        <v>1.4999999999999999E-2</v>
      </c>
      <c r="E31" s="2">
        <v>0.628</v>
      </c>
      <c r="F31" s="2">
        <v>3</v>
      </c>
      <c r="G31" s="2">
        <v>0.63</v>
      </c>
      <c r="H31" s="2">
        <v>6.0000000000000001E-3</v>
      </c>
      <c r="I31" s="2">
        <v>0.90300000000000002</v>
      </c>
      <c r="J31">
        <f>G31-G2</f>
        <v>0.499</v>
      </c>
    </row>
    <row r="32" spans="1:10">
      <c r="A32" s="2"/>
      <c r="B32" s="2"/>
      <c r="C32" s="2" t="s">
        <v>51</v>
      </c>
      <c r="D32" s="2">
        <v>1.4999999999999999E-2</v>
      </c>
      <c r="E32" s="2">
        <v>0.625</v>
      </c>
      <c r="F32" s="2"/>
      <c r="G32" s="2"/>
      <c r="H32" s="2"/>
      <c r="I32" s="2"/>
    </row>
    <row r="33" spans="1:10">
      <c r="A33" s="2"/>
      <c r="B33" s="2"/>
      <c r="C33" s="2" t="s">
        <v>52</v>
      </c>
      <c r="D33" s="2">
        <v>1.4999999999999999E-2</v>
      </c>
      <c r="E33" s="2">
        <v>0.63600000000000001</v>
      </c>
      <c r="F33" s="2"/>
      <c r="G33" s="2"/>
      <c r="H33" s="2"/>
      <c r="I33" s="2"/>
    </row>
    <row r="34" spans="1:10">
      <c r="A34" s="2" t="s">
        <v>53</v>
      </c>
      <c r="B34" s="2"/>
      <c r="C34" s="2" t="s">
        <v>54</v>
      </c>
      <c r="D34" s="2">
        <v>0.02</v>
      </c>
      <c r="E34" s="2">
        <v>0.72899999999999998</v>
      </c>
      <c r="F34" s="2">
        <v>3</v>
      </c>
      <c r="G34" s="2">
        <v>0.748</v>
      </c>
      <c r="H34" s="2">
        <v>1.7000000000000001E-2</v>
      </c>
      <c r="I34" s="2">
        <v>2.23</v>
      </c>
      <c r="J34">
        <f>G34-G2</f>
        <v>0.61699999999999999</v>
      </c>
    </row>
    <row r="35" spans="1:10">
      <c r="A35" s="2"/>
      <c r="B35" s="2"/>
      <c r="C35" s="2" t="s">
        <v>55</v>
      </c>
      <c r="D35" s="2">
        <v>0.02</v>
      </c>
      <c r="E35" s="2">
        <v>0.755</v>
      </c>
      <c r="F35" s="2"/>
      <c r="G35" s="2"/>
      <c r="H35" s="2"/>
      <c r="I35" s="2"/>
    </row>
    <row r="36" spans="1:10">
      <c r="A36" s="2"/>
      <c r="B36" s="2"/>
      <c r="C36" s="2" t="s">
        <v>56</v>
      </c>
      <c r="D36" s="2">
        <v>0.02</v>
      </c>
      <c r="E36" s="2">
        <v>0.76</v>
      </c>
      <c r="F36" s="2"/>
      <c r="G36" s="2"/>
      <c r="H36" s="2"/>
      <c r="I3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Salvador Grover</cp:lastModifiedBy>
  <cp:revision/>
  <dcterms:created xsi:type="dcterms:W3CDTF">2022-02-02T18:25:31Z</dcterms:created>
  <dcterms:modified xsi:type="dcterms:W3CDTF">2022-02-07T16:21:54Z</dcterms:modified>
  <cp:category/>
  <cp:contentStatus/>
</cp:coreProperties>
</file>