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82">
      <text>
        <t xml:space="preserve">I must have forgotten to record a value here. All of the data will be saved to the USB memory stick.
	-ANELLA COUSIN</t>
      </text>
    </comment>
    <comment authorId="0" ref="H1">
      <text>
        <t xml:space="preserve">NOTE: W1, W2 and W3 are all explained in more detail in the Field Holding Capacity protocol in the "Protocols" box folder.
	-ANELLA COUSIN</t>
      </text>
    </comment>
    <comment authorId="0" ref="O77">
      <text>
        <t xml:space="preserve">when removing needle, septum popped out for a couple seconds.
	-ANELLA COUSIN</t>
      </text>
    </comment>
  </commentList>
</comments>
</file>

<file path=xl/sharedStrings.xml><?xml version="1.0" encoding="utf-8"?>
<sst xmlns="http://schemas.openxmlformats.org/spreadsheetml/2006/main" count="160" uniqueCount="160">
  <si>
    <t>plate #</t>
  </si>
  <si>
    <t>site</t>
  </si>
  <si>
    <t>empty plate weight</t>
  </si>
  <si>
    <t>initial weight (plate and soil)</t>
  </si>
  <si>
    <t>initial weight (soil)</t>
  </si>
  <si>
    <t>weight after 72 hr (total)</t>
  </si>
  <si>
    <t>weight after 72 hr (soil)</t>
  </si>
  <si>
    <t>W1- mass of dry soil</t>
  </si>
  <si>
    <t>W2 - mass of saturated soil and filter paper</t>
  </si>
  <si>
    <t>W3- mass of dry soil and filter paper</t>
  </si>
  <si>
    <t>100% WHC</t>
  </si>
  <si>
    <t>weight of soil in mason jar</t>
  </si>
  <si>
    <t>water to reach 50% WHC (ml)</t>
  </si>
  <si>
    <t>column M /3 (in order to use 1 ml pipet)</t>
  </si>
  <si>
    <t>M value (reading from CO2 analyzer)</t>
  </si>
  <si>
    <t xml:space="preserve">wet filter paper </t>
  </si>
  <si>
    <t>Allstar #1 1</t>
  </si>
  <si>
    <t>Allstar #1 2</t>
  </si>
  <si>
    <t>Allstar #1 3</t>
  </si>
  <si>
    <t>Allstar #1 4</t>
  </si>
  <si>
    <t>Allstar #1 5</t>
  </si>
  <si>
    <t>Allstar #1 6</t>
  </si>
  <si>
    <t>Allstar #1 7</t>
  </si>
  <si>
    <t>Allstar #1 8</t>
  </si>
  <si>
    <t>Allstar #1 9</t>
  </si>
  <si>
    <t>Allstar #1 10</t>
  </si>
  <si>
    <t>Allstar #1 11</t>
  </si>
  <si>
    <t>Allstar #1 12</t>
  </si>
  <si>
    <t>Allstar #1 13</t>
  </si>
  <si>
    <t>Allstar #1 14</t>
  </si>
  <si>
    <t>Allstar #1 15</t>
  </si>
  <si>
    <t>Allstar #1 16</t>
  </si>
  <si>
    <t>Allstar #1 17</t>
  </si>
  <si>
    <t>Allstar #1 18</t>
  </si>
  <si>
    <t>Allstar #1 19</t>
  </si>
  <si>
    <t>Allstar #1 20</t>
  </si>
  <si>
    <t>Allstar #1 21</t>
  </si>
  <si>
    <t>Allstar #1 22</t>
  </si>
  <si>
    <t>Allstar #1 23</t>
  </si>
  <si>
    <t>Allstar #1 24</t>
  </si>
  <si>
    <t>Allstar #2 1</t>
  </si>
  <si>
    <t>Allstar #2 2</t>
  </si>
  <si>
    <t>Allstar #2 3</t>
  </si>
  <si>
    <t>Allstar #2 4</t>
  </si>
  <si>
    <t>Allstar #2 5</t>
  </si>
  <si>
    <t>Allstar #2 6</t>
  </si>
  <si>
    <t>Allstar #2 7</t>
  </si>
  <si>
    <t>Allstar #2 8</t>
  </si>
  <si>
    <t>Allstar #2 9</t>
  </si>
  <si>
    <t>Allstar #2 10</t>
  </si>
  <si>
    <t>Allstar #2 11</t>
  </si>
  <si>
    <t>Allstar #2 12</t>
  </si>
  <si>
    <t>Allstar #2 13</t>
  </si>
  <si>
    <t>Allstar #2 14</t>
  </si>
  <si>
    <t>Allstar #2 15</t>
  </si>
  <si>
    <t>Allstar #2 16</t>
  </si>
  <si>
    <t>Allstar #2 17</t>
  </si>
  <si>
    <t>Allstar #2 18</t>
  </si>
  <si>
    <t>Allstar #2 19</t>
  </si>
  <si>
    <t>Allstar #2 20</t>
  </si>
  <si>
    <t>Allstar #2 21</t>
  </si>
  <si>
    <t>Allstar #2 22</t>
  </si>
  <si>
    <t>Allstar #2 23</t>
  </si>
  <si>
    <t>Allstar #2 24</t>
  </si>
  <si>
    <t>Goshen Rd 1</t>
  </si>
  <si>
    <t>Goshen Rd 2</t>
  </si>
  <si>
    <t>Goshen Rd 3</t>
  </si>
  <si>
    <t>Goshen Rd 4</t>
  </si>
  <si>
    <t>Goshen Rd 5</t>
  </si>
  <si>
    <t>Goshen Rd 6</t>
  </si>
  <si>
    <t>Goshen Rd 7</t>
  </si>
  <si>
    <t>Goshen Rd 8</t>
  </si>
  <si>
    <t>Goshen Rd 9</t>
  </si>
  <si>
    <t>Goshen Rd 10</t>
  </si>
  <si>
    <t>Goshen Rd 11</t>
  </si>
  <si>
    <t>Goshen Rd 12</t>
  </si>
  <si>
    <t>Goshen Rd 13</t>
  </si>
  <si>
    <t>Goshen Rd 14</t>
  </si>
  <si>
    <t>Goshen Rd 15</t>
  </si>
  <si>
    <t>Goshen Rd 16</t>
  </si>
  <si>
    <t>Goshen Rd 17</t>
  </si>
  <si>
    <t>Goshen Rd 18</t>
  </si>
  <si>
    <t>Goshen Rd 19</t>
  </si>
  <si>
    <t>Goshen Rd 20</t>
  </si>
  <si>
    <t>Goshen Rd 21</t>
  </si>
  <si>
    <t>Goshen Rd 22</t>
  </si>
  <si>
    <t>Goshen Rd 23</t>
  </si>
  <si>
    <t>Goshen Rd 24</t>
  </si>
  <si>
    <t>Agron. Farm 1</t>
  </si>
  <si>
    <t>Agron. Farm 2</t>
  </si>
  <si>
    <t>Agron. Farm 3</t>
  </si>
  <si>
    <t>Agron. Farm 4</t>
  </si>
  <si>
    <t>Agron. Farm 5</t>
  </si>
  <si>
    <t>Agron. Farm 6</t>
  </si>
  <si>
    <t>Agron. Farm 7</t>
  </si>
  <si>
    <t>Agron. Farm 8</t>
  </si>
  <si>
    <t>Agron. Farm 9</t>
  </si>
  <si>
    <t>Agron. Farm 10</t>
  </si>
  <si>
    <t>Agron. Farm 11</t>
  </si>
  <si>
    <t>Agron. Farm 12</t>
  </si>
  <si>
    <t>Agron. Farm 13</t>
  </si>
  <si>
    <t>Agron. Farm 14</t>
  </si>
  <si>
    <t>Agron. Farm 15</t>
  </si>
  <si>
    <t>Agron. Farm 16</t>
  </si>
  <si>
    <t>Agron. Farm 17</t>
  </si>
  <si>
    <t>Agron. Farm 18</t>
  </si>
  <si>
    <t>Agron. Farm 19</t>
  </si>
  <si>
    <t>Agron. Farm 20</t>
  </si>
  <si>
    <t>Agron. Farm 21</t>
  </si>
  <si>
    <t>Agron. Farm 22</t>
  </si>
  <si>
    <t>Agron. Farm 23</t>
  </si>
  <si>
    <t>Agron. Farm 24</t>
  </si>
  <si>
    <t>Reeds. Farm 1</t>
  </si>
  <si>
    <t>Reeds. Farm 2</t>
  </si>
  <si>
    <t>Reeds. Farm 3</t>
  </si>
  <si>
    <t>Reeds. Farm 4</t>
  </si>
  <si>
    <t>Reeds. Farm 5</t>
  </si>
  <si>
    <t>Reeds. Farm 6</t>
  </si>
  <si>
    <t>Reeds. Farm 7</t>
  </si>
  <si>
    <t>Reeds. Farm 8</t>
  </si>
  <si>
    <t>Reeds. Farm 9</t>
  </si>
  <si>
    <t>Reeds. Farm 10</t>
  </si>
  <si>
    <t>Reeds. Farm 11</t>
  </si>
  <si>
    <t>Reeds. Farm 12</t>
  </si>
  <si>
    <t>Reeds. Farm 13</t>
  </si>
  <si>
    <t>Reeds. Farm 14</t>
  </si>
  <si>
    <t>Reeds. Farm 15</t>
  </si>
  <si>
    <t>Reeds. Farm 16</t>
  </si>
  <si>
    <t>Reeds. Farm 17</t>
  </si>
  <si>
    <t>Reeds. Farm 18</t>
  </si>
  <si>
    <t>Reeds. Farm 19</t>
  </si>
  <si>
    <t>Reeds. Farm 20</t>
  </si>
  <si>
    <t>Reeds. Farm 21</t>
  </si>
  <si>
    <t>Reeds. Farm 22</t>
  </si>
  <si>
    <t>Reeds. Farm 23</t>
  </si>
  <si>
    <t>Reeds. Farm 24</t>
  </si>
  <si>
    <t>Jackson's mill 1</t>
  </si>
  <si>
    <t>Jackson's mill 2</t>
  </si>
  <si>
    <t>Jackson's mill 3</t>
  </si>
  <si>
    <t>Jackson's mill 4</t>
  </si>
  <si>
    <t>Jackson's mill 5</t>
  </si>
  <si>
    <t>Jackson's mill 6</t>
  </si>
  <si>
    <t>Jackson's mill 7</t>
  </si>
  <si>
    <t>Jackson's mill 8</t>
  </si>
  <si>
    <t>Jackson's mill 9</t>
  </si>
  <si>
    <t>Jackson's mill 10</t>
  </si>
  <si>
    <t>Jackson's mill 11</t>
  </si>
  <si>
    <t>Jackson's mill 12</t>
  </si>
  <si>
    <t>Jackson's mill 13</t>
  </si>
  <si>
    <t>Jackson's mill 14</t>
  </si>
  <si>
    <t>Jackson's mill 15</t>
  </si>
  <si>
    <t>Jackson's mill 16</t>
  </si>
  <si>
    <t>Jackson's mill 17</t>
  </si>
  <si>
    <t>Jackson's mill 18</t>
  </si>
  <si>
    <t>Jackson's mill 19</t>
  </si>
  <si>
    <t>Jackson's mill 20</t>
  </si>
  <si>
    <t>Jackson's mill 21</t>
  </si>
  <si>
    <t>Jackson's mill 22</t>
  </si>
  <si>
    <t>Jackson's mill 23</t>
  </si>
  <si>
    <t>Jackson's mill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</si>
</sst>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Font="1"/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2" numFmtId="0" xfId="0" applyFont="1"/>
    <xf borderId="0" fillId="6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</row>
    <row r="2">
      <c r="A2" s="2">
        <v>1.0</v>
      </c>
      <c r="B2" s="2" t="s">
        <v>16</v>
      </c>
      <c r="C2" s="2">
        <v>1.23</v>
      </c>
      <c r="D2" s="2">
        <v>8.01</v>
      </c>
      <c r="E2" s="3">
        <f t="shared" ref="E2:E145" si="1">D2-C2</f>
        <v>6.78</v>
      </c>
      <c r="F2" s="2">
        <v>6.52</v>
      </c>
      <c r="G2" s="3">
        <f t="shared" ref="G2:G145" si="2">F2-C2</f>
        <v>5.29</v>
      </c>
      <c r="H2" s="2">
        <v>5.26</v>
      </c>
      <c r="I2" s="2">
        <v>11.13</v>
      </c>
      <c r="J2" s="2">
        <v>6.77</v>
      </c>
      <c r="K2" s="3">
        <f t="shared" ref="K2:K43" si="3">(I2-J2)/H2</f>
        <v>0.8288973384</v>
      </c>
      <c r="L2" s="2">
        <v>5.23</v>
      </c>
      <c r="M2" s="4">
        <f t="shared" ref="M2:M145" si="4">(K2/2)*L2</f>
        <v>2.16756654</v>
      </c>
      <c r="N2" s="3">
        <f t="shared" ref="N2:N145" si="5">M2/3</f>
        <v>0.72252218</v>
      </c>
      <c r="O2" s="2">
        <v>754.0</v>
      </c>
      <c r="P2" s="3"/>
      <c r="Q2" s="2">
        <v>1.33</v>
      </c>
      <c r="V2" s="5"/>
      <c r="W2" s="5"/>
      <c r="X2" s="5"/>
      <c r="Y2" s="5"/>
      <c r="Z2" s="5"/>
      <c r="AA2" s="5"/>
      <c r="AB2" s="5"/>
      <c r="AC2" s="5"/>
      <c r="AD2" s="5"/>
    </row>
    <row r="3">
      <c r="A3" s="2">
        <v>2.0</v>
      </c>
      <c r="B3" s="2" t="s">
        <v>17</v>
      </c>
      <c r="C3" s="2">
        <v>1.23</v>
      </c>
      <c r="D3" s="2">
        <v>9.06</v>
      </c>
      <c r="E3" s="3">
        <f t="shared" si="1"/>
        <v>7.83</v>
      </c>
      <c r="F3" s="2">
        <v>5.42</v>
      </c>
      <c r="G3" s="3">
        <f t="shared" si="2"/>
        <v>4.19</v>
      </c>
      <c r="H3" s="2">
        <v>4.2</v>
      </c>
      <c r="I3" s="2">
        <v>10.24</v>
      </c>
      <c r="J3" s="2">
        <v>5.7</v>
      </c>
      <c r="K3" s="3">
        <f t="shared" si="3"/>
        <v>1.080952381</v>
      </c>
      <c r="L3" s="2">
        <v>4.12</v>
      </c>
      <c r="M3" s="4">
        <f t="shared" si="4"/>
        <v>2.226761905</v>
      </c>
      <c r="N3" s="3">
        <f t="shared" si="5"/>
        <v>0.7422539683</v>
      </c>
      <c r="O3" s="2">
        <v>1251.0</v>
      </c>
      <c r="P3" s="3"/>
      <c r="Q3" s="2">
        <v>1.31</v>
      </c>
      <c r="V3" s="5"/>
      <c r="W3" s="5"/>
      <c r="X3" s="5"/>
      <c r="Y3" s="5"/>
      <c r="Z3" s="5"/>
      <c r="AA3" s="5"/>
      <c r="AB3" s="5"/>
      <c r="AC3" s="5"/>
      <c r="AD3" s="5"/>
    </row>
    <row r="4">
      <c r="A4" s="2">
        <v>3.0</v>
      </c>
      <c r="B4" s="2" t="s">
        <v>18</v>
      </c>
      <c r="C4" s="2">
        <v>1.23</v>
      </c>
      <c r="D4" s="2">
        <v>8.35</v>
      </c>
      <c r="E4" s="3">
        <f t="shared" si="1"/>
        <v>7.12</v>
      </c>
      <c r="F4" s="2">
        <v>6.78</v>
      </c>
      <c r="G4" s="3">
        <f t="shared" si="2"/>
        <v>5.55</v>
      </c>
      <c r="H4" s="2">
        <v>5.57</v>
      </c>
      <c r="I4" s="2">
        <v>11.88</v>
      </c>
      <c r="J4" s="2">
        <v>7.07</v>
      </c>
      <c r="K4" s="3">
        <f t="shared" si="3"/>
        <v>0.8635547576</v>
      </c>
      <c r="L4" s="2">
        <v>5.02</v>
      </c>
      <c r="M4" s="4">
        <f t="shared" si="4"/>
        <v>2.167522442</v>
      </c>
      <c r="N4" s="3">
        <f t="shared" si="5"/>
        <v>0.7225074806</v>
      </c>
      <c r="O4" s="2">
        <v>717.0</v>
      </c>
      <c r="P4" s="2">
        <v>0.39</v>
      </c>
      <c r="Q4" s="2">
        <v>1.09</v>
      </c>
      <c r="V4" s="5"/>
      <c r="W4" s="5"/>
      <c r="X4" s="5"/>
      <c r="Y4" s="5"/>
      <c r="Z4" s="5"/>
      <c r="AA4" s="5"/>
      <c r="AB4" s="5"/>
      <c r="AC4" s="5"/>
      <c r="AD4" s="5"/>
    </row>
    <row r="5">
      <c r="A5" s="2">
        <v>4.0</v>
      </c>
      <c r="B5" s="2" t="s">
        <v>19</v>
      </c>
      <c r="C5" s="2">
        <v>1.22</v>
      </c>
      <c r="D5" s="2">
        <v>8.02</v>
      </c>
      <c r="E5" s="3">
        <f t="shared" si="1"/>
        <v>6.8</v>
      </c>
      <c r="F5" s="2">
        <v>6.1</v>
      </c>
      <c r="G5" s="3">
        <f t="shared" si="2"/>
        <v>4.88</v>
      </c>
      <c r="H5" s="2">
        <v>4.9</v>
      </c>
      <c r="I5" s="2">
        <v>10.97</v>
      </c>
      <c r="J5" s="2">
        <v>6.39</v>
      </c>
      <c r="K5" s="3">
        <f t="shared" si="3"/>
        <v>0.9346938776</v>
      </c>
      <c r="L5" s="2">
        <v>4.88</v>
      </c>
      <c r="M5" s="4">
        <f t="shared" si="4"/>
        <v>2.280653061</v>
      </c>
      <c r="N5" s="3">
        <f t="shared" si="5"/>
        <v>0.7602176871</v>
      </c>
      <c r="O5" s="2">
        <v>730.0</v>
      </c>
      <c r="P5" s="2">
        <v>0.39</v>
      </c>
      <c r="Q5" s="2">
        <v>1.19</v>
      </c>
      <c r="V5" s="5"/>
      <c r="W5" s="5"/>
      <c r="X5" s="5"/>
      <c r="Y5" s="5"/>
      <c r="Z5" s="5"/>
      <c r="AA5" s="5"/>
      <c r="AB5" s="5"/>
      <c r="AC5" s="5"/>
      <c r="AD5" s="5"/>
    </row>
    <row r="6">
      <c r="A6" s="2">
        <v>5.0</v>
      </c>
      <c r="B6" s="2" t="s">
        <v>20</v>
      </c>
      <c r="C6" s="2">
        <v>1.23</v>
      </c>
      <c r="D6" s="2">
        <v>8.2</v>
      </c>
      <c r="E6" s="3">
        <f t="shared" si="1"/>
        <v>6.97</v>
      </c>
      <c r="F6" s="2">
        <v>6.02</v>
      </c>
      <c r="G6" s="3">
        <f t="shared" si="2"/>
        <v>4.79</v>
      </c>
      <c r="H6" s="2">
        <v>4.82</v>
      </c>
      <c r="I6" s="2">
        <v>11.7</v>
      </c>
      <c r="J6" s="2">
        <v>6.3</v>
      </c>
      <c r="K6" s="3">
        <f t="shared" si="3"/>
        <v>1.12033195</v>
      </c>
      <c r="L6" s="2">
        <v>4.55</v>
      </c>
      <c r="M6" s="4">
        <f t="shared" si="4"/>
        <v>2.548755187</v>
      </c>
      <c r="N6" s="3">
        <f t="shared" si="5"/>
        <v>0.8495850622</v>
      </c>
      <c r="O6" s="2">
        <v>983.0</v>
      </c>
      <c r="P6" s="2">
        <v>0.39</v>
      </c>
      <c r="Q6" s="2">
        <v>1.17</v>
      </c>
      <c r="V6" s="5"/>
      <c r="W6" s="5"/>
      <c r="X6" s="5"/>
      <c r="Y6" s="5"/>
      <c r="Z6" s="5"/>
      <c r="AA6" s="5"/>
      <c r="AB6" s="5"/>
      <c r="AC6" s="5"/>
      <c r="AD6" s="5"/>
    </row>
    <row r="7">
      <c r="A7" s="2">
        <v>6.0</v>
      </c>
      <c r="B7" s="2" t="s">
        <v>21</v>
      </c>
      <c r="C7" s="2">
        <v>1.24</v>
      </c>
      <c r="D7" s="2">
        <v>8.04</v>
      </c>
      <c r="E7" s="3">
        <f t="shared" si="1"/>
        <v>6.8</v>
      </c>
      <c r="F7" s="2">
        <v>6.71</v>
      </c>
      <c r="G7" s="3">
        <f t="shared" si="2"/>
        <v>5.47</v>
      </c>
      <c r="H7" s="2">
        <v>5.47</v>
      </c>
      <c r="I7" s="2">
        <v>11.31</v>
      </c>
      <c r="J7" s="2">
        <v>7.0</v>
      </c>
      <c r="K7" s="3">
        <f t="shared" si="3"/>
        <v>0.7879341865</v>
      </c>
      <c r="L7" s="2">
        <v>5.0</v>
      </c>
      <c r="M7" s="4">
        <f t="shared" si="4"/>
        <v>1.969835466</v>
      </c>
      <c r="N7" s="3">
        <f t="shared" si="5"/>
        <v>0.6566118221</v>
      </c>
      <c r="O7" s="2">
        <v>504.0</v>
      </c>
      <c r="P7" s="3"/>
      <c r="Q7" s="3"/>
      <c r="V7" s="5"/>
      <c r="W7" s="5"/>
      <c r="X7" s="5"/>
      <c r="Y7" s="5"/>
      <c r="Z7" s="5"/>
      <c r="AA7" s="5"/>
      <c r="AB7" s="5"/>
      <c r="AC7" s="5"/>
      <c r="AD7" s="5"/>
    </row>
    <row r="8">
      <c r="A8" s="2">
        <v>7.0</v>
      </c>
      <c r="B8" s="2" t="s">
        <v>22</v>
      </c>
      <c r="C8" s="2">
        <v>1.23</v>
      </c>
      <c r="D8" s="2">
        <v>8.46</v>
      </c>
      <c r="E8" s="3">
        <f t="shared" si="1"/>
        <v>7.23</v>
      </c>
      <c r="F8" s="2">
        <v>7.24</v>
      </c>
      <c r="G8" s="3">
        <f t="shared" si="2"/>
        <v>6.01</v>
      </c>
      <c r="H8" s="2">
        <v>6.04</v>
      </c>
      <c r="I8" s="2">
        <v>10.49</v>
      </c>
      <c r="J8" s="2">
        <v>7.54</v>
      </c>
      <c r="K8" s="3">
        <f t="shared" si="3"/>
        <v>0.488410596</v>
      </c>
      <c r="L8" s="2">
        <v>5.06</v>
      </c>
      <c r="M8" s="4">
        <f t="shared" si="4"/>
        <v>1.235678808</v>
      </c>
      <c r="N8" s="3">
        <f t="shared" si="5"/>
        <v>0.411892936</v>
      </c>
      <c r="O8" s="2">
        <v>463.0</v>
      </c>
      <c r="P8" s="3"/>
      <c r="Q8" s="3"/>
      <c r="V8" s="5"/>
      <c r="W8" s="5"/>
      <c r="X8" s="5"/>
      <c r="Y8" s="5"/>
      <c r="Z8" s="5"/>
      <c r="AA8" s="5"/>
      <c r="AB8" s="5"/>
      <c r="AC8" s="5"/>
      <c r="AD8" s="5"/>
    </row>
    <row r="9">
      <c r="A9" s="2">
        <v>8.0</v>
      </c>
      <c r="B9" s="2" t="s">
        <v>23</v>
      </c>
      <c r="C9" s="2">
        <v>1.22</v>
      </c>
      <c r="D9" s="2">
        <v>8.07</v>
      </c>
      <c r="E9" s="3">
        <f t="shared" si="1"/>
        <v>6.85</v>
      </c>
      <c r="F9" s="2">
        <v>6.83</v>
      </c>
      <c r="G9" s="3">
        <f t="shared" si="2"/>
        <v>5.61</v>
      </c>
      <c r="H9" s="2">
        <v>5.63</v>
      </c>
      <c r="I9" s="2">
        <v>11.5</v>
      </c>
      <c r="J9" s="2">
        <v>7.13</v>
      </c>
      <c r="K9" s="3">
        <f t="shared" si="3"/>
        <v>0.7761989343</v>
      </c>
      <c r="L9" s="2">
        <v>4.18</v>
      </c>
      <c r="M9" s="4">
        <f t="shared" si="4"/>
        <v>1.622255773</v>
      </c>
      <c r="N9" s="3">
        <f t="shared" si="5"/>
        <v>0.5407519242</v>
      </c>
      <c r="O9" s="2">
        <v>491.0</v>
      </c>
      <c r="P9" s="3"/>
      <c r="Q9" s="3"/>
      <c r="V9" s="5"/>
      <c r="W9" s="5"/>
      <c r="X9" s="5"/>
      <c r="Y9" s="5"/>
      <c r="Z9" s="5"/>
      <c r="AA9" s="5"/>
      <c r="AB9" s="5"/>
      <c r="AC9" s="5"/>
      <c r="AD9" s="5"/>
    </row>
    <row r="10">
      <c r="A10" s="2">
        <v>9.0</v>
      </c>
      <c r="B10" s="2" t="s">
        <v>24</v>
      </c>
      <c r="C10" s="2">
        <v>1.23</v>
      </c>
      <c r="D10" s="2">
        <v>8.11</v>
      </c>
      <c r="E10" s="3">
        <f t="shared" si="1"/>
        <v>6.88</v>
      </c>
      <c r="F10" s="2">
        <v>6.85</v>
      </c>
      <c r="G10" s="3">
        <f t="shared" si="2"/>
        <v>5.62</v>
      </c>
      <c r="H10" s="2">
        <v>5.64</v>
      </c>
      <c r="I10" s="2">
        <v>11.32</v>
      </c>
      <c r="J10" s="2">
        <v>7.14</v>
      </c>
      <c r="K10" s="3">
        <f t="shared" si="3"/>
        <v>0.7411347518</v>
      </c>
      <c r="L10" s="2">
        <v>5.25</v>
      </c>
      <c r="M10" s="4">
        <f t="shared" si="4"/>
        <v>1.945478723</v>
      </c>
      <c r="N10" s="3">
        <f t="shared" si="5"/>
        <v>0.6484929078</v>
      </c>
      <c r="O10" s="2">
        <v>437.0</v>
      </c>
      <c r="P10" s="3"/>
      <c r="Q10" s="3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2">
        <v>10.0</v>
      </c>
      <c r="B11" s="2" t="s">
        <v>25</v>
      </c>
      <c r="C11" s="2">
        <v>1.23</v>
      </c>
      <c r="D11" s="2">
        <v>8.17</v>
      </c>
      <c r="E11" s="3">
        <f t="shared" si="1"/>
        <v>6.94</v>
      </c>
      <c r="F11" s="2">
        <v>6.75</v>
      </c>
      <c r="G11" s="3">
        <f t="shared" si="2"/>
        <v>5.52</v>
      </c>
      <c r="H11" s="2">
        <v>5.53</v>
      </c>
      <c r="I11" s="2">
        <v>11.58</v>
      </c>
      <c r="J11" s="2">
        <v>7.04</v>
      </c>
      <c r="K11" s="3">
        <f t="shared" si="3"/>
        <v>0.8209764919</v>
      </c>
      <c r="L11" s="2">
        <v>5.04</v>
      </c>
      <c r="M11" s="4">
        <f t="shared" si="4"/>
        <v>2.068860759</v>
      </c>
      <c r="N11" s="3">
        <f t="shared" si="5"/>
        <v>0.6896202532</v>
      </c>
      <c r="O11" s="2">
        <v>508.0</v>
      </c>
      <c r="P11" s="3"/>
      <c r="Q11" s="3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2">
        <v>11.0</v>
      </c>
      <c r="B12" s="2" t="s">
        <v>26</v>
      </c>
      <c r="C12" s="2">
        <v>1.23</v>
      </c>
      <c r="D12" s="2">
        <v>8.51</v>
      </c>
      <c r="E12" s="3">
        <f t="shared" si="1"/>
        <v>7.28</v>
      </c>
      <c r="F12" s="2">
        <v>6.44</v>
      </c>
      <c r="G12" s="3">
        <f t="shared" si="2"/>
        <v>5.21</v>
      </c>
      <c r="H12" s="2">
        <v>5.24</v>
      </c>
      <c r="I12" s="2">
        <v>11.99</v>
      </c>
      <c r="J12" s="2">
        <v>6.71</v>
      </c>
      <c r="K12" s="3">
        <f t="shared" si="3"/>
        <v>1.007633588</v>
      </c>
      <c r="L12" s="2">
        <v>5.17</v>
      </c>
      <c r="M12" s="4">
        <f t="shared" si="4"/>
        <v>2.604732824</v>
      </c>
      <c r="N12" s="3">
        <f t="shared" si="5"/>
        <v>0.8682442748</v>
      </c>
      <c r="O12" s="2">
        <v>739.0</v>
      </c>
      <c r="P12" s="3"/>
      <c r="Q12" s="3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2">
        <v>12.0</v>
      </c>
      <c r="B13" s="2" t="s">
        <v>27</v>
      </c>
      <c r="C13" s="2">
        <v>1.24</v>
      </c>
      <c r="D13" s="2">
        <v>8.26</v>
      </c>
      <c r="E13" s="3">
        <f t="shared" si="1"/>
        <v>7.02</v>
      </c>
      <c r="F13" s="2">
        <v>6.78</v>
      </c>
      <c r="G13" s="3">
        <f t="shared" si="2"/>
        <v>5.54</v>
      </c>
      <c r="H13" s="2">
        <v>5.56</v>
      </c>
      <c r="I13" s="2">
        <v>11.83</v>
      </c>
      <c r="J13" s="2">
        <v>7.05</v>
      </c>
      <c r="K13" s="3">
        <f t="shared" si="3"/>
        <v>0.8597122302</v>
      </c>
      <c r="L13" s="2">
        <v>5.14</v>
      </c>
      <c r="M13" s="4">
        <f t="shared" si="4"/>
        <v>2.209460432</v>
      </c>
      <c r="N13" s="3">
        <f t="shared" si="5"/>
        <v>0.7364868106</v>
      </c>
      <c r="O13" s="2">
        <v>592.0</v>
      </c>
      <c r="P13" s="3"/>
      <c r="Q13" s="3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2">
        <v>13.0</v>
      </c>
      <c r="B14" s="2" t="s">
        <v>28</v>
      </c>
      <c r="C14" s="2">
        <v>1.23</v>
      </c>
      <c r="D14" s="2">
        <v>8.2</v>
      </c>
      <c r="E14" s="3">
        <f t="shared" si="1"/>
        <v>6.97</v>
      </c>
      <c r="F14" s="2">
        <v>7.18</v>
      </c>
      <c r="G14" s="3">
        <f t="shared" si="2"/>
        <v>5.95</v>
      </c>
      <c r="H14" s="2">
        <v>5.95</v>
      </c>
      <c r="I14" s="2">
        <v>11.44</v>
      </c>
      <c r="J14" s="2">
        <v>7.46</v>
      </c>
      <c r="K14" s="3">
        <f t="shared" si="3"/>
        <v>0.668907563</v>
      </c>
      <c r="L14" s="2">
        <v>5.2</v>
      </c>
      <c r="M14" s="4">
        <f t="shared" si="4"/>
        <v>1.739159664</v>
      </c>
      <c r="N14" s="3">
        <f t="shared" si="5"/>
        <v>0.579719888</v>
      </c>
      <c r="O14" s="2">
        <v>353.0</v>
      </c>
      <c r="P14" s="3"/>
      <c r="Q14" s="3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2">
        <v>14.0</v>
      </c>
      <c r="B15" s="2" t="s">
        <v>29</v>
      </c>
      <c r="C15" s="2">
        <v>1.23</v>
      </c>
      <c r="D15" s="2">
        <v>8.07</v>
      </c>
      <c r="E15" s="3">
        <f t="shared" si="1"/>
        <v>6.84</v>
      </c>
      <c r="F15" s="2">
        <v>6.78</v>
      </c>
      <c r="G15" s="3">
        <f t="shared" si="2"/>
        <v>5.55</v>
      </c>
      <c r="H15" s="2">
        <v>5.57</v>
      </c>
      <c r="I15" s="2">
        <v>10.97</v>
      </c>
      <c r="J15" s="2">
        <v>7.08</v>
      </c>
      <c r="K15" s="3">
        <f t="shared" si="3"/>
        <v>0.6983842011</v>
      </c>
      <c r="L15" s="2">
        <v>5.95</v>
      </c>
      <c r="M15" s="4">
        <f t="shared" si="4"/>
        <v>2.077692998</v>
      </c>
      <c r="N15" s="3">
        <f t="shared" si="5"/>
        <v>0.6925643327</v>
      </c>
      <c r="O15" s="2">
        <v>475.0</v>
      </c>
      <c r="P15" s="3"/>
      <c r="Q15" s="3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2">
        <v>15.0</v>
      </c>
      <c r="B16" s="2" t="s">
        <v>30</v>
      </c>
      <c r="C16" s="2">
        <v>1.23</v>
      </c>
      <c r="D16" s="2">
        <v>8.0</v>
      </c>
      <c r="E16" s="3">
        <f t="shared" si="1"/>
        <v>6.77</v>
      </c>
      <c r="F16" s="2">
        <v>6.43</v>
      </c>
      <c r="G16" s="3">
        <f t="shared" si="2"/>
        <v>5.2</v>
      </c>
      <c r="H16" s="2">
        <v>5.22</v>
      </c>
      <c r="I16" s="2">
        <v>10.46</v>
      </c>
      <c r="J16" s="2">
        <v>6.71</v>
      </c>
      <c r="K16" s="3">
        <f t="shared" si="3"/>
        <v>0.7183908046</v>
      </c>
      <c r="L16" s="2">
        <v>5.17</v>
      </c>
      <c r="M16" s="4">
        <f t="shared" si="4"/>
        <v>1.85704023</v>
      </c>
      <c r="N16" s="3">
        <f t="shared" si="5"/>
        <v>0.61901341</v>
      </c>
      <c r="O16" s="2">
        <v>389.0</v>
      </c>
      <c r="P16" s="3"/>
      <c r="Q16" s="3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2">
        <v>16.0</v>
      </c>
      <c r="B17" s="2" t="s">
        <v>31</v>
      </c>
      <c r="C17" s="2">
        <v>1.23</v>
      </c>
      <c r="D17" s="2">
        <v>8.17</v>
      </c>
      <c r="E17" s="3">
        <f t="shared" si="1"/>
        <v>6.94</v>
      </c>
      <c r="F17" s="2">
        <v>6.38</v>
      </c>
      <c r="G17" s="3">
        <f t="shared" si="2"/>
        <v>5.15</v>
      </c>
      <c r="H17" s="2">
        <v>5.17</v>
      </c>
      <c r="I17" s="2">
        <v>10.81</v>
      </c>
      <c r="J17" s="2">
        <v>6.67</v>
      </c>
      <c r="K17" s="3">
        <f t="shared" si="3"/>
        <v>0.8007736944</v>
      </c>
      <c r="L17" s="2">
        <v>5.15</v>
      </c>
      <c r="M17" s="4">
        <f t="shared" si="4"/>
        <v>2.061992263</v>
      </c>
      <c r="N17" s="3">
        <f t="shared" si="5"/>
        <v>0.6873307544</v>
      </c>
      <c r="O17" s="2">
        <v>667.0</v>
      </c>
      <c r="P17" s="3"/>
      <c r="Q17" s="3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2">
        <v>17.0</v>
      </c>
      <c r="B18" s="2" t="s">
        <v>32</v>
      </c>
      <c r="C18" s="2">
        <v>1.24</v>
      </c>
      <c r="D18" s="2">
        <v>8.25</v>
      </c>
      <c r="E18" s="3">
        <f t="shared" si="1"/>
        <v>7.01</v>
      </c>
      <c r="F18" s="2">
        <v>7.06</v>
      </c>
      <c r="G18" s="3">
        <f t="shared" si="2"/>
        <v>5.82</v>
      </c>
      <c r="H18" s="2">
        <v>5.84</v>
      </c>
      <c r="I18" s="2">
        <v>12.02</v>
      </c>
      <c r="J18" s="2">
        <v>7.36</v>
      </c>
      <c r="K18" s="3">
        <f t="shared" si="3"/>
        <v>0.7979452055</v>
      </c>
      <c r="L18" s="2">
        <v>5.11</v>
      </c>
      <c r="M18" s="4">
        <f t="shared" si="4"/>
        <v>2.03875</v>
      </c>
      <c r="N18" s="3">
        <f t="shared" si="5"/>
        <v>0.6795833333</v>
      </c>
      <c r="O18" s="2">
        <v>462.0</v>
      </c>
      <c r="P18" s="3"/>
      <c r="Q18" s="3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2">
        <v>18.0</v>
      </c>
      <c r="B19" s="2" t="s">
        <v>33</v>
      </c>
      <c r="C19" s="2">
        <v>1.24</v>
      </c>
      <c r="D19" s="2">
        <v>8.07</v>
      </c>
      <c r="E19" s="3">
        <f t="shared" si="1"/>
        <v>6.83</v>
      </c>
      <c r="F19" s="2">
        <v>6.62</v>
      </c>
      <c r="G19" s="3">
        <f t="shared" si="2"/>
        <v>5.38</v>
      </c>
      <c r="H19" s="2">
        <v>5.4</v>
      </c>
      <c r="I19" s="2">
        <v>11.31</v>
      </c>
      <c r="J19" s="2">
        <v>6.91</v>
      </c>
      <c r="K19" s="3">
        <f t="shared" si="3"/>
        <v>0.8148148148</v>
      </c>
      <c r="L19" s="2">
        <v>4.58</v>
      </c>
      <c r="M19" s="4">
        <f t="shared" si="4"/>
        <v>1.865925926</v>
      </c>
      <c r="N19" s="3">
        <f t="shared" si="5"/>
        <v>0.6219753086</v>
      </c>
      <c r="O19" s="2">
        <v>594.0</v>
      </c>
      <c r="P19" s="3"/>
      <c r="Q19" s="3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2">
        <v>19.0</v>
      </c>
      <c r="B20" s="2" t="s">
        <v>34</v>
      </c>
      <c r="C20" s="2">
        <v>1.23</v>
      </c>
      <c r="D20" s="2">
        <v>8.21</v>
      </c>
      <c r="E20" s="3">
        <f t="shared" si="1"/>
        <v>6.98</v>
      </c>
      <c r="F20" s="2">
        <v>6.78</v>
      </c>
      <c r="G20" s="3">
        <f t="shared" si="2"/>
        <v>5.55</v>
      </c>
      <c r="H20" s="2">
        <v>5.57</v>
      </c>
      <c r="I20" s="2">
        <v>11.79</v>
      </c>
      <c r="J20" s="2">
        <v>7.08</v>
      </c>
      <c r="K20" s="3">
        <f t="shared" si="3"/>
        <v>0.8456014363</v>
      </c>
      <c r="L20" s="2">
        <v>5.07</v>
      </c>
      <c r="M20" s="4">
        <f t="shared" si="4"/>
        <v>2.143599641</v>
      </c>
      <c r="N20" s="3">
        <f t="shared" si="5"/>
        <v>0.7145332136</v>
      </c>
      <c r="O20" s="2">
        <v>597.0</v>
      </c>
      <c r="P20" s="3"/>
      <c r="Q20" s="3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2">
        <v>20.0</v>
      </c>
      <c r="B21" s="2" t="s">
        <v>35</v>
      </c>
      <c r="C21" s="2">
        <v>1.23</v>
      </c>
      <c r="D21" s="2">
        <v>8.39</v>
      </c>
      <c r="E21" s="3">
        <f t="shared" si="1"/>
        <v>7.16</v>
      </c>
      <c r="F21" s="2">
        <v>7.03</v>
      </c>
      <c r="G21" s="3">
        <f t="shared" si="2"/>
        <v>5.8</v>
      </c>
      <c r="H21" s="2">
        <v>5.81</v>
      </c>
      <c r="I21" s="2">
        <v>11.52</v>
      </c>
      <c r="J21" s="2">
        <v>7.33</v>
      </c>
      <c r="K21" s="3">
        <f t="shared" si="3"/>
        <v>0.7211703959</v>
      </c>
      <c r="L21" s="2">
        <v>5.11</v>
      </c>
      <c r="M21" s="4">
        <f t="shared" si="4"/>
        <v>1.842590361</v>
      </c>
      <c r="N21" s="3">
        <f t="shared" si="5"/>
        <v>0.6141967871</v>
      </c>
      <c r="O21" s="2">
        <v>587.0</v>
      </c>
      <c r="P21" s="3"/>
      <c r="Q21" s="3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2">
        <v>21.0</v>
      </c>
      <c r="B22" s="2" t="s">
        <v>36</v>
      </c>
      <c r="C22" s="2">
        <v>1.23</v>
      </c>
      <c r="D22" s="2">
        <v>8.16</v>
      </c>
      <c r="E22" s="3">
        <f t="shared" si="1"/>
        <v>6.93</v>
      </c>
      <c r="F22" s="2">
        <v>6.88</v>
      </c>
      <c r="G22" s="3">
        <f t="shared" si="2"/>
        <v>5.65</v>
      </c>
      <c r="H22" s="2">
        <v>5.66</v>
      </c>
      <c r="I22" s="2">
        <v>11.64</v>
      </c>
      <c r="J22" s="2">
        <v>7.16</v>
      </c>
      <c r="K22" s="3">
        <f t="shared" si="3"/>
        <v>0.7915194346</v>
      </c>
      <c r="L22" s="2">
        <v>5.07</v>
      </c>
      <c r="M22" s="4">
        <f t="shared" si="4"/>
        <v>2.006501767</v>
      </c>
      <c r="N22" s="3">
        <f t="shared" si="5"/>
        <v>0.6688339223</v>
      </c>
      <c r="O22" s="2">
        <v>636.0</v>
      </c>
      <c r="P22" s="3"/>
      <c r="Q22" s="3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2">
        <v>22.0</v>
      </c>
      <c r="B23" s="2" t="s">
        <v>37</v>
      </c>
      <c r="C23" s="2">
        <v>1.23</v>
      </c>
      <c r="D23" s="2">
        <v>8.01</v>
      </c>
      <c r="E23" s="3">
        <f t="shared" si="1"/>
        <v>6.78</v>
      </c>
      <c r="F23" s="2">
        <v>6.46</v>
      </c>
      <c r="G23" s="3">
        <f t="shared" si="2"/>
        <v>5.23</v>
      </c>
      <c r="H23" s="2">
        <v>5.25</v>
      </c>
      <c r="I23" s="2">
        <v>11.35</v>
      </c>
      <c r="J23" s="2">
        <v>6.76</v>
      </c>
      <c r="K23" s="3">
        <f t="shared" si="3"/>
        <v>0.8742857143</v>
      </c>
      <c r="L23" s="2">
        <v>4.64</v>
      </c>
      <c r="M23" s="4">
        <f t="shared" si="4"/>
        <v>2.028342857</v>
      </c>
      <c r="N23" s="3">
        <f t="shared" si="5"/>
        <v>0.6761142857</v>
      </c>
      <c r="O23" s="2">
        <v>515.0</v>
      </c>
      <c r="P23" s="3"/>
      <c r="Q23" s="3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2">
        <v>23.0</v>
      </c>
      <c r="B24" s="2" t="s">
        <v>38</v>
      </c>
      <c r="C24" s="2">
        <v>1.23</v>
      </c>
      <c r="D24" s="2">
        <v>8.04</v>
      </c>
      <c r="E24" s="3">
        <f t="shared" si="1"/>
        <v>6.81</v>
      </c>
      <c r="F24" s="2">
        <v>6.1</v>
      </c>
      <c r="G24" s="3">
        <f t="shared" si="2"/>
        <v>4.87</v>
      </c>
      <c r="H24" s="2">
        <v>4.9</v>
      </c>
      <c r="I24" s="2">
        <v>10.43</v>
      </c>
      <c r="J24" s="2">
        <v>6.4</v>
      </c>
      <c r="K24" s="3">
        <f t="shared" si="3"/>
        <v>0.8224489796</v>
      </c>
      <c r="L24" s="2">
        <v>4.84</v>
      </c>
      <c r="M24" s="4">
        <f t="shared" si="4"/>
        <v>1.990326531</v>
      </c>
      <c r="N24" s="3">
        <f t="shared" si="5"/>
        <v>0.6634421769</v>
      </c>
      <c r="O24" s="2">
        <v>673.0</v>
      </c>
      <c r="P24" s="3"/>
      <c r="Q24" s="3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2">
        <v>24.0</v>
      </c>
      <c r="B25" s="2" t="s">
        <v>39</v>
      </c>
      <c r="C25" s="2">
        <v>1.23</v>
      </c>
      <c r="D25" s="2">
        <v>8.31</v>
      </c>
      <c r="E25" s="3">
        <f t="shared" si="1"/>
        <v>7.08</v>
      </c>
      <c r="F25" s="2">
        <v>6.64</v>
      </c>
      <c r="G25" s="3">
        <f t="shared" si="2"/>
        <v>5.41</v>
      </c>
      <c r="H25" s="2">
        <v>5.44</v>
      </c>
      <c r="I25" s="2">
        <v>12.15</v>
      </c>
      <c r="J25" s="2">
        <v>6.92</v>
      </c>
      <c r="K25" s="3">
        <f t="shared" si="3"/>
        <v>0.9613970588</v>
      </c>
      <c r="L25" s="2">
        <v>5.13</v>
      </c>
      <c r="M25" s="4">
        <f t="shared" si="4"/>
        <v>2.465983456</v>
      </c>
      <c r="N25" s="3">
        <f t="shared" si="5"/>
        <v>0.8219944853</v>
      </c>
      <c r="O25" s="2">
        <v>694.0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6">
        <v>25.0</v>
      </c>
      <c r="B26" s="6" t="s">
        <v>40</v>
      </c>
      <c r="C26" s="6">
        <v>1.23</v>
      </c>
      <c r="D26" s="6">
        <v>8.57</v>
      </c>
      <c r="E26" s="7">
        <f t="shared" si="1"/>
        <v>7.34</v>
      </c>
      <c r="F26" s="6">
        <v>6.97</v>
      </c>
      <c r="G26" s="7">
        <f t="shared" si="2"/>
        <v>5.74</v>
      </c>
      <c r="H26" s="6">
        <v>5.78</v>
      </c>
      <c r="I26" s="6">
        <v>12.37</v>
      </c>
      <c r="J26" s="6">
        <v>7.28</v>
      </c>
      <c r="K26" s="7">
        <f t="shared" si="3"/>
        <v>0.8806228374</v>
      </c>
      <c r="L26" s="6">
        <v>5.08</v>
      </c>
      <c r="M26" s="8">
        <f t="shared" si="4"/>
        <v>2.236782007</v>
      </c>
      <c r="N26" s="7">
        <f t="shared" si="5"/>
        <v>0.7455940023</v>
      </c>
      <c r="O26" s="6">
        <v>586.0</v>
      </c>
      <c r="P26" s="7"/>
      <c r="Q26" s="7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6">
        <v>26.0</v>
      </c>
      <c r="B27" s="6" t="s">
        <v>41</v>
      </c>
      <c r="C27" s="6">
        <v>1.23</v>
      </c>
      <c r="D27" s="6">
        <v>8.12</v>
      </c>
      <c r="E27" s="7">
        <f t="shared" si="1"/>
        <v>6.89</v>
      </c>
      <c r="F27" s="6">
        <v>6.74</v>
      </c>
      <c r="G27" s="7">
        <f t="shared" si="2"/>
        <v>5.51</v>
      </c>
      <c r="H27" s="6">
        <v>5.54</v>
      </c>
      <c r="I27" s="6">
        <v>11.67</v>
      </c>
      <c r="J27" s="6">
        <v>7.03</v>
      </c>
      <c r="K27" s="7">
        <f t="shared" si="3"/>
        <v>0.8375451264</v>
      </c>
      <c r="L27" s="6">
        <v>5.16</v>
      </c>
      <c r="M27" s="8">
        <f t="shared" si="4"/>
        <v>2.160866426</v>
      </c>
      <c r="N27" s="7">
        <f t="shared" si="5"/>
        <v>0.7202888087</v>
      </c>
      <c r="O27" s="6">
        <v>515.0</v>
      </c>
      <c r="P27" s="7"/>
      <c r="Q27" s="7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6">
        <v>27.0</v>
      </c>
      <c r="B28" s="6" t="s">
        <v>42</v>
      </c>
      <c r="C28" s="6">
        <v>1.24</v>
      </c>
      <c r="D28" s="6">
        <v>8.19</v>
      </c>
      <c r="E28" s="7">
        <f t="shared" si="1"/>
        <v>6.95</v>
      </c>
      <c r="F28" s="6">
        <v>7.0</v>
      </c>
      <c r="G28" s="7">
        <f t="shared" si="2"/>
        <v>5.76</v>
      </c>
      <c r="H28" s="6">
        <v>5.79</v>
      </c>
      <c r="I28" s="6">
        <v>11.65</v>
      </c>
      <c r="J28" s="6">
        <v>7.31</v>
      </c>
      <c r="K28" s="7">
        <f t="shared" si="3"/>
        <v>0.7495682211</v>
      </c>
      <c r="L28" s="6">
        <v>4.8</v>
      </c>
      <c r="M28" s="8">
        <f t="shared" si="4"/>
        <v>1.798963731</v>
      </c>
      <c r="N28" s="7">
        <f t="shared" si="5"/>
        <v>0.5996545769</v>
      </c>
      <c r="O28" s="6">
        <v>673.0</v>
      </c>
      <c r="P28" s="7"/>
      <c r="Q28" s="7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6">
        <v>28.0</v>
      </c>
      <c r="B29" s="6" t="s">
        <v>43</v>
      </c>
      <c r="C29" s="6">
        <v>1.23</v>
      </c>
      <c r="D29" s="6">
        <v>8.08</v>
      </c>
      <c r="E29" s="7">
        <f t="shared" si="1"/>
        <v>6.85</v>
      </c>
      <c r="F29" s="6">
        <v>6.51</v>
      </c>
      <c r="G29" s="7">
        <f t="shared" si="2"/>
        <v>5.28</v>
      </c>
      <c r="H29" s="6">
        <v>5.33</v>
      </c>
      <c r="I29" s="6">
        <v>11.05</v>
      </c>
      <c r="J29" s="6">
        <v>6.84</v>
      </c>
      <c r="K29" s="7">
        <f t="shared" si="3"/>
        <v>0.7898686679</v>
      </c>
      <c r="L29" s="6">
        <v>5.32</v>
      </c>
      <c r="M29" s="8">
        <f t="shared" si="4"/>
        <v>2.101050657</v>
      </c>
      <c r="N29" s="7">
        <f t="shared" si="5"/>
        <v>0.7003502189</v>
      </c>
      <c r="O29" s="6">
        <v>784.0</v>
      </c>
      <c r="P29" s="7"/>
      <c r="Q29" s="7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6">
        <v>29.0</v>
      </c>
      <c r="B30" s="6" t="s">
        <v>44</v>
      </c>
      <c r="C30" s="6">
        <v>1.23</v>
      </c>
      <c r="D30" s="6">
        <v>8.18</v>
      </c>
      <c r="E30" s="7">
        <f t="shared" si="1"/>
        <v>6.95</v>
      </c>
      <c r="F30" s="6">
        <v>6.58</v>
      </c>
      <c r="G30" s="7">
        <f t="shared" si="2"/>
        <v>5.35</v>
      </c>
      <c r="H30" s="6">
        <v>5.39</v>
      </c>
      <c r="I30" s="6">
        <v>11.35</v>
      </c>
      <c r="J30" s="6">
        <v>6.89</v>
      </c>
      <c r="K30" s="7">
        <f t="shared" si="3"/>
        <v>0.827458256</v>
      </c>
      <c r="L30" s="6">
        <v>4.55</v>
      </c>
      <c r="M30" s="8">
        <f t="shared" si="4"/>
        <v>1.882467532</v>
      </c>
      <c r="N30" s="7">
        <f t="shared" si="5"/>
        <v>0.6274891775</v>
      </c>
      <c r="O30" s="6">
        <v>540.0</v>
      </c>
      <c r="P30" s="7"/>
      <c r="Q30" s="7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6">
        <v>30.0</v>
      </c>
      <c r="B31" s="6" t="s">
        <v>45</v>
      </c>
      <c r="C31" s="6">
        <v>1.23</v>
      </c>
      <c r="D31" s="6">
        <v>8.36</v>
      </c>
      <c r="E31" s="7">
        <f t="shared" si="1"/>
        <v>7.13</v>
      </c>
      <c r="F31" s="6">
        <v>6.57</v>
      </c>
      <c r="G31" s="7">
        <f t="shared" si="2"/>
        <v>5.34</v>
      </c>
      <c r="H31" s="6">
        <v>5.38</v>
      </c>
      <c r="I31" s="6">
        <v>11.81</v>
      </c>
      <c r="J31" s="6">
        <v>6.88</v>
      </c>
      <c r="K31" s="7">
        <f t="shared" si="3"/>
        <v>0.9163568773</v>
      </c>
      <c r="L31" s="6">
        <v>5.15</v>
      </c>
      <c r="M31" s="8">
        <f t="shared" si="4"/>
        <v>2.359618959</v>
      </c>
      <c r="N31" s="7">
        <f t="shared" si="5"/>
        <v>0.786539653</v>
      </c>
      <c r="O31" s="6">
        <v>582.0</v>
      </c>
      <c r="P31" s="7"/>
      <c r="Q31" s="7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6">
        <v>31.0</v>
      </c>
      <c r="B32" s="6" t="s">
        <v>46</v>
      </c>
      <c r="C32" s="6">
        <v>1.23</v>
      </c>
      <c r="D32" s="6">
        <v>8.18</v>
      </c>
      <c r="E32" s="7">
        <f t="shared" si="1"/>
        <v>6.95</v>
      </c>
      <c r="F32" s="6">
        <v>6.91</v>
      </c>
      <c r="G32" s="7">
        <f t="shared" si="2"/>
        <v>5.68</v>
      </c>
      <c r="H32" s="6">
        <v>5.72</v>
      </c>
      <c r="I32" s="6">
        <v>11.35</v>
      </c>
      <c r="J32" s="6">
        <v>7.23</v>
      </c>
      <c r="K32" s="7">
        <f t="shared" si="3"/>
        <v>0.7202797203</v>
      </c>
      <c r="L32" s="6">
        <v>5.15</v>
      </c>
      <c r="M32" s="8">
        <f t="shared" si="4"/>
        <v>1.85472028</v>
      </c>
      <c r="N32" s="7">
        <f t="shared" si="5"/>
        <v>0.6182400932</v>
      </c>
      <c r="O32" s="6">
        <v>800.0</v>
      </c>
      <c r="P32" s="7"/>
      <c r="Q32" s="7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6">
        <v>32.0</v>
      </c>
      <c r="B33" s="6" t="s">
        <v>47</v>
      </c>
      <c r="C33" s="6">
        <v>1.23</v>
      </c>
      <c r="D33" s="6">
        <v>8.12</v>
      </c>
      <c r="E33" s="7">
        <f t="shared" si="1"/>
        <v>6.89</v>
      </c>
      <c r="F33" s="6">
        <v>6.67</v>
      </c>
      <c r="G33" s="7">
        <f t="shared" si="2"/>
        <v>5.44</v>
      </c>
      <c r="H33" s="6">
        <v>5.47</v>
      </c>
      <c r="I33" s="6">
        <v>11.67</v>
      </c>
      <c r="J33" s="6">
        <v>6.97</v>
      </c>
      <c r="K33" s="7">
        <f t="shared" si="3"/>
        <v>0.8592321755</v>
      </c>
      <c r="L33" s="6">
        <v>5.15</v>
      </c>
      <c r="M33" s="8">
        <f t="shared" si="4"/>
        <v>2.212522852</v>
      </c>
      <c r="N33" s="7">
        <f t="shared" si="5"/>
        <v>0.7375076173</v>
      </c>
      <c r="O33" s="6">
        <v>698.0</v>
      </c>
      <c r="P33" s="7"/>
      <c r="Q33" s="7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6">
        <v>33.0</v>
      </c>
      <c r="B34" s="6" t="s">
        <v>48</v>
      </c>
      <c r="C34" s="6">
        <v>1.24</v>
      </c>
      <c r="D34" s="6">
        <v>8.17</v>
      </c>
      <c r="E34" s="7">
        <f t="shared" si="1"/>
        <v>6.93</v>
      </c>
      <c r="F34" s="6">
        <v>6.57</v>
      </c>
      <c r="G34" s="7">
        <f t="shared" si="2"/>
        <v>5.33</v>
      </c>
      <c r="H34" s="6">
        <v>5.37</v>
      </c>
      <c r="I34" s="6">
        <v>11.83</v>
      </c>
      <c r="J34" s="6">
        <v>6.87</v>
      </c>
      <c r="K34" s="7">
        <f t="shared" si="3"/>
        <v>0.9236499069</v>
      </c>
      <c r="L34" s="6">
        <v>4.83</v>
      </c>
      <c r="M34" s="8">
        <f t="shared" si="4"/>
        <v>2.230614525</v>
      </c>
      <c r="N34" s="7">
        <f t="shared" si="5"/>
        <v>0.743538175</v>
      </c>
      <c r="O34" s="6">
        <v>694.0</v>
      </c>
      <c r="P34" s="7"/>
      <c r="Q34" s="7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6">
        <v>34.0</v>
      </c>
      <c r="B35" s="6" t="s">
        <v>49</v>
      </c>
      <c r="C35" s="6">
        <v>1.24</v>
      </c>
      <c r="D35" s="6">
        <v>8.2</v>
      </c>
      <c r="E35" s="7">
        <f t="shared" si="1"/>
        <v>6.96</v>
      </c>
      <c r="F35" s="6">
        <v>6.57</v>
      </c>
      <c r="G35" s="7">
        <f t="shared" si="2"/>
        <v>5.33</v>
      </c>
      <c r="H35" s="6">
        <v>5.36</v>
      </c>
      <c r="I35" s="6">
        <v>11.68</v>
      </c>
      <c r="J35" s="6">
        <v>6.88</v>
      </c>
      <c r="K35" s="7">
        <f t="shared" si="3"/>
        <v>0.8955223881</v>
      </c>
      <c r="L35" s="6">
        <v>5.13</v>
      </c>
      <c r="M35" s="8">
        <f t="shared" si="4"/>
        <v>2.297014925</v>
      </c>
      <c r="N35" s="7">
        <f t="shared" si="5"/>
        <v>0.7656716418</v>
      </c>
      <c r="O35" s="6">
        <v>810.0</v>
      </c>
      <c r="P35" s="7"/>
      <c r="Q35" s="7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6">
        <v>35.0</v>
      </c>
      <c r="B36" s="6" t="s">
        <v>50</v>
      </c>
      <c r="C36" s="6">
        <v>1.26</v>
      </c>
      <c r="D36" s="6">
        <v>10.63</v>
      </c>
      <c r="E36" s="7">
        <f t="shared" si="1"/>
        <v>9.37</v>
      </c>
      <c r="F36" s="6">
        <v>7.03</v>
      </c>
      <c r="G36" s="7">
        <f t="shared" si="2"/>
        <v>5.77</v>
      </c>
      <c r="H36" s="6">
        <v>5.8</v>
      </c>
      <c r="I36" s="6">
        <v>12.14</v>
      </c>
      <c r="J36" s="6">
        <v>7.36</v>
      </c>
      <c r="K36" s="7">
        <f t="shared" si="3"/>
        <v>0.824137931</v>
      </c>
      <c r="L36" s="6">
        <v>5.13</v>
      </c>
      <c r="M36" s="8">
        <f t="shared" si="4"/>
        <v>2.113913793</v>
      </c>
      <c r="N36" s="7">
        <f t="shared" si="5"/>
        <v>0.704637931</v>
      </c>
      <c r="O36" s="6">
        <v>525.0</v>
      </c>
      <c r="P36" s="7"/>
      <c r="Q36" s="7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6">
        <v>36.0</v>
      </c>
      <c r="B37" s="6" t="s">
        <v>51</v>
      </c>
      <c r="C37" s="6">
        <v>1.25</v>
      </c>
      <c r="D37" s="6">
        <v>8.64</v>
      </c>
      <c r="E37" s="7">
        <f t="shared" si="1"/>
        <v>7.39</v>
      </c>
      <c r="F37" s="6">
        <v>7.33</v>
      </c>
      <c r="G37" s="7">
        <f t="shared" si="2"/>
        <v>6.08</v>
      </c>
      <c r="H37" s="6">
        <v>6.11</v>
      </c>
      <c r="I37" s="6">
        <v>11.69</v>
      </c>
      <c r="J37" s="6">
        <v>7.65</v>
      </c>
      <c r="K37" s="7">
        <f t="shared" si="3"/>
        <v>0.6612111293</v>
      </c>
      <c r="L37" s="6">
        <v>5.11</v>
      </c>
      <c r="M37" s="8">
        <f t="shared" si="4"/>
        <v>1.689394435</v>
      </c>
      <c r="N37" s="7">
        <f t="shared" si="5"/>
        <v>0.5631314785</v>
      </c>
      <c r="O37" s="6">
        <v>287.0</v>
      </c>
      <c r="P37" s="7"/>
      <c r="Q37" s="7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6">
        <v>37.0</v>
      </c>
      <c r="B38" s="6" t="s">
        <v>52</v>
      </c>
      <c r="C38" s="6">
        <v>1.24</v>
      </c>
      <c r="D38" s="6">
        <v>8.29</v>
      </c>
      <c r="E38" s="7">
        <f t="shared" si="1"/>
        <v>7.05</v>
      </c>
      <c r="F38" s="6">
        <v>6.35</v>
      </c>
      <c r="G38" s="7">
        <f t="shared" si="2"/>
        <v>5.11</v>
      </c>
      <c r="H38" s="6">
        <v>5.14</v>
      </c>
      <c r="I38" s="6">
        <v>12.4</v>
      </c>
      <c r="J38" s="6">
        <v>6.66</v>
      </c>
      <c r="K38" s="7">
        <f t="shared" si="3"/>
        <v>1.116731518</v>
      </c>
      <c r="L38" s="6">
        <v>5.12</v>
      </c>
      <c r="M38" s="8">
        <f t="shared" si="4"/>
        <v>2.858832685</v>
      </c>
      <c r="N38" s="7">
        <f t="shared" si="5"/>
        <v>0.9529442283</v>
      </c>
      <c r="O38" s="6">
        <v>620.0</v>
      </c>
      <c r="P38" s="7"/>
      <c r="Q38" s="7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6">
        <v>38.0</v>
      </c>
      <c r="B39" s="6" t="s">
        <v>53</v>
      </c>
      <c r="C39" s="6">
        <v>1.23</v>
      </c>
      <c r="D39" s="6">
        <v>8.13</v>
      </c>
      <c r="E39" s="7">
        <f t="shared" si="1"/>
        <v>6.9</v>
      </c>
      <c r="F39" s="6">
        <v>6.7</v>
      </c>
      <c r="G39" s="7">
        <f t="shared" si="2"/>
        <v>5.47</v>
      </c>
      <c r="H39" s="6">
        <v>5.49</v>
      </c>
      <c r="I39" s="6">
        <v>11.6</v>
      </c>
      <c r="J39" s="6">
        <v>7.01</v>
      </c>
      <c r="K39" s="7">
        <f t="shared" si="3"/>
        <v>0.8360655738</v>
      </c>
      <c r="L39" s="6">
        <v>5.19</v>
      </c>
      <c r="M39" s="8">
        <f t="shared" si="4"/>
        <v>2.169590164</v>
      </c>
      <c r="N39" s="7">
        <f t="shared" si="5"/>
        <v>0.7231967213</v>
      </c>
      <c r="O39" s="6">
        <v>498.0</v>
      </c>
      <c r="P39" s="7"/>
      <c r="Q39" s="7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6">
        <v>39.0</v>
      </c>
      <c r="B40" s="6" t="s">
        <v>54</v>
      </c>
      <c r="C40" s="6">
        <v>1.23</v>
      </c>
      <c r="D40" s="6">
        <v>8.17</v>
      </c>
      <c r="E40" s="7">
        <f t="shared" si="1"/>
        <v>6.94</v>
      </c>
      <c r="F40" s="6">
        <v>5.95</v>
      </c>
      <c r="G40" s="7">
        <f t="shared" si="2"/>
        <v>4.72</v>
      </c>
      <c r="H40" s="6">
        <v>4.75</v>
      </c>
      <c r="I40" s="6">
        <v>11.55</v>
      </c>
      <c r="J40" s="6">
        <v>6.27</v>
      </c>
      <c r="K40" s="7">
        <f t="shared" si="3"/>
        <v>1.111578947</v>
      </c>
      <c r="L40" s="6">
        <v>4.73</v>
      </c>
      <c r="M40" s="8">
        <f t="shared" si="4"/>
        <v>2.628884211</v>
      </c>
      <c r="N40" s="7">
        <f t="shared" si="5"/>
        <v>0.8762947368</v>
      </c>
      <c r="O40" s="6">
        <v>547.0</v>
      </c>
      <c r="P40" s="7"/>
      <c r="Q40" s="7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6">
        <v>40.0</v>
      </c>
      <c r="B41" s="6" t="s">
        <v>55</v>
      </c>
      <c r="C41" s="6">
        <v>1.23</v>
      </c>
      <c r="D41" s="6">
        <v>8.16</v>
      </c>
      <c r="E41" s="7">
        <f t="shared" si="1"/>
        <v>6.93</v>
      </c>
      <c r="F41" s="6">
        <v>6.65</v>
      </c>
      <c r="G41" s="7">
        <f t="shared" si="2"/>
        <v>5.42</v>
      </c>
      <c r="H41" s="6">
        <v>5.44</v>
      </c>
      <c r="I41" s="6">
        <v>11.75</v>
      </c>
      <c r="J41" s="6">
        <v>6.94</v>
      </c>
      <c r="K41" s="7">
        <f t="shared" si="3"/>
        <v>0.8841911765</v>
      </c>
      <c r="L41" s="6">
        <v>4.8</v>
      </c>
      <c r="M41" s="8">
        <f t="shared" si="4"/>
        <v>2.122058824</v>
      </c>
      <c r="N41" s="7">
        <f t="shared" si="5"/>
        <v>0.7073529412</v>
      </c>
      <c r="O41" s="6">
        <v>450.0</v>
      </c>
      <c r="P41" s="7"/>
      <c r="Q41" s="7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6">
        <v>41.0</v>
      </c>
      <c r="B42" s="6" t="s">
        <v>56</v>
      </c>
      <c r="C42" s="6">
        <v>1.23</v>
      </c>
      <c r="D42" s="6">
        <v>8.01</v>
      </c>
      <c r="E42" s="7">
        <f t="shared" si="1"/>
        <v>6.78</v>
      </c>
      <c r="F42" s="6">
        <v>6.53</v>
      </c>
      <c r="G42" s="7">
        <f t="shared" si="2"/>
        <v>5.3</v>
      </c>
      <c r="H42" s="6">
        <v>5.32</v>
      </c>
      <c r="I42" s="6">
        <v>11.23</v>
      </c>
      <c r="J42" s="6">
        <v>6.83</v>
      </c>
      <c r="K42" s="7">
        <f t="shared" si="3"/>
        <v>0.8270676692</v>
      </c>
      <c r="L42" s="6">
        <v>5.05</v>
      </c>
      <c r="M42" s="8">
        <f t="shared" si="4"/>
        <v>2.088345865</v>
      </c>
      <c r="N42" s="7">
        <f t="shared" si="5"/>
        <v>0.6961152882</v>
      </c>
      <c r="O42" s="6">
        <v>422.0</v>
      </c>
      <c r="P42" s="7"/>
      <c r="Q42" s="7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6">
        <v>42.0</v>
      </c>
      <c r="B43" s="6" t="s">
        <v>57</v>
      </c>
      <c r="C43" s="6">
        <v>1.23</v>
      </c>
      <c r="D43" s="6">
        <v>8.17</v>
      </c>
      <c r="E43" s="7">
        <f t="shared" si="1"/>
        <v>6.94</v>
      </c>
      <c r="F43" s="6">
        <v>6.71</v>
      </c>
      <c r="G43" s="7">
        <f t="shared" si="2"/>
        <v>5.48</v>
      </c>
      <c r="H43" s="6">
        <v>5.5</v>
      </c>
      <c r="I43" s="6">
        <v>11.36</v>
      </c>
      <c r="J43" s="6">
        <v>7.03</v>
      </c>
      <c r="K43" s="7">
        <f t="shared" si="3"/>
        <v>0.7872727273</v>
      </c>
      <c r="L43" s="6">
        <v>4.85</v>
      </c>
      <c r="M43" s="8">
        <f t="shared" si="4"/>
        <v>1.909136364</v>
      </c>
      <c r="N43" s="7">
        <f t="shared" si="5"/>
        <v>0.6363787879</v>
      </c>
      <c r="O43" s="6">
        <v>289.0</v>
      </c>
      <c r="P43" s="7"/>
      <c r="Q43" s="7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6">
        <v>43.0</v>
      </c>
      <c r="B44" s="6" t="s">
        <v>58</v>
      </c>
      <c r="C44" s="6"/>
      <c r="D44" s="7"/>
      <c r="E44" s="7">
        <f t="shared" si="1"/>
        <v>0</v>
      </c>
      <c r="F44" s="7"/>
      <c r="G44" s="7">
        <f t="shared" si="2"/>
        <v>0</v>
      </c>
      <c r="H44" s="7"/>
      <c r="I44" s="7"/>
      <c r="J44" s="7"/>
      <c r="K44" s="7"/>
      <c r="L44" s="7"/>
      <c r="M44" s="8">
        <f t="shared" si="4"/>
        <v>0</v>
      </c>
      <c r="N44" s="7">
        <f t="shared" si="5"/>
        <v>0</v>
      </c>
      <c r="O44" s="7"/>
      <c r="P44" s="7"/>
      <c r="Q44" s="7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6">
        <v>44.0</v>
      </c>
      <c r="B45" s="6" t="s">
        <v>59</v>
      </c>
      <c r="C45" s="7"/>
      <c r="D45" s="7"/>
      <c r="E45" s="7">
        <f t="shared" si="1"/>
        <v>0</v>
      </c>
      <c r="F45" s="7"/>
      <c r="G45" s="7">
        <f t="shared" si="2"/>
        <v>0</v>
      </c>
      <c r="H45" s="7"/>
      <c r="I45" s="7"/>
      <c r="J45" s="7"/>
      <c r="K45" s="7"/>
      <c r="L45" s="7"/>
      <c r="M45" s="8">
        <f t="shared" si="4"/>
        <v>0</v>
      </c>
      <c r="N45" s="7">
        <f t="shared" si="5"/>
        <v>0</v>
      </c>
      <c r="O45" s="7"/>
      <c r="P45" s="7"/>
      <c r="Q45" s="7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6">
        <v>45.0</v>
      </c>
      <c r="B46" s="6" t="s">
        <v>60</v>
      </c>
      <c r="C46" s="7"/>
      <c r="D46" s="7"/>
      <c r="E46" s="7">
        <f t="shared" si="1"/>
        <v>0</v>
      </c>
      <c r="F46" s="7"/>
      <c r="G46" s="7">
        <f t="shared" si="2"/>
        <v>0</v>
      </c>
      <c r="H46" s="7"/>
      <c r="I46" s="7"/>
      <c r="J46" s="7"/>
      <c r="K46" s="7"/>
      <c r="L46" s="7"/>
      <c r="M46" s="8">
        <f t="shared" si="4"/>
        <v>0</v>
      </c>
      <c r="N46" s="7">
        <f t="shared" si="5"/>
        <v>0</v>
      </c>
      <c r="O46" s="7"/>
      <c r="P46" s="7"/>
      <c r="Q46" s="7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6">
        <v>46.0</v>
      </c>
      <c r="B47" s="6" t="s">
        <v>61</v>
      </c>
      <c r="C47" s="7"/>
      <c r="D47" s="7"/>
      <c r="E47" s="7">
        <f t="shared" si="1"/>
        <v>0</v>
      </c>
      <c r="F47" s="7"/>
      <c r="G47" s="7">
        <f t="shared" si="2"/>
        <v>0</v>
      </c>
      <c r="H47" s="7"/>
      <c r="I47" s="7"/>
      <c r="J47" s="7"/>
      <c r="K47" s="7"/>
      <c r="L47" s="7"/>
      <c r="M47" s="8">
        <f t="shared" si="4"/>
        <v>0</v>
      </c>
      <c r="N47" s="7">
        <f t="shared" si="5"/>
        <v>0</v>
      </c>
      <c r="O47" s="7"/>
      <c r="P47" s="7"/>
      <c r="Q47" s="7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6">
        <v>47.0</v>
      </c>
      <c r="B48" s="6" t="s">
        <v>62</v>
      </c>
      <c r="C48" s="7"/>
      <c r="D48" s="7"/>
      <c r="E48" s="7">
        <f t="shared" si="1"/>
        <v>0</v>
      </c>
      <c r="F48" s="7"/>
      <c r="G48" s="7">
        <f t="shared" si="2"/>
        <v>0</v>
      </c>
      <c r="H48" s="7"/>
      <c r="I48" s="7"/>
      <c r="J48" s="7"/>
      <c r="K48" s="7"/>
      <c r="L48" s="7"/>
      <c r="M48" s="8">
        <f t="shared" si="4"/>
        <v>0</v>
      </c>
      <c r="N48" s="7">
        <f t="shared" si="5"/>
        <v>0</v>
      </c>
      <c r="O48" s="7"/>
      <c r="P48" s="7"/>
      <c r="Q48" s="7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6">
        <v>48.0</v>
      </c>
      <c r="B49" s="6" t="s">
        <v>63</v>
      </c>
      <c r="C49" s="7"/>
      <c r="D49" s="7"/>
      <c r="E49" s="7">
        <f t="shared" si="1"/>
        <v>0</v>
      </c>
      <c r="F49" s="7"/>
      <c r="G49" s="7">
        <f t="shared" si="2"/>
        <v>0</v>
      </c>
      <c r="H49" s="7"/>
      <c r="I49" s="7"/>
      <c r="J49" s="7"/>
      <c r="K49" s="7"/>
      <c r="L49" s="7"/>
      <c r="M49" s="8">
        <f t="shared" si="4"/>
        <v>0</v>
      </c>
      <c r="N49" s="7">
        <f t="shared" si="5"/>
        <v>0</v>
      </c>
      <c r="O49" s="7"/>
      <c r="P49" s="7"/>
      <c r="Q49" s="7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10">
        <v>49.0</v>
      </c>
      <c r="B50" s="10" t="s">
        <v>64</v>
      </c>
      <c r="C50" s="10">
        <v>1.23</v>
      </c>
      <c r="D50" s="10">
        <v>8.17</v>
      </c>
      <c r="E50" s="11">
        <f t="shared" si="1"/>
        <v>6.94</v>
      </c>
      <c r="F50" s="10">
        <v>6.43</v>
      </c>
      <c r="G50" s="11">
        <f t="shared" si="2"/>
        <v>5.2</v>
      </c>
      <c r="H50" s="10">
        <v>5.23</v>
      </c>
      <c r="I50" s="10">
        <v>12.02</v>
      </c>
      <c r="J50" s="10">
        <v>6.74</v>
      </c>
      <c r="K50" s="11">
        <f t="shared" ref="K50:K145" si="6">(I50-J50)/H50</f>
        <v>1.009560229</v>
      </c>
      <c r="L50" s="10">
        <v>5.07</v>
      </c>
      <c r="M50" s="12">
        <f t="shared" si="4"/>
        <v>2.559235182</v>
      </c>
      <c r="N50" s="11">
        <f t="shared" si="5"/>
        <v>0.8530783939</v>
      </c>
      <c r="O50" s="13">
        <v>620.0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10">
        <v>50.0</v>
      </c>
      <c r="B51" s="10" t="s">
        <v>65</v>
      </c>
      <c r="C51" s="10">
        <v>1.24</v>
      </c>
      <c r="D51" s="10">
        <v>8.1</v>
      </c>
      <c r="E51" s="11">
        <f t="shared" si="1"/>
        <v>6.86</v>
      </c>
      <c r="F51" s="10">
        <v>6.68</v>
      </c>
      <c r="G51" s="11">
        <f t="shared" si="2"/>
        <v>5.44</v>
      </c>
      <c r="H51" s="10">
        <v>5.45</v>
      </c>
      <c r="I51" s="10">
        <v>11.65</v>
      </c>
      <c r="J51" s="10">
        <v>6.98</v>
      </c>
      <c r="K51" s="11">
        <f t="shared" si="6"/>
        <v>0.8568807339</v>
      </c>
      <c r="L51" s="10">
        <v>5.05</v>
      </c>
      <c r="M51" s="12">
        <f t="shared" si="4"/>
        <v>2.163623853</v>
      </c>
      <c r="N51" s="11">
        <f t="shared" si="5"/>
        <v>0.7212079511</v>
      </c>
      <c r="O51" s="13">
        <v>807.0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10">
        <v>51.0</v>
      </c>
      <c r="B52" s="10" t="s">
        <v>66</v>
      </c>
      <c r="C52" s="10">
        <v>1.24</v>
      </c>
      <c r="D52" s="10">
        <v>8.25</v>
      </c>
      <c r="E52" s="11">
        <f t="shared" si="1"/>
        <v>7.01</v>
      </c>
      <c r="F52" s="10">
        <v>6.83</v>
      </c>
      <c r="G52" s="11">
        <f t="shared" si="2"/>
        <v>5.59</v>
      </c>
      <c r="H52" s="10">
        <v>5.61</v>
      </c>
      <c r="I52" s="10">
        <v>11.56</v>
      </c>
      <c r="J52" s="10">
        <v>7.15</v>
      </c>
      <c r="K52" s="11">
        <f t="shared" si="6"/>
        <v>0.7860962567</v>
      </c>
      <c r="L52" s="10">
        <v>5.15</v>
      </c>
      <c r="M52" s="12">
        <f t="shared" si="4"/>
        <v>2.024197861</v>
      </c>
      <c r="N52" s="11">
        <f t="shared" si="5"/>
        <v>0.6747326203</v>
      </c>
      <c r="O52" s="13">
        <v>650.0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10">
        <v>52.0</v>
      </c>
      <c r="B53" s="10" t="s">
        <v>67</v>
      </c>
      <c r="C53" s="10">
        <v>1.24</v>
      </c>
      <c r="D53" s="10">
        <v>8.31</v>
      </c>
      <c r="E53" s="11">
        <f t="shared" si="1"/>
        <v>7.07</v>
      </c>
      <c r="F53" s="10">
        <v>6.49</v>
      </c>
      <c r="G53" s="11">
        <f t="shared" si="2"/>
        <v>5.25</v>
      </c>
      <c r="H53" s="10">
        <v>5.29</v>
      </c>
      <c r="I53" s="10">
        <v>11.75</v>
      </c>
      <c r="J53" s="10">
        <v>6.78</v>
      </c>
      <c r="K53" s="11">
        <f t="shared" si="6"/>
        <v>0.9395085066</v>
      </c>
      <c r="L53" s="10">
        <v>5.04</v>
      </c>
      <c r="M53" s="12">
        <f t="shared" si="4"/>
        <v>2.367561437</v>
      </c>
      <c r="N53" s="11">
        <f t="shared" si="5"/>
        <v>0.7891871456</v>
      </c>
      <c r="O53" s="13">
        <v>968.0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10">
        <v>53.0</v>
      </c>
      <c r="B54" s="10" t="s">
        <v>68</v>
      </c>
      <c r="C54" s="10">
        <v>1.24</v>
      </c>
      <c r="D54" s="10">
        <v>8.28</v>
      </c>
      <c r="E54" s="11">
        <f t="shared" si="1"/>
        <v>7.04</v>
      </c>
      <c r="F54" s="10">
        <v>6.33</v>
      </c>
      <c r="G54" s="11">
        <f t="shared" si="2"/>
        <v>5.09</v>
      </c>
      <c r="H54" s="10">
        <v>5.12</v>
      </c>
      <c r="I54" s="10">
        <v>11.62</v>
      </c>
      <c r="J54" s="10">
        <v>6.64</v>
      </c>
      <c r="K54" s="11">
        <f t="shared" si="6"/>
        <v>0.97265625</v>
      </c>
      <c r="L54" s="10">
        <v>5.01</v>
      </c>
      <c r="M54" s="12">
        <f t="shared" si="4"/>
        <v>2.436503906</v>
      </c>
      <c r="N54" s="11">
        <f t="shared" si="5"/>
        <v>0.8121679688</v>
      </c>
      <c r="O54" s="13">
        <v>1185.0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10">
        <v>54.0</v>
      </c>
      <c r="B55" s="10" t="s">
        <v>69</v>
      </c>
      <c r="C55" s="10">
        <v>1.23</v>
      </c>
      <c r="D55" s="10">
        <v>8.23</v>
      </c>
      <c r="E55" s="11">
        <f t="shared" si="1"/>
        <v>7</v>
      </c>
      <c r="F55" s="10">
        <v>6.82</v>
      </c>
      <c r="G55" s="11">
        <f t="shared" si="2"/>
        <v>5.59</v>
      </c>
      <c r="H55" s="10">
        <v>5.61</v>
      </c>
      <c r="I55" s="10">
        <v>11.39</v>
      </c>
      <c r="J55" s="10">
        <v>7.13</v>
      </c>
      <c r="K55" s="11">
        <f t="shared" si="6"/>
        <v>0.7593582888</v>
      </c>
      <c r="L55" s="10">
        <v>4.26</v>
      </c>
      <c r="M55" s="12">
        <f t="shared" si="4"/>
        <v>1.617433155</v>
      </c>
      <c r="N55" s="11">
        <f t="shared" si="5"/>
        <v>0.539144385</v>
      </c>
      <c r="O55" s="13">
        <v>716.0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10">
        <v>55.0</v>
      </c>
      <c r="B56" s="10" t="s">
        <v>70</v>
      </c>
      <c r="C56" s="10">
        <v>1.23</v>
      </c>
      <c r="D56" s="10">
        <v>8.21</v>
      </c>
      <c r="E56" s="11">
        <f t="shared" si="1"/>
        <v>6.98</v>
      </c>
      <c r="F56" s="10">
        <v>6.25</v>
      </c>
      <c r="G56" s="11">
        <f t="shared" si="2"/>
        <v>5.02</v>
      </c>
      <c r="H56" s="10">
        <v>5.06</v>
      </c>
      <c r="I56" s="10">
        <v>11.54</v>
      </c>
      <c r="J56" s="10">
        <v>6.57</v>
      </c>
      <c r="K56" s="11">
        <f t="shared" si="6"/>
        <v>0.9822134387</v>
      </c>
      <c r="L56" s="10">
        <v>4.99</v>
      </c>
      <c r="M56" s="12">
        <f t="shared" si="4"/>
        <v>2.45062253</v>
      </c>
      <c r="N56" s="11">
        <f t="shared" si="5"/>
        <v>0.8168741765</v>
      </c>
      <c r="O56" s="13">
        <v>1836.0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10">
        <v>56.0</v>
      </c>
      <c r="B57" s="10" t="s">
        <v>71</v>
      </c>
      <c r="C57" s="10">
        <v>1.23</v>
      </c>
      <c r="D57" s="10">
        <v>8.28</v>
      </c>
      <c r="E57" s="11">
        <f t="shared" si="1"/>
        <v>7.05</v>
      </c>
      <c r="F57" s="10">
        <v>6.21</v>
      </c>
      <c r="G57" s="11">
        <f t="shared" si="2"/>
        <v>4.98</v>
      </c>
      <c r="H57" s="10">
        <v>5.01</v>
      </c>
      <c r="I57" s="10">
        <v>11.11</v>
      </c>
      <c r="J57" s="10">
        <v>6.51</v>
      </c>
      <c r="K57" s="11">
        <f t="shared" si="6"/>
        <v>0.9181636727</v>
      </c>
      <c r="L57" s="10">
        <v>4.96</v>
      </c>
      <c r="M57" s="12">
        <f t="shared" si="4"/>
        <v>2.277045908</v>
      </c>
      <c r="N57" s="11">
        <f t="shared" si="5"/>
        <v>0.7590153027</v>
      </c>
      <c r="O57" s="13">
        <v>8211.0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10">
        <v>57.0</v>
      </c>
      <c r="B58" s="10" t="s">
        <v>72</v>
      </c>
      <c r="C58" s="10">
        <v>1.24</v>
      </c>
      <c r="D58" s="10">
        <v>8.26</v>
      </c>
      <c r="E58" s="11">
        <f t="shared" si="1"/>
        <v>7.02</v>
      </c>
      <c r="F58" s="10">
        <v>5.64</v>
      </c>
      <c r="G58" s="11">
        <f t="shared" si="2"/>
        <v>4.4</v>
      </c>
      <c r="H58" s="10">
        <v>4.43</v>
      </c>
      <c r="I58" s="10">
        <v>10.77</v>
      </c>
      <c r="J58" s="10">
        <v>5.95</v>
      </c>
      <c r="K58" s="11">
        <f t="shared" si="6"/>
        <v>1.088036117</v>
      </c>
      <c r="L58" s="10">
        <v>4.38</v>
      </c>
      <c r="M58" s="12">
        <f t="shared" si="4"/>
        <v>2.382799097</v>
      </c>
      <c r="N58" s="11">
        <f t="shared" si="5"/>
        <v>0.7942663657</v>
      </c>
      <c r="O58" s="13">
        <v>10091.0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10">
        <v>58.0</v>
      </c>
      <c r="B59" s="10" t="s">
        <v>73</v>
      </c>
      <c r="C59" s="10">
        <v>1.24</v>
      </c>
      <c r="D59" s="10">
        <v>8.07</v>
      </c>
      <c r="E59" s="11">
        <f t="shared" si="1"/>
        <v>6.83</v>
      </c>
      <c r="F59" s="10">
        <v>5.98</v>
      </c>
      <c r="G59" s="11">
        <f t="shared" si="2"/>
        <v>4.74</v>
      </c>
      <c r="H59" s="10">
        <v>4.76</v>
      </c>
      <c r="I59" s="10">
        <v>10.98</v>
      </c>
      <c r="J59" s="10">
        <v>6.3</v>
      </c>
      <c r="K59" s="11">
        <f t="shared" si="6"/>
        <v>0.9831932773</v>
      </c>
      <c r="L59" s="10">
        <v>4.72</v>
      </c>
      <c r="M59" s="12">
        <f t="shared" si="4"/>
        <v>2.320336134</v>
      </c>
      <c r="N59" s="11">
        <f t="shared" si="5"/>
        <v>0.7734453782</v>
      </c>
      <c r="O59" s="13">
        <v>10204.0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10">
        <v>59.0</v>
      </c>
      <c r="B60" s="10" t="s">
        <v>74</v>
      </c>
      <c r="C60" s="10">
        <v>1.24</v>
      </c>
      <c r="D60" s="10">
        <v>8.06</v>
      </c>
      <c r="E60" s="11">
        <f t="shared" si="1"/>
        <v>6.82</v>
      </c>
      <c r="F60" s="10">
        <v>5.81</v>
      </c>
      <c r="G60" s="11">
        <f t="shared" si="2"/>
        <v>4.57</v>
      </c>
      <c r="H60" s="10">
        <v>4.6</v>
      </c>
      <c r="I60" s="10">
        <v>10.48</v>
      </c>
      <c r="J60" s="10">
        <v>6.12</v>
      </c>
      <c r="K60" s="11">
        <f t="shared" si="6"/>
        <v>0.947826087</v>
      </c>
      <c r="L60" s="10">
        <v>4.54</v>
      </c>
      <c r="M60" s="12">
        <f t="shared" si="4"/>
        <v>2.151565217</v>
      </c>
      <c r="N60" s="11">
        <f t="shared" si="5"/>
        <v>0.7171884058</v>
      </c>
      <c r="O60" s="13">
        <v>9736.0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10">
        <v>60.0</v>
      </c>
      <c r="B61" s="10" t="s">
        <v>75</v>
      </c>
      <c r="C61" s="10">
        <v>1.23</v>
      </c>
      <c r="D61" s="10">
        <v>8.08</v>
      </c>
      <c r="E61" s="11">
        <f t="shared" si="1"/>
        <v>6.85</v>
      </c>
      <c r="F61" s="10">
        <v>5.94</v>
      </c>
      <c r="G61" s="11">
        <f t="shared" si="2"/>
        <v>4.71</v>
      </c>
      <c r="H61" s="10">
        <v>4.74</v>
      </c>
      <c r="I61" s="10">
        <v>10.41</v>
      </c>
      <c r="J61" s="10">
        <v>6.25</v>
      </c>
      <c r="K61" s="11">
        <f t="shared" si="6"/>
        <v>0.8776371308</v>
      </c>
      <c r="L61" s="10">
        <v>4.69</v>
      </c>
      <c r="M61" s="12">
        <f t="shared" si="4"/>
        <v>2.058059072</v>
      </c>
      <c r="N61" s="11">
        <f t="shared" si="5"/>
        <v>0.6860196906</v>
      </c>
      <c r="O61" s="13">
        <v>9638.0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10">
        <v>61.0</v>
      </c>
      <c r="B62" s="10" t="s">
        <v>76</v>
      </c>
      <c r="C62" s="10">
        <v>1.24</v>
      </c>
      <c r="D62" s="10">
        <v>8.22</v>
      </c>
      <c r="E62" s="11">
        <f t="shared" si="1"/>
        <v>6.98</v>
      </c>
      <c r="F62" s="10">
        <v>5.83</v>
      </c>
      <c r="G62" s="11">
        <f t="shared" si="2"/>
        <v>4.59</v>
      </c>
      <c r="H62" s="10">
        <v>4.63</v>
      </c>
      <c r="I62" s="10">
        <v>10.11</v>
      </c>
      <c r="J62" s="10">
        <v>6.14</v>
      </c>
      <c r="K62" s="11">
        <f t="shared" si="6"/>
        <v>0.8574514039</v>
      </c>
      <c r="L62" s="10">
        <v>4.57</v>
      </c>
      <c r="M62" s="12">
        <f t="shared" si="4"/>
        <v>1.959276458</v>
      </c>
      <c r="N62" s="11">
        <f t="shared" si="5"/>
        <v>0.6530921526</v>
      </c>
      <c r="O62" s="13">
        <v>8614.0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10">
        <v>62.0</v>
      </c>
      <c r="B63" s="10" t="s">
        <v>77</v>
      </c>
      <c r="C63" s="10">
        <v>1.23</v>
      </c>
      <c r="D63" s="10">
        <v>8.25</v>
      </c>
      <c r="E63" s="11">
        <f t="shared" si="1"/>
        <v>7.02</v>
      </c>
      <c r="F63" s="10">
        <v>5.87</v>
      </c>
      <c r="G63" s="11">
        <f t="shared" si="2"/>
        <v>4.64</v>
      </c>
      <c r="H63" s="10">
        <v>4.66</v>
      </c>
      <c r="I63" s="10">
        <v>11.04</v>
      </c>
      <c r="J63" s="10">
        <v>6.17</v>
      </c>
      <c r="K63" s="11">
        <f t="shared" si="6"/>
        <v>1.045064378</v>
      </c>
      <c r="L63" s="10">
        <v>4.62</v>
      </c>
      <c r="M63" s="12">
        <f t="shared" si="4"/>
        <v>2.414098712</v>
      </c>
      <c r="N63" s="11">
        <f t="shared" si="5"/>
        <v>0.8046995708</v>
      </c>
      <c r="O63" s="13">
        <v>10965.0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10">
        <v>63.0</v>
      </c>
      <c r="B64" s="10" t="s">
        <v>78</v>
      </c>
      <c r="C64" s="10">
        <v>1.23</v>
      </c>
      <c r="D64" s="10">
        <v>8.2</v>
      </c>
      <c r="E64" s="11">
        <f t="shared" si="1"/>
        <v>6.97</v>
      </c>
      <c r="F64" s="10">
        <v>4.88</v>
      </c>
      <c r="G64" s="11">
        <f t="shared" si="2"/>
        <v>3.65</v>
      </c>
      <c r="H64" s="10">
        <v>3.67</v>
      </c>
      <c r="I64" s="10">
        <v>9.62</v>
      </c>
      <c r="J64" s="10">
        <v>5.22</v>
      </c>
      <c r="K64" s="11">
        <f t="shared" si="6"/>
        <v>1.198910082</v>
      </c>
      <c r="L64" s="10">
        <v>3.63</v>
      </c>
      <c r="M64" s="12">
        <f t="shared" si="4"/>
        <v>2.176021798</v>
      </c>
      <c r="N64" s="11">
        <f t="shared" si="5"/>
        <v>0.7253405995</v>
      </c>
      <c r="O64" s="13">
        <v>10632.0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10">
        <v>64.0</v>
      </c>
      <c r="B65" s="10" t="s">
        <v>79</v>
      </c>
      <c r="C65" s="10">
        <v>1.26</v>
      </c>
      <c r="D65" s="10">
        <v>8.16</v>
      </c>
      <c r="E65" s="11">
        <f t="shared" si="1"/>
        <v>6.9</v>
      </c>
      <c r="F65" s="10">
        <v>6.59</v>
      </c>
      <c r="G65" s="11">
        <f t="shared" si="2"/>
        <v>5.33</v>
      </c>
      <c r="H65" s="10">
        <v>5.34</v>
      </c>
      <c r="I65" s="10">
        <v>10.59</v>
      </c>
      <c r="J65" s="10">
        <v>6.92</v>
      </c>
      <c r="K65" s="11">
        <f t="shared" si="6"/>
        <v>0.6872659176</v>
      </c>
      <c r="L65" s="10">
        <v>5.17</v>
      </c>
      <c r="M65" s="12">
        <f t="shared" si="4"/>
        <v>1.776582397</v>
      </c>
      <c r="N65" s="11">
        <f t="shared" si="5"/>
        <v>0.5921941323</v>
      </c>
      <c r="O65" s="13">
        <v>3509.0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10">
        <v>65.0</v>
      </c>
      <c r="B66" s="10" t="s">
        <v>80</v>
      </c>
      <c r="C66" s="10">
        <v>1.24</v>
      </c>
      <c r="D66" s="10">
        <v>8.66</v>
      </c>
      <c r="E66" s="11">
        <f t="shared" si="1"/>
        <v>7.42</v>
      </c>
      <c r="F66" s="10">
        <v>6.07</v>
      </c>
      <c r="G66" s="11">
        <f t="shared" si="2"/>
        <v>4.83</v>
      </c>
      <c r="H66" s="10">
        <v>4.85</v>
      </c>
      <c r="I66" s="10">
        <v>10.52</v>
      </c>
      <c r="J66" s="10">
        <v>6.39</v>
      </c>
      <c r="K66" s="11">
        <f t="shared" si="6"/>
        <v>0.8515463918</v>
      </c>
      <c r="L66" s="10">
        <v>4.8</v>
      </c>
      <c r="M66" s="12">
        <f t="shared" si="4"/>
        <v>2.04371134</v>
      </c>
      <c r="N66" s="11">
        <f t="shared" si="5"/>
        <v>0.6812371134</v>
      </c>
      <c r="O66" s="13">
        <v>6951.0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10">
        <v>66.0</v>
      </c>
      <c r="B67" s="10" t="s">
        <v>81</v>
      </c>
      <c r="C67" s="10">
        <v>1.23</v>
      </c>
      <c r="D67" s="10">
        <v>8.02</v>
      </c>
      <c r="E67" s="11">
        <f t="shared" si="1"/>
        <v>6.79</v>
      </c>
      <c r="F67" s="10">
        <v>6.53</v>
      </c>
      <c r="G67" s="11">
        <f t="shared" si="2"/>
        <v>5.3</v>
      </c>
      <c r="H67" s="10">
        <v>5.31</v>
      </c>
      <c r="I67" s="10">
        <v>10.65</v>
      </c>
      <c r="J67" s="10">
        <v>6.85</v>
      </c>
      <c r="K67" s="11">
        <f t="shared" si="6"/>
        <v>0.7156308851</v>
      </c>
      <c r="L67" s="10">
        <v>5.14</v>
      </c>
      <c r="M67" s="12">
        <f t="shared" si="4"/>
        <v>1.839171375</v>
      </c>
      <c r="N67" s="11">
        <f t="shared" si="5"/>
        <v>0.6130571249</v>
      </c>
      <c r="O67" s="13">
        <v>2949.0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10">
        <v>67.0</v>
      </c>
      <c r="B68" s="10" t="s">
        <v>82</v>
      </c>
      <c r="C68" s="10">
        <v>1.23</v>
      </c>
      <c r="D68" s="10">
        <v>8.27</v>
      </c>
      <c r="E68" s="11">
        <f t="shared" si="1"/>
        <v>7.04</v>
      </c>
      <c r="F68" s="10">
        <v>5.64</v>
      </c>
      <c r="G68" s="11">
        <f t="shared" si="2"/>
        <v>4.41</v>
      </c>
      <c r="H68" s="10">
        <v>4.43</v>
      </c>
      <c r="I68" s="10">
        <v>10.49</v>
      </c>
      <c r="J68" s="10">
        <v>5.96</v>
      </c>
      <c r="K68" s="11">
        <f t="shared" si="6"/>
        <v>1.022573363</v>
      </c>
      <c r="L68" s="10">
        <v>4.39</v>
      </c>
      <c r="M68" s="12">
        <f t="shared" si="4"/>
        <v>2.244548533</v>
      </c>
      <c r="N68" s="11">
        <f t="shared" si="5"/>
        <v>0.7481828442</v>
      </c>
      <c r="O68" s="13">
        <v>12652.0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10">
        <v>68.0</v>
      </c>
      <c r="B69" s="10" t="s">
        <v>83</v>
      </c>
      <c r="C69" s="10">
        <v>1.23</v>
      </c>
      <c r="D69" s="10">
        <v>8.11</v>
      </c>
      <c r="E69" s="11">
        <f t="shared" si="1"/>
        <v>6.88</v>
      </c>
      <c r="F69" s="10">
        <v>6.44</v>
      </c>
      <c r="G69" s="11">
        <f t="shared" si="2"/>
        <v>5.21</v>
      </c>
      <c r="H69" s="10">
        <v>5.23</v>
      </c>
      <c r="I69" s="10">
        <v>10.99</v>
      </c>
      <c r="J69" s="10">
        <v>6.76</v>
      </c>
      <c r="K69" s="11">
        <f t="shared" si="6"/>
        <v>0.8087954111</v>
      </c>
      <c r="L69" s="10">
        <v>5.06</v>
      </c>
      <c r="M69" s="12">
        <f t="shared" si="4"/>
        <v>2.04625239</v>
      </c>
      <c r="N69" s="11">
        <f t="shared" si="5"/>
        <v>0.68208413</v>
      </c>
      <c r="O69" s="13">
        <v>5614.0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10">
        <v>69.0</v>
      </c>
      <c r="B70" s="10" t="s">
        <v>84</v>
      </c>
      <c r="C70" s="10">
        <v>1.23</v>
      </c>
      <c r="D70" s="10">
        <v>8.36</v>
      </c>
      <c r="E70" s="11">
        <f t="shared" si="1"/>
        <v>7.13</v>
      </c>
      <c r="F70" s="10">
        <v>5.38</v>
      </c>
      <c r="G70" s="11">
        <f t="shared" si="2"/>
        <v>4.15</v>
      </c>
      <c r="H70" s="10">
        <v>4.17</v>
      </c>
      <c r="I70" s="10">
        <v>10.17</v>
      </c>
      <c r="J70" s="10">
        <v>5.69</v>
      </c>
      <c r="K70" s="11">
        <f t="shared" si="6"/>
        <v>1.074340528</v>
      </c>
      <c r="L70" s="10">
        <v>4.12</v>
      </c>
      <c r="M70" s="12">
        <f t="shared" si="4"/>
        <v>2.213141487</v>
      </c>
      <c r="N70" s="11">
        <f t="shared" si="5"/>
        <v>0.7377138289</v>
      </c>
      <c r="O70" s="13">
        <v>11313.0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10">
        <v>70.0</v>
      </c>
      <c r="B71" s="10" t="s">
        <v>85</v>
      </c>
      <c r="C71" s="10">
        <v>1.23</v>
      </c>
      <c r="D71" s="10">
        <v>8.43</v>
      </c>
      <c r="E71" s="11">
        <f t="shared" si="1"/>
        <v>7.2</v>
      </c>
      <c r="F71" s="10">
        <v>5.52</v>
      </c>
      <c r="G71" s="11">
        <f t="shared" si="2"/>
        <v>4.29</v>
      </c>
      <c r="H71" s="10">
        <v>4.29</v>
      </c>
      <c r="I71" s="10">
        <v>10.15</v>
      </c>
      <c r="J71" s="10">
        <v>5.83</v>
      </c>
      <c r="K71" s="11">
        <f t="shared" si="6"/>
        <v>1.006993007</v>
      </c>
      <c r="L71" s="10">
        <v>4.25</v>
      </c>
      <c r="M71" s="12">
        <f t="shared" si="4"/>
        <v>2.13986014</v>
      </c>
      <c r="N71" s="11">
        <f t="shared" si="5"/>
        <v>0.7132867133</v>
      </c>
      <c r="O71" s="13">
        <v>8627.0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10">
        <v>71.0</v>
      </c>
      <c r="B72" s="10" t="s">
        <v>86</v>
      </c>
      <c r="C72" s="10">
        <v>1.23</v>
      </c>
      <c r="D72" s="10">
        <v>8.23</v>
      </c>
      <c r="E72" s="11">
        <f t="shared" si="1"/>
        <v>7</v>
      </c>
      <c r="F72" s="10">
        <v>6.82</v>
      </c>
      <c r="G72" s="11">
        <f t="shared" si="2"/>
        <v>5.59</v>
      </c>
      <c r="H72" s="10">
        <v>5.61</v>
      </c>
      <c r="I72" s="10">
        <v>10.79</v>
      </c>
      <c r="J72" s="10">
        <v>7.14</v>
      </c>
      <c r="K72" s="11">
        <f t="shared" si="6"/>
        <v>0.6506238859</v>
      </c>
      <c r="L72" s="10">
        <v>5.23</v>
      </c>
      <c r="M72" s="12">
        <f t="shared" si="4"/>
        <v>1.701381462</v>
      </c>
      <c r="N72" s="11">
        <f t="shared" si="5"/>
        <v>0.5671271539</v>
      </c>
      <c r="O72" s="13">
        <v>1948.0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10">
        <v>72.0</v>
      </c>
      <c r="B73" s="10" t="s">
        <v>87</v>
      </c>
      <c r="C73" s="10">
        <v>1.23</v>
      </c>
      <c r="D73" s="10">
        <v>8.12</v>
      </c>
      <c r="E73" s="11">
        <f t="shared" si="1"/>
        <v>6.89</v>
      </c>
      <c r="F73" s="10">
        <v>6.1</v>
      </c>
      <c r="G73" s="11">
        <f t="shared" si="2"/>
        <v>4.87</v>
      </c>
      <c r="H73" s="10">
        <v>4.89</v>
      </c>
      <c r="I73" s="10">
        <v>11.19</v>
      </c>
      <c r="J73" s="10">
        <v>6.42</v>
      </c>
      <c r="K73" s="11">
        <f t="shared" si="6"/>
        <v>0.9754601227</v>
      </c>
      <c r="L73" s="10">
        <v>4.84</v>
      </c>
      <c r="M73" s="12">
        <f t="shared" si="4"/>
        <v>2.360613497</v>
      </c>
      <c r="N73" s="11">
        <f t="shared" si="5"/>
        <v>0.7868711656</v>
      </c>
      <c r="O73" s="13">
        <v>6923.0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14">
        <v>73.0</v>
      </c>
      <c r="B74" s="14" t="s">
        <v>88</v>
      </c>
      <c r="C74" s="14">
        <v>1.23</v>
      </c>
      <c r="D74" s="14">
        <v>8.33</v>
      </c>
      <c r="E74" s="15">
        <f t="shared" si="1"/>
        <v>7.1</v>
      </c>
      <c r="F74" s="14">
        <v>7.13</v>
      </c>
      <c r="G74" s="15">
        <f t="shared" si="2"/>
        <v>5.9</v>
      </c>
      <c r="H74" s="14">
        <v>5.94</v>
      </c>
      <c r="I74" s="14">
        <v>11.57</v>
      </c>
      <c r="J74" s="14">
        <v>7.45</v>
      </c>
      <c r="K74" s="15">
        <f t="shared" si="6"/>
        <v>0.6936026936</v>
      </c>
      <c r="L74" s="14">
        <v>5.82</v>
      </c>
      <c r="M74" s="15">
        <f t="shared" si="4"/>
        <v>2.018383838</v>
      </c>
      <c r="N74" s="15">
        <f t="shared" si="5"/>
        <v>0.6727946128</v>
      </c>
      <c r="O74" s="14">
        <v>4631.0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>
      <c r="A75" s="14">
        <v>74.0</v>
      </c>
      <c r="B75" s="14" t="s">
        <v>89</v>
      </c>
      <c r="C75" s="14">
        <v>1.24</v>
      </c>
      <c r="D75" s="14">
        <v>8.13</v>
      </c>
      <c r="E75" s="15">
        <f t="shared" si="1"/>
        <v>6.89</v>
      </c>
      <c r="F75" s="14">
        <v>6.35</v>
      </c>
      <c r="G75" s="15">
        <f t="shared" si="2"/>
        <v>5.11</v>
      </c>
      <c r="H75" s="14">
        <v>5.17</v>
      </c>
      <c r="I75" s="14">
        <v>11.39</v>
      </c>
      <c r="J75" s="14">
        <v>6.65</v>
      </c>
      <c r="K75" s="15">
        <f t="shared" si="6"/>
        <v>0.916827853</v>
      </c>
      <c r="L75" s="14">
        <v>5.09</v>
      </c>
      <c r="M75" s="15">
        <f t="shared" si="4"/>
        <v>2.333326886</v>
      </c>
      <c r="N75" s="15">
        <f t="shared" si="5"/>
        <v>0.7777756286</v>
      </c>
      <c r="O75" s="14">
        <v>2590.0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>
      <c r="A76" s="14">
        <v>75.0</v>
      </c>
      <c r="B76" s="14" t="s">
        <v>90</v>
      </c>
      <c r="C76" s="14">
        <v>1.23</v>
      </c>
      <c r="D76" s="14">
        <v>8.1</v>
      </c>
      <c r="E76" s="15">
        <f t="shared" si="1"/>
        <v>6.87</v>
      </c>
      <c r="F76" s="14">
        <v>6.29</v>
      </c>
      <c r="G76" s="15">
        <f t="shared" si="2"/>
        <v>5.06</v>
      </c>
      <c r="H76" s="14">
        <v>5.12</v>
      </c>
      <c r="I76" s="14">
        <v>11.08</v>
      </c>
      <c r="J76" s="14">
        <v>6.6</v>
      </c>
      <c r="K76" s="15">
        <f t="shared" si="6"/>
        <v>0.875</v>
      </c>
      <c r="L76" s="14">
        <v>5.02</v>
      </c>
      <c r="M76" s="15">
        <f t="shared" si="4"/>
        <v>2.19625</v>
      </c>
      <c r="N76" s="15">
        <f t="shared" si="5"/>
        <v>0.7320833333</v>
      </c>
      <c r="O76" s="14">
        <v>1283.0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>
      <c r="A77" s="14">
        <v>76.0</v>
      </c>
      <c r="B77" s="14" t="s">
        <v>91</v>
      </c>
      <c r="C77" s="14">
        <v>1.23</v>
      </c>
      <c r="D77" s="14">
        <v>8.07</v>
      </c>
      <c r="E77" s="15">
        <f t="shared" si="1"/>
        <v>6.84</v>
      </c>
      <c r="F77" s="14">
        <v>6.73</v>
      </c>
      <c r="G77" s="15">
        <f t="shared" si="2"/>
        <v>5.5</v>
      </c>
      <c r="H77" s="14">
        <v>5.51</v>
      </c>
      <c r="I77" s="14">
        <v>11.38</v>
      </c>
      <c r="J77" s="14">
        <v>7.04</v>
      </c>
      <c r="K77" s="15">
        <f t="shared" si="6"/>
        <v>0.7876588022</v>
      </c>
      <c r="L77" s="14">
        <v>5.43</v>
      </c>
      <c r="M77" s="15">
        <f t="shared" si="4"/>
        <v>2.138493648</v>
      </c>
      <c r="N77" s="15">
        <f t="shared" si="5"/>
        <v>0.712831216</v>
      </c>
      <c r="O77" s="14">
        <v>563.0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>
      <c r="A78" s="14">
        <v>77.0</v>
      </c>
      <c r="B78" s="14" t="s">
        <v>92</v>
      </c>
      <c r="C78" s="14">
        <v>1.23</v>
      </c>
      <c r="D78" s="14">
        <v>8.23</v>
      </c>
      <c r="E78" s="15">
        <f t="shared" si="1"/>
        <v>7</v>
      </c>
      <c r="F78" s="14">
        <v>7.0</v>
      </c>
      <c r="G78" s="15">
        <f t="shared" si="2"/>
        <v>5.77</v>
      </c>
      <c r="H78" s="14">
        <v>5.81</v>
      </c>
      <c r="I78" s="14">
        <v>11.15</v>
      </c>
      <c r="J78" s="14">
        <v>7.31</v>
      </c>
      <c r="K78" s="15">
        <f t="shared" si="6"/>
        <v>0.660929432</v>
      </c>
      <c r="L78" s="14">
        <v>5.72</v>
      </c>
      <c r="M78" s="15">
        <f t="shared" si="4"/>
        <v>1.890258176</v>
      </c>
      <c r="N78" s="15">
        <f t="shared" si="5"/>
        <v>0.6300860585</v>
      </c>
      <c r="O78" s="14">
        <v>509.0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>
      <c r="A79" s="14">
        <v>78.0</v>
      </c>
      <c r="B79" s="14" t="s">
        <v>93</v>
      </c>
      <c r="C79" s="14">
        <v>1.24</v>
      </c>
      <c r="D79" s="14">
        <v>8.01</v>
      </c>
      <c r="E79" s="15">
        <f t="shared" si="1"/>
        <v>6.77</v>
      </c>
      <c r="F79" s="14">
        <v>6.48</v>
      </c>
      <c r="G79" s="15">
        <f t="shared" si="2"/>
        <v>5.24</v>
      </c>
      <c r="H79" s="14">
        <v>5.3</v>
      </c>
      <c r="I79" s="14">
        <v>11.17</v>
      </c>
      <c r="J79" s="14">
        <v>6.79</v>
      </c>
      <c r="K79" s="15">
        <f t="shared" si="6"/>
        <v>0.8264150943</v>
      </c>
      <c r="L79" s="14">
        <v>5.21</v>
      </c>
      <c r="M79" s="15">
        <f t="shared" si="4"/>
        <v>2.152811321</v>
      </c>
      <c r="N79" s="15">
        <f t="shared" si="5"/>
        <v>0.7176037736</v>
      </c>
      <c r="O79" s="14">
        <v>527.0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>
      <c r="A80" s="14">
        <v>79.0</v>
      </c>
      <c r="B80" s="14" t="s">
        <v>94</v>
      </c>
      <c r="C80" s="14">
        <v>1.23</v>
      </c>
      <c r="D80" s="14">
        <v>8.02</v>
      </c>
      <c r="E80" s="15">
        <f t="shared" si="1"/>
        <v>6.79</v>
      </c>
      <c r="F80" s="14">
        <v>6.74</v>
      </c>
      <c r="G80" s="15">
        <f t="shared" si="2"/>
        <v>5.51</v>
      </c>
      <c r="H80" s="14">
        <v>5.55</v>
      </c>
      <c r="I80" s="14">
        <v>11.55</v>
      </c>
      <c r="J80" s="14">
        <v>7.06</v>
      </c>
      <c r="K80" s="15">
        <f t="shared" si="6"/>
        <v>0.809009009</v>
      </c>
      <c r="L80" s="14">
        <v>5.48</v>
      </c>
      <c r="M80" s="15">
        <f t="shared" si="4"/>
        <v>2.216684685</v>
      </c>
      <c r="N80" s="15">
        <f t="shared" si="5"/>
        <v>0.7388948949</v>
      </c>
      <c r="O80" s="14">
        <v>540.0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>
      <c r="A81" s="14">
        <v>80.0</v>
      </c>
      <c r="B81" s="14" t="s">
        <v>95</v>
      </c>
      <c r="C81" s="14">
        <v>1.24</v>
      </c>
      <c r="D81" s="14">
        <v>8.18</v>
      </c>
      <c r="E81" s="15">
        <f t="shared" si="1"/>
        <v>6.94</v>
      </c>
      <c r="F81" s="14">
        <v>6.8</v>
      </c>
      <c r="G81" s="15">
        <f t="shared" si="2"/>
        <v>5.56</v>
      </c>
      <c r="H81" s="14">
        <v>5.61</v>
      </c>
      <c r="I81" s="14">
        <v>11.66</v>
      </c>
      <c r="J81" s="14">
        <v>7.12</v>
      </c>
      <c r="K81" s="15">
        <f t="shared" si="6"/>
        <v>0.8092691622</v>
      </c>
      <c r="L81" s="14">
        <v>5.52</v>
      </c>
      <c r="M81" s="15">
        <f t="shared" si="4"/>
        <v>2.233582888</v>
      </c>
      <c r="N81" s="15">
        <f t="shared" si="5"/>
        <v>0.7445276292</v>
      </c>
      <c r="O81" s="14">
        <v>760.0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>
      <c r="A82" s="14">
        <v>81.0</v>
      </c>
      <c r="B82" s="14" t="s">
        <v>96</v>
      </c>
      <c r="C82" s="14">
        <v>1.23</v>
      </c>
      <c r="D82" s="14">
        <v>8.08</v>
      </c>
      <c r="E82" s="15">
        <f t="shared" si="1"/>
        <v>6.85</v>
      </c>
      <c r="F82" s="14">
        <v>6.46</v>
      </c>
      <c r="G82" s="15">
        <f t="shared" si="2"/>
        <v>5.23</v>
      </c>
      <c r="H82" s="14">
        <v>5.29</v>
      </c>
      <c r="I82" s="14">
        <v>11.21</v>
      </c>
      <c r="J82" s="14">
        <v>6.75</v>
      </c>
      <c r="K82" s="15">
        <f t="shared" si="6"/>
        <v>0.843100189</v>
      </c>
      <c r="L82" s="14">
        <v>5.19</v>
      </c>
      <c r="M82" s="15">
        <f t="shared" si="4"/>
        <v>2.187844991</v>
      </c>
      <c r="N82" s="15">
        <f t="shared" si="5"/>
        <v>0.7292816635</v>
      </c>
      <c r="O82" s="14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>
      <c r="A83" s="14">
        <v>82.0</v>
      </c>
      <c r="B83" s="14" t="s">
        <v>97</v>
      </c>
      <c r="C83" s="14">
        <v>1.24</v>
      </c>
      <c r="D83" s="14">
        <v>8.4</v>
      </c>
      <c r="E83" s="15">
        <f t="shared" si="1"/>
        <v>7.16</v>
      </c>
      <c r="F83" s="14">
        <v>6.96</v>
      </c>
      <c r="G83" s="15">
        <f t="shared" si="2"/>
        <v>5.72</v>
      </c>
      <c r="H83" s="14">
        <v>5.76</v>
      </c>
      <c r="I83" s="14">
        <v>11.42</v>
      </c>
      <c r="J83" s="14">
        <v>7.27</v>
      </c>
      <c r="K83" s="15">
        <f t="shared" si="6"/>
        <v>0.7204861111</v>
      </c>
      <c r="L83" s="14">
        <v>5.72</v>
      </c>
      <c r="M83" s="15">
        <f t="shared" si="4"/>
        <v>2.060590278</v>
      </c>
      <c r="N83" s="15">
        <f t="shared" si="5"/>
        <v>0.6868634259</v>
      </c>
      <c r="O83" s="14">
        <v>685.0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>
      <c r="A84" s="14">
        <v>83.0</v>
      </c>
      <c r="B84" s="14" t="s">
        <v>98</v>
      </c>
      <c r="C84" s="14">
        <v>1.24</v>
      </c>
      <c r="D84" s="14">
        <v>8.02</v>
      </c>
      <c r="E84" s="15">
        <f t="shared" si="1"/>
        <v>6.78</v>
      </c>
      <c r="F84" s="14">
        <v>6.55</v>
      </c>
      <c r="G84" s="15">
        <f t="shared" si="2"/>
        <v>5.31</v>
      </c>
      <c r="H84" s="14">
        <v>5.35</v>
      </c>
      <c r="I84" s="14">
        <v>11.54</v>
      </c>
      <c r="J84" s="14">
        <v>6.86</v>
      </c>
      <c r="K84" s="15">
        <f t="shared" si="6"/>
        <v>0.8747663551</v>
      </c>
      <c r="L84" s="14">
        <v>5.25</v>
      </c>
      <c r="M84" s="15">
        <f t="shared" si="4"/>
        <v>2.296261682</v>
      </c>
      <c r="N84" s="15">
        <f t="shared" si="5"/>
        <v>0.7654205607</v>
      </c>
      <c r="O84" s="14">
        <v>815.0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>
      <c r="A85" s="14">
        <v>84.0</v>
      </c>
      <c r="B85" s="14" t="s">
        <v>99</v>
      </c>
      <c r="C85" s="14">
        <v>1.23</v>
      </c>
      <c r="D85" s="14">
        <v>8.04</v>
      </c>
      <c r="E85" s="15">
        <f t="shared" si="1"/>
        <v>6.81</v>
      </c>
      <c r="F85" s="14">
        <v>6.48</v>
      </c>
      <c r="G85" s="15">
        <f t="shared" si="2"/>
        <v>5.25</v>
      </c>
      <c r="H85" s="14">
        <v>5.27</v>
      </c>
      <c r="I85" s="14">
        <v>11.62</v>
      </c>
      <c r="J85" s="14">
        <v>6.76</v>
      </c>
      <c r="K85" s="15">
        <f t="shared" si="6"/>
        <v>0.9222011385</v>
      </c>
      <c r="L85" s="14">
        <v>5.24</v>
      </c>
      <c r="M85" s="15">
        <f t="shared" si="4"/>
        <v>2.416166983</v>
      </c>
      <c r="N85" s="15">
        <f t="shared" si="5"/>
        <v>0.8053889943</v>
      </c>
      <c r="O85" s="14">
        <v>804.0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>
      <c r="A86" s="14">
        <v>85.0</v>
      </c>
      <c r="B86" s="14" t="s">
        <v>100</v>
      </c>
      <c r="C86" s="14">
        <v>1.23</v>
      </c>
      <c r="D86" s="14">
        <v>8.05</v>
      </c>
      <c r="E86" s="15">
        <f t="shared" si="1"/>
        <v>6.82</v>
      </c>
      <c r="F86" s="14">
        <v>6.76</v>
      </c>
      <c r="G86" s="15">
        <f t="shared" si="2"/>
        <v>5.53</v>
      </c>
      <c r="H86" s="14">
        <v>5.55</v>
      </c>
      <c r="I86" s="14">
        <v>11.67</v>
      </c>
      <c r="J86" s="14">
        <v>7.06</v>
      </c>
      <c r="K86" s="15">
        <f t="shared" si="6"/>
        <v>0.8306306306</v>
      </c>
      <c r="L86" s="14">
        <v>5.48</v>
      </c>
      <c r="M86" s="15">
        <f t="shared" si="4"/>
        <v>2.275927928</v>
      </c>
      <c r="N86" s="15">
        <f t="shared" si="5"/>
        <v>0.7586426426</v>
      </c>
      <c r="O86" s="14">
        <v>495.0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>
      <c r="A87" s="14">
        <v>86.0</v>
      </c>
      <c r="B87" s="14" t="s">
        <v>101</v>
      </c>
      <c r="C87" s="14">
        <v>1.23</v>
      </c>
      <c r="D87" s="14">
        <v>8.19</v>
      </c>
      <c r="E87" s="15">
        <f t="shared" si="1"/>
        <v>6.96</v>
      </c>
      <c r="F87" s="14">
        <v>6.88</v>
      </c>
      <c r="G87" s="15">
        <f t="shared" si="2"/>
        <v>5.65</v>
      </c>
      <c r="H87" s="14">
        <v>5.68</v>
      </c>
      <c r="I87" s="14">
        <v>11.61</v>
      </c>
      <c r="J87" s="14">
        <v>7.19</v>
      </c>
      <c r="K87" s="15">
        <f t="shared" si="6"/>
        <v>0.7781690141</v>
      </c>
      <c r="L87" s="14">
        <v>5.6</v>
      </c>
      <c r="M87" s="15">
        <f t="shared" si="4"/>
        <v>2.178873239</v>
      </c>
      <c r="N87" s="15">
        <f t="shared" si="5"/>
        <v>0.7262910798</v>
      </c>
      <c r="O87" s="14">
        <v>519.0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>
      <c r="A88" s="14">
        <v>87.0</v>
      </c>
      <c r="B88" s="14" t="s">
        <v>102</v>
      </c>
      <c r="C88" s="14">
        <v>1.23</v>
      </c>
      <c r="D88" s="14">
        <v>8.1</v>
      </c>
      <c r="E88" s="15">
        <f t="shared" si="1"/>
        <v>6.87</v>
      </c>
      <c r="F88" s="14">
        <v>6.51</v>
      </c>
      <c r="G88" s="15">
        <f t="shared" si="2"/>
        <v>5.28</v>
      </c>
      <c r="H88" s="14">
        <v>5.34</v>
      </c>
      <c r="I88" s="14">
        <v>11.79</v>
      </c>
      <c r="J88" s="14">
        <v>6.81</v>
      </c>
      <c r="K88" s="15">
        <f t="shared" si="6"/>
        <v>0.9325842697</v>
      </c>
      <c r="L88" s="14">
        <v>5.22</v>
      </c>
      <c r="M88" s="15">
        <f t="shared" si="4"/>
        <v>2.434044944</v>
      </c>
      <c r="N88" s="15">
        <f t="shared" si="5"/>
        <v>0.8113483146</v>
      </c>
      <c r="O88" s="14">
        <v>627.0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>
      <c r="A89" s="14">
        <v>88.0</v>
      </c>
      <c r="B89" s="14" t="s">
        <v>103</v>
      </c>
      <c r="C89" s="14">
        <v>1.23</v>
      </c>
      <c r="D89" s="14">
        <v>8.02</v>
      </c>
      <c r="E89" s="15">
        <f t="shared" si="1"/>
        <v>6.79</v>
      </c>
      <c r="F89" s="14">
        <v>6.7</v>
      </c>
      <c r="G89" s="15">
        <f t="shared" si="2"/>
        <v>5.47</v>
      </c>
      <c r="H89" s="14">
        <v>5.49</v>
      </c>
      <c r="I89" s="14">
        <v>11.68</v>
      </c>
      <c r="J89" s="14">
        <v>7.02</v>
      </c>
      <c r="K89" s="15">
        <f t="shared" si="6"/>
        <v>0.8488160291</v>
      </c>
      <c r="L89" s="14">
        <v>5.43</v>
      </c>
      <c r="M89" s="15">
        <f t="shared" si="4"/>
        <v>2.304535519</v>
      </c>
      <c r="N89" s="15">
        <f t="shared" si="5"/>
        <v>0.7681785064</v>
      </c>
      <c r="O89" s="14">
        <v>504.0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>
      <c r="A90" s="14">
        <v>89.0</v>
      </c>
      <c r="B90" s="14" t="s">
        <v>104</v>
      </c>
      <c r="C90" s="14">
        <v>1.22</v>
      </c>
      <c r="D90" s="14">
        <v>9.98</v>
      </c>
      <c r="E90" s="15">
        <f t="shared" si="1"/>
        <v>8.76</v>
      </c>
      <c r="F90" s="14">
        <v>7.36</v>
      </c>
      <c r="G90" s="15">
        <f t="shared" si="2"/>
        <v>6.14</v>
      </c>
      <c r="H90" s="14">
        <v>6.15</v>
      </c>
      <c r="I90" s="14">
        <v>12.16</v>
      </c>
      <c r="J90" s="14">
        <v>7.67</v>
      </c>
      <c r="K90" s="15">
        <f t="shared" si="6"/>
        <v>0.7300813008</v>
      </c>
      <c r="L90" s="14">
        <v>6.08</v>
      </c>
      <c r="M90" s="15">
        <f t="shared" si="4"/>
        <v>2.219447154</v>
      </c>
      <c r="N90" s="15">
        <f t="shared" si="5"/>
        <v>0.7398157182</v>
      </c>
      <c r="O90" s="14">
        <v>343.0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>
      <c r="A91" s="14">
        <v>90.0</v>
      </c>
      <c r="B91" s="14" t="s">
        <v>105</v>
      </c>
      <c r="C91" s="14">
        <v>1.23</v>
      </c>
      <c r="D91" s="14">
        <v>8.0</v>
      </c>
      <c r="E91" s="15">
        <f t="shared" si="1"/>
        <v>6.77</v>
      </c>
      <c r="F91" s="14">
        <v>6.95</v>
      </c>
      <c r="G91" s="15">
        <f t="shared" si="2"/>
        <v>5.72</v>
      </c>
      <c r="H91" s="14">
        <v>5.65</v>
      </c>
      <c r="I91" s="14">
        <v>11.34</v>
      </c>
      <c r="J91" s="14">
        <v>7.17</v>
      </c>
      <c r="K91" s="15">
        <f t="shared" si="6"/>
        <v>0.7380530973</v>
      </c>
      <c r="L91" s="14">
        <v>5.58</v>
      </c>
      <c r="M91" s="15">
        <f t="shared" si="4"/>
        <v>2.059168142</v>
      </c>
      <c r="N91" s="15">
        <f t="shared" si="5"/>
        <v>0.6863893805</v>
      </c>
      <c r="O91" s="14">
        <v>450.0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>
      <c r="A92" s="14">
        <v>91.0</v>
      </c>
      <c r="B92" s="14" t="s">
        <v>106</v>
      </c>
      <c r="C92" s="14">
        <v>1.23</v>
      </c>
      <c r="D92" s="14">
        <v>8.2</v>
      </c>
      <c r="E92" s="15">
        <f t="shared" si="1"/>
        <v>6.97</v>
      </c>
      <c r="F92" s="14">
        <v>7.19</v>
      </c>
      <c r="G92" s="15">
        <f t="shared" si="2"/>
        <v>5.96</v>
      </c>
      <c r="H92" s="14">
        <v>5.96</v>
      </c>
      <c r="I92" s="14">
        <v>11.41</v>
      </c>
      <c r="J92" s="14">
        <v>7.48</v>
      </c>
      <c r="K92" s="15">
        <f t="shared" si="6"/>
        <v>0.6593959732</v>
      </c>
      <c r="L92" s="14">
        <v>5.88</v>
      </c>
      <c r="M92" s="15">
        <f t="shared" si="4"/>
        <v>1.938624161</v>
      </c>
      <c r="N92" s="15">
        <f t="shared" si="5"/>
        <v>0.6462080537</v>
      </c>
      <c r="O92" s="14">
        <v>364.0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>
      <c r="A93" s="14">
        <v>92.0</v>
      </c>
      <c r="B93" s="14" t="s">
        <v>107</v>
      </c>
      <c r="C93" s="14">
        <v>1.23</v>
      </c>
      <c r="D93" s="14">
        <v>8.13</v>
      </c>
      <c r="E93" s="15">
        <f t="shared" si="1"/>
        <v>6.9</v>
      </c>
      <c r="F93" s="14">
        <v>6.91</v>
      </c>
      <c r="G93" s="15">
        <f t="shared" si="2"/>
        <v>5.68</v>
      </c>
      <c r="H93" s="14">
        <v>5.7</v>
      </c>
      <c r="I93" s="14">
        <v>11.56</v>
      </c>
      <c r="J93" s="14">
        <v>7.21</v>
      </c>
      <c r="K93" s="15">
        <f t="shared" si="6"/>
        <v>0.7631578947</v>
      </c>
      <c r="L93" s="14">
        <v>5.66</v>
      </c>
      <c r="M93" s="15">
        <f t="shared" si="4"/>
        <v>2.159736842</v>
      </c>
      <c r="N93" s="15">
        <f t="shared" si="5"/>
        <v>0.7199122807</v>
      </c>
      <c r="O93" s="14">
        <v>476.0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>
      <c r="A94" s="14">
        <v>93.0</v>
      </c>
      <c r="B94" s="14" t="s">
        <v>108</v>
      </c>
      <c r="C94" s="14">
        <v>1.23</v>
      </c>
      <c r="D94" s="14">
        <v>9.4</v>
      </c>
      <c r="E94" s="15">
        <f t="shared" si="1"/>
        <v>8.17</v>
      </c>
      <c r="F94" s="14">
        <v>6.57</v>
      </c>
      <c r="G94" s="15">
        <f t="shared" si="2"/>
        <v>5.34</v>
      </c>
      <c r="H94" s="14">
        <v>5.36</v>
      </c>
      <c r="I94" s="14">
        <v>12.17</v>
      </c>
      <c r="J94" s="14">
        <v>6.88</v>
      </c>
      <c r="K94" s="15">
        <f t="shared" si="6"/>
        <v>0.9869402985</v>
      </c>
      <c r="L94" s="14">
        <v>5.29</v>
      </c>
      <c r="M94" s="15">
        <f t="shared" si="4"/>
        <v>2.61045709</v>
      </c>
      <c r="N94" s="15">
        <f t="shared" si="5"/>
        <v>0.8701523632</v>
      </c>
      <c r="O94" s="14">
        <v>431.0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>
      <c r="A95" s="14">
        <v>94.0</v>
      </c>
      <c r="B95" s="14" t="s">
        <v>109</v>
      </c>
      <c r="C95" s="14">
        <v>1.23</v>
      </c>
      <c r="D95" s="14">
        <v>8.08</v>
      </c>
      <c r="E95" s="15">
        <f t="shared" si="1"/>
        <v>6.85</v>
      </c>
      <c r="F95" s="14">
        <v>6.83</v>
      </c>
      <c r="G95" s="15">
        <f t="shared" si="2"/>
        <v>5.6</v>
      </c>
      <c r="H95" s="14">
        <v>5.63</v>
      </c>
      <c r="I95" s="14">
        <v>11.4</v>
      </c>
      <c r="J95" s="14">
        <v>7.14</v>
      </c>
      <c r="K95" s="15">
        <f t="shared" si="6"/>
        <v>0.756660746</v>
      </c>
      <c r="L95" s="14">
        <v>5.63</v>
      </c>
      <c r="M95" s="15">
        <f t="shared" si="4"/>
        <v>2.13</v>
      </c>
      <c r="N95" s="15">
        <f t="shared" si="5"/>
        <v>0.71</v>
      </c>
      <c r="O95" s="14">
        <v>393.0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>
      <c r="A96" s="14">
        <v>95.0</v>
      </c>
      <c r="B96" s="14" t="s">
        <v>110</v>
      </c>
      <c r="C96" s="14">
        <v>1.23</v>
      </c>
      <c r="D96" s="14">
        <v>8.4</v>
      </c>
      <c r="E96" s="15">
        <f t="shared" si="1"/>
        <v>7.17</v>
      </c>
      <c r="F96" s="14">
        <v>7.14</v>
      </c>
      <c r="G96" s="15">
        <f t="shared" si="2"/>
        <v>5.91</v>
      </c>
      <c r="H96" s="14">
        <v>5.94</v>
      </c>
      <c r="I96" s="14">
        <v>11.96</v>
      </c>
      <c r="J96" s="14">
        <v>7.45</v>
      </c>
      <c r="K96" s="15">
        <f t="shared" si="6"/>
        <v>0.7592592593</v>
      </c>
      <c r="L96" s="14">
        <v>5.88</v>
      </c>
      <c r="M96" s="15">
        <f t="shared" si="4"/>
        <v>2.232222222</v>
      </c>
      <c r="N96" s="15">
        <f t="shared" si="5"/>
        <v>0.7440740741</v>
      </c>
      <c r="O96" s="14">
        <v>414.0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>
      <c r="A97" s="14">
        <v>96.0</v>
      </c>
      <c r="B97" s="14" t="s">
        <v>111</v>
      </c>
      <c r="C97" s="14">
        <v>1.23</v>
      </c>
      <c r="D97" s="14">
        <v>8.21</v>
      </c>
      <c r="E97" s="15">
        <f t="shared" si="1"/>
        <v>6.98</v>
      </c>
      <c r="F97" s="14">
        <v>7.25</v>
      </c>
      <c r="G97" s="15">
        <f t="shared" si="2"/>
        <v>6.02</v>
      </c>
      <c r="H97" s="14">
        <v>6.05</v>
      </c>
      <c r="I97" s="14">
        <v>11.99</v>
      </c>
      <c r="J97" s="14">
        <v>7.56</v>
      </c>
      <c r="K97" s="15">
        <f t="shared" si="6"/>
        <v>0.732231405</v>
      </c>
      <c r="L97" s="14">
        <v>5.98</v>
      </c>
      <c r="M97" s="15">
        <f t="shared" si="4"/>
        <v>2.189371901</v>
      </c>
      <c r="N97" s="15">
        <f t="shared" si="5"/>
        <v>0.7297906336</v>
      </c>
      <c r="O97" s="14">
        <v>506.0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>
      <c r="A98" s="2">
        <v>97.0</v>
      </c>
      <c r="B98" s="2" t="s">
        <v>112</v>
      </c>
      <c r="C98" s="2">
        <v>1.23</v>
      </c>
      <c r="D98" s="2">
        <v>8.04</v>
      </c>
      <c r="E98" s="3">
        <f t="shared" si="1"/>
        <v>6.81</v>
      </c>
      <c r="F98" s="2">
        <v>6.46</v>
      </c>
      <c r="G98" s="3">
        <f t="shared" si="2"/>
        <v>5.23</v>
      </c>
      <c r="H98" s="2">
        <v>5.24</v>
      </c>
      <c r="I98" s="2">
        <v>11.95</v>
      </c>
      <c r="J98" s="2">
        <v>6.75</v>
      </c>
      <c r="K98" s="3">
        <f t="shared" si="6"/>
        <v>0.9923664122</v>
      </c>
      <c r="L98" s="2">
        <v>5.16</v>
      </c>
      <c r="M98" s="3">
        <f t="shared" si="4"/>
        <v>2.560305344</v>
      </c>
      <c r="N98" s="3">
        <f t="shared" si="5"/>
        <v>0.8534351145</v>
      </c>
      <c r="O98" s="2">
        <v>479.0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2">
        <v>98.0</v>
      </c>
      <c r="B99" s="2" t="s">
        <v>113</v>
      </c>
      <c r="C99" s="2">
        <v>1.25</v>
      </c>
      <c r="D99" s="2">
        <v>10.39</v>
      </c>
      <c r="E99" s="3">
        <f t="shared" si="1"/>
        <v>9.14</v>
      </c>
      <c r="F99" s="2">
        <v>7.25</v>
      </c>
      <c r="G99" s="3">
        <f t="shared" si="2"/>
        <v>6</v>
      </c>
      <c r="H99" s="2">
        <v>6.0</v>
      </c>
      <c r="I99" s="2">
        <v>12.7</v>
      </c>
      <c r="J99" s="2">
        <v>7.56</v>
      </c>
      <c r="K99" s="3">
        <f t="shared" si="6"/>
        <v>0.8566666667</v>
      </c>
      <c r="L99" s="2">
        <v>5.92</v>
      </c>
      <c r="M99" s="3">
        <f t="shared" si="4"/>
        <v>2.535733333</v>
      </c>
      <c r="N99" s="3">
        <f t="shared" si="5"/>
        <v>0.8452444444</v>
      </c>
      <c r="O99" s="2">
        <v>487.0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2">
        <v>99.0</v>
      </c>
      <c r="B100" s="2" t="s">
        <v>114</v>
      </c>
      <c r="C100" s="2">
        <v>1.26</v>
      </c>
      <c r="D100" s="2">
        <v>8.01</v>
      </c>
      <c r="E100" s="3">
        <f t="shared" si="1"/>
        <v>6.75</v>
      </c>
      <c r="F100" s="2">
        <v>6.16</v>
      </c>
      <c r="G100" s="3">
        <f t="shared" si="2"/>
        <v>4.9</v>
      </c>
      <c r="H100" s="2">
        <v>4.92</v>
      </c>
      <c r="I100" s="2">
        <v>11.74</v>
      </c>
      <c r="J100" s="2">
        <v>6.49</v>
      </c>
      <c r="K100" s="3">
        <f t="shared" si="6"/>
        <v>1.067073171</v>
      </c>
      <c r="L100" s="2">
        <v>4.87</v>
      </c>
      <c r="M100" s="3">
        <f t="shared" si="4"/>
        <v>2.598323171</v>
      </c>
      <c r="N100" s="3">
        <f t="shared" si="5"/>
        <v>0.8661077236</v>
      </c>
      <c r="O100" s="2">
        <v>495.0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2">
        <v>100.0</v>
      </c>
      <c r="B101" s="2" t="s">
        <v>115</v>
      </c>
      <c r="C101" s="2">
        <v>1.26</v>
      </c>
      <c r="D101" s="2">
        <v>8.05</v>
      </c>
      <c r="E101" s="3">
        <f t="shared" si="1"/>
        <v>6.79</v>
      </c>
      <c r="F101" s="2">
        <v>6.34</v>
      </c>
      <c r="G101" s="3">
        <f t="shared" si="2"/>
        <v>5.08</v>
      </c>
      <c r="H101" s="2">
        <v>5.04</v>
      </c>
      <c r="I101" s="2">
        <v>10.79</v>
      </c>
      <c r="J101" s="2">
        <v>6.61</v>
      </c>
      <c r="K101" s="3">
        <f t="shared" si="6"/>
        <v>0.8293650794</v>
      </c>
      <c r="L101" s="2">
        <v>4.96</v>
      </c>
      <c r="M101" s="3">
        <f t="shared" si="4"/>
        <v>2.056825397</v>
      </c>
      <c r="N101" s="3">
        <f t="shared" si="5"/>
        <v>0.6856084656</v>
      </c>
      <c r="O101" s="2">
        <v>497.0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2">
        <v>101.0</v>
      </c>
      <c r="B102" s="2" t="s">
        <v>116</v>
      </c>
      <c r="C102" s="2">
        <v>1.23</v>
      </c>
      <c r="D102" s="2">
        <v>8.15</v>
      </c>
      <c r="E102" s="3">
        <f t="shared" si="1"/>
        <v>6.92</v>
      </c>
      <c r="F102" s="2">
        <v>6.49</v>
      </c>
      <c r="G102" s="3">
        <f t="shared" si="2"/>
        <v>5.26</v>
      </c>
      <c r="H102" s="2">
        <v>5.28</v>
      </c>
      <c r="I102" s="2">
        <v>11.87</v>
      </c>
      <c r="J102" s="2">
        <v>6.81</v>
      </c>
      <c r="K102" s="3">
        <f t="shared" si="6"/>
        <v>0.9583333333</v>
      </c>
      <c r="L102" s="2">
        <v>5.22</v>
      </c>
      <c r="M102" s="3">
        <f t="shared" si="4"/>
        <v>2.50125</v>
      </c>
      <c r="N102" s="3">
        <f t="shared" si="5"/>
        <v>0.83375</v>
      </c>
      <c r="O102" s="2">
        <v>437.0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2">
        <v>102.0</v>
      </c>
      <c r="B103" s="2" t="s">
        <v>117</v>
      </c>
      <c r="C103" s="2">
        <v>1.22</v>
      </c>
      <c r="D103" s="2">
        <v>8.24</v>
      </c>
      <c r="E103" s="3">
        <f t="shared" si="1"/>
        <v>7.02</v>
      </c>
      <c r="F103" s="2">
        <v>6.59</v>
      </c>
      <c r="G103" s="3">
        <f t="shared" si="2"/>
        <v>5.37</v>
      </c>
      <c r="H103" s="2">
        <v>5.4</v>
      </c>
      <c r="I103" s="2">
        <v>11.94</v>
      </c>
      <c r="J103" s="2">
        <v>6.9</v>
      </c>
      <c r="K103" s="3">
        <f t="shared" si="6"/>
        <v>0.9333333333</v>
      </c>
      <c r="L103" s="2">
        <v>5.34</v>
      </c>
      <c r="M103" s="3">
        <f t="shared" si="4"/>
        <v>2.492</v>
      </c>
      <c r="N103" s="3">
        <f t="shared" si="5"/>
        <v>0.8306666667</v>
      </c>
      <c r="O103" s="2">
        <v>478.0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2">
        <v>103.0</v>
      </c>
      <c r="B104" s="2" t="s">
        <v>118</v>
      </c>
      <c r="C104" s="2">
        <v>1.23</v>
      </c>
      <c r="D104" s="2">
        <v>8.07</v>
      </c>
      <c r="E104" s="3">
        <f t="shared" si="1"/>
        <v>6.84</v>
      </c>
      <c r="F104" s="2">
        <v>6.19</v>
      </c>
      <c r="G104" s="3">
        <f t="shared" si="2"/>
        <v>4.96</v>
      </c>
      <c r="H104" s="2">
        <v>4.99</v>
      </c>
      <c r="I104" s="2">
        <v>11.74</v>
      </c>
      <c r="J104" s="2">
        <v>6.52</v>
      </c>
      <c r="K104" s="3">
        <f t="shared" si="6"/>
        <v>1.046092184</v>
      </c>
      <c r="L104" s="2">
        <v>4.95</v>
      </c>
      <c r="M104" s="3">
        <f t="shared" si="4"/>
        <v>2.589078156</v>
      </c>
      <c r="N104" s="3">
        <f t="shared" si="5"/>
        <v>0.8630260521</v>
      </c>
      <c r="O104" s="2">
        <v>506.0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2">
        <v>104.0</v>
      </c>
      <c r="B105" s="2" t="s">
        <v>119</v>
      </c>
      <c r="C105" s="2">
        <v>1.23</v>
      </c>
      <c r="D105" s="2">
        <v>8.05</v>
      </c>
      <c r="E105" s="3">
        <f t="shared" si="1"/>
        <v>6.82</v>
      </c>
      <c r="F105" s="2">
        <v>6.4</v>
      </c>
      <c r="G105" s="3">
        <f t="shared" si="2"/>
        <v>5.17</v>
      </c>
      <c r="H105" s="2">
        <v>5.21</v>
      </c>
      <c r="I105" s="2">
        <v>11.72</v>
      </c>
      <c r="J105" s="2">
        <v>6.73</v>
      </c>
      <c r="K105" s="3">
        <f t="shared" si="6"/>
        <v>0.9577735125</v>
      </c>
      <c r="L105" s="2">
        <v>5.12</v>
      </c>
      <c r="M105" s="3">
        <f t="shared" si="4"/>
        <v>2.451900192</v>
      </c>
      <c r="N105" s="3">
        <f t="shared" si="5"/>
        <v>0.817300064</v>
      </c>
      <c r="O105" s="2">
        <v>668.0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2">
        <v>105.0</v>
      </c>
      <c r="B106" s="2" t="s">
        <v>120</v>
      </c>
      <c r="C106" s="2">
        <v>1.23</v>
      </c>
      <c r="D106" s="2">
        <v>8.03</v>
      </c>
      <c r="E106" s="3">
        <f t="shared" si="1"/>
        <v>6.8</v>
      </c>
      <c r="F106" s="2">
        <v>6.32</v>
      </c>
      <c r="G106" s="3">
        <f t="shared" si="2"/>
        <v>5.09</v>
      </c>
      <c r="H106" s="2">
        <v>5.12</v>
      </c>
      <c r="I106" s="2">
        <v>12.04</v>
      </c>
      <c r="J106" s="2">
        <v>6.64</v>
      </c>
      <c r="K106" s="3">
        <f t="shared" si="6"/>
        <v>1.0546875</v>
      </c>
      <c r="L106" s="2">
        <v>5.06</v>
      </c>
      <c r="M106" s="3">
        <f t="shared" si="4"/>
        <v>2.668359375</v>
      </c>
      <c r="N106" s="3">
        <f t="shared" si="5"/>
        <v>0.889453125</v>
      </c>
      <c r="O106" s="2">
        <v>414.0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2">
        <v>106.0</v>
      </c>
      <c r="B107" s="2" t="s">
        <v>121</v>
      </c>
      <c r="C107" s="2">
        <v>1.22</v>
      </c>
      <c r="D107" s="2">
        <v>8.21</v>
      </c>
      <c r="E107" s="3">
        <f t="shared" si="1"/>
        <v>6.99</v>
      </c>
      <c r="F107" s="2">
        <v>6.49</v>
      </c>
      <c r="G107" s="3">
        <f t="shared" si="2"/>
        <v>5.27</v>
      </c>
      <c r="H107" s="2">
        <v>5.28</v>
      </c>
      <c r="I107" s="2">
        <v>11.88</v>
      </c>
      <c r="J107" s="2">
        <v>6.82</v>
      </c>
      <c r="K107" s="3">
        <f t="shared" si="6"/>
        <v>0.9583333333</v>
      </c>
      <c r="L107" s="2">
        <v>5.24</v>
      </c>
      <c r="M107" s="3">
        <f t="shared" si="4"/>
        <v>2.510833333</v>
      </c>
      <c r="N107" s="3">
        <f t="shared" si="5"/>
        <v>0.8369444444</v>
      </c>
      <c r="O107" s="2">
        <v>805.0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2">
        <v>107.0</v>
      </c>
      <c r="B108" s="2" t="s">
        <v>122</v>
      </c>
      <c r="C108" s="2">
        <v>1.23</v>
      </c>
      <c r="D108" s="2">
        <v>12.56</v>
      </c>
      <c r="E108" s="3">
        <f t="shared" si="1"/>
        <v>11.33</v>
      </c>
      <c r="F108" s="2">
        <v>9.41</v>
      </c>
      <c r="G108" s="3">
        <f t="shared" si="2"/>
        <v>8.18</v>
      </c>
      <c r="H108" s="2">
        <v>8.2</v>
      </c>
      <c r="I108" s="2">
        <v>15.7</v>
      </c>
      <c r="J108" s="2">
        <v>9.71</v>
      </c>
      <c r="K108" s="3">
        <f t="shared" si="6"/>
        <v>0.7304878049</v>
      </c>
      <c r="L108" s="2">
        <v>5.08</v>
      </c>
      <c r="M108" s="3">
        <f t="shared" si="4"/>
        <v>1.855439024</v>
      </c>
      <c r="N108" s="3">
        <f t="shared" si="5"/>
        <v>0.6184796748</v>
      </c>
      <c r="O108" s="2">
        <v>585.0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2">
        <v>108.0</v>
      </c>
      <c r="B109" s="2" t="s">
        <v>123</v>
      </c>
      <c r="C109" s="2">
        <v>1.22</v>
      </c>
      <c r="D109" s="2">
        <v>13.22</v>
      </c>
      <c r="E109" s="3">
        <f t="shared" si="1"/>
        <v>12</v>
      </c>
      <c r="F109" s="2">
        <v>8.85</v>
      </c>
      <c r="G109" s="3">
        <f t="shared" si="2"/>
        <v>7.63</v>
      </c>
      <c r="H109" s="2">
        <v>7.63</v>
      </c>
      <c r="I109" s="2">
        <v>15.67</v>
      </c>
      <c r="J109" s="2">
        <v>9.16</v>
      </c>
      <c r="K109" s="3">
        <f t="shared" si="6"/>
        <v>0.8532110092</v>
      </c>
      <c r="L109" s="2">
        <v>5.27</v>
      </c>
      <c r="M109" s="3">
        <f t="shared" si="4"/>
        <v>2.248211009</v>
      </c>
      <c r="N109" s="3">
        <f t="shared" si="5"/>
        <v>0.7494036697</v>
      </c>
      <c r="O109" s="2">
        <v>526.0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2">
        <v>109.0</v>
      </c>
      <c r="B110" s="2" t="s">
        <v>124</v>
      </c>
      <c r="C110" s="2">
        <v>1.23</v>
      </c>
      <c r="D110" s="2">
        <v>8.08</v>
      </c>
      <c r="E110" s="3">
        <f t="shared" si="1"/>
        <v>6.85</v>
      </c>
      <c r="F110" s="2">
        <v>6.3</v>
      </c>
      <c r="G110" s="3">
        <f t="shared" si="2"/>
        <v>5.07</v>
      </c>
      <c r="H110" s="2">
        <v>5.1</v>
      </c>
      <c r="I110" s="2">
        <v>11.9</v>
      </c>
      <c r="J110" s="2">
        <v>6.64</v>
      </c>
      <c r="K110" s="3">
        <f t="shared" si="6"/>
        <v>1.031372549</v>
      </c>
      <c r="L110" s="2">
        <v>5.02</v>
      </c>
      <c r="M110" s="3">
        <f t="shared" si="4"/>
        <v>2.588745098</v>
      </c>
      <c r="N110" s="3">
        <f t="shared" si="5"/>
        <v>0.8629150327</v>
      </c>
      <c r="O110" s="2">
        <v>287.0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2">
        <v>110.0</v>
      </c>
      <c r="B111" s="2" t="s">
        <v>125</v>
      </c>
      <c r="C111" s="2">
        <v>1.22</v>
      </c>
      <c r="D111" s="2">
        <v>8.07</v>
      </c>
      <c r="E111" s="3">
        <f t="shared" si="1"/>
        <v>6.85</v>
      </c>
      <c r="F111" s="2">
        <v>6.45</v>
      </c>
      <c r="G111" s="3">
        <f t="shared" si="2"/>
        <v>5.23</v>
      </c>
      <c r="H111" s="2">
        <v>5.24</v>
      </c>
      <c r="I111" s="2">
        <v>11.64</v>
      </c>
      <c r="J111" s="2">
        <v>6.79</v>
      </c>
      <c r="K111" s="3">
        <f t="shared" si="6"/>
        <v>0.9255725191</v>
      </c>
      <c r="L111" s="2">
        <v>5.19</v>
      </c>
      <c r="M111" s="3">
        <f t="shared" si="4"/>
        <v>2.401860687</v>
      </c>
      <c r="N111" s="3">
        <f t="shared" si="5"/>
        <v>0.800620229</v>
      </c>
      <c r="O111" s="2">
        <v>214.0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2">
        <v>111.0</v>
      </c>
      <c r="B112" s="2" t="s">
        <v>126</v>
      </c>
      <c r="C112" s="2">
        <v>1.22</v>
      </c>
      <c r="D112" s="2">
        <v>8.02</v>
      </c>
      <c r="E112" s="3">
        <f t="shared" si="1"/>
        <v>6.8</v>
      </c>
      <c r="F112" s="2">
        <v>6.38</v>
      </c>
      <c r="G112" s="3">
        <f t="shared" si="2"/>
        <v>5.16</v>
      </c>
      <c r="H112" s="2">
        <v>5.17</v>
      </c>
      <c r="I112" s="2">
        <v>11.53</v>
      </c>
      <c r="J112" s="2">
        <v>6.71</v>
      </c>
      <c r="K112" s="3">
        <f t="shared" si="6"/>
        <v>0.9323017408</v>
      </c>
      <c r="L112" s="2">
        <v>5.14</v>
      </c>
      <c r="M112" s="3">
        <f t="shared" si="4"/>
        <v>2.396015474</v>
      </c>
      <c r="N112" s="3">
        <f t="shared" si="5"/>
        <v>0.7986718246</v>
      </c>
      <c r="O112" s="2">
        <v>216.0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2">
        <v>112.0</v>
      </c>
      <c r="B113" s="2" t="s">
        <v>127</v>
      </c>
      <c r="C113" s="2">
        <v>1.23</v>
      </c>
      <c r="D113" s="2">
        <v>10.61</v>
      </c>
      <c r="E113" s="3">
        <f t="shared" si="1"/>
        <v>9.38</v>
      </c>
      <c r="F113" s="2">
        <v>6.93</v>
      </c>
      <c r="G113" s="3">
        <f t="shared" si="2"/>
        <v>5.7</v>
      </c>
      <c r="H113" s="2">
        <v>5.72</v>
      </c>
      <c r="I113" s="2">
        <v>12.09</v>
      </c>
      <c r="J113" s="2">
        <v>7.26</v>
      </c>
      <c r="K113" s="3">
        <f t="shared" si="6"/>
        <v>0.8444055944</v>
      </c>
      <c r="L113" s="2">
        <v>5.67</v>
      </c>
      <c r="M113" s="3">
        <f t="shared" si="4"/>
        <v>2.39388986</v>
      </c>
      <c r="N113" s="3">
        <f t="shared" si="5"/>
        <v>0.7979632867</v>
      </c>
      <c r="O113" s="2">
        <v>699.0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2">
        <v>113.0</v>
      </c>
      <c r="B114" s="2" t="s">
        <v>128</v>
      </c>
      <c r="C114" s="2">
        <v>1.22</v>
      </c>
      <c r="D114" s="2">
        <v>9.55</v>
      </c>
      <c r="E114" s="3">
        <f t="shared" si="1"/>
        <v>8.33</v>
      </c>
      <c r="F114" s="2">
        <v>6.31</v>
      </c>
      <c r="G114" s="3">
        <f t="shared" si="2"/>
        <v>5.09</v>
      </c>
      <c r="H114" s="2">
        <v>5.11</v>
      </c>
      <c r="I114" s="2">
        <v>10.92</v>
      </c>
      <c r="J114" s="2">
        <v>6.65</v>
      </c>
      <c r="K114" s="3">
        <f t="shared" si="6"/>
        <v>0.8356164384</v>
      </c>
      <c r="L114" s="2">
        <v>5.08</v>
      </c>
      <c r="M114" s="3">
        <f t="shared" si="4"/>
        <v>2.122465753</v>
      </c>
      <c r="N114" s="3">
        <f t="shared" si="5"/>
        <v>0.7074885845</v>
      </c>
      <c r="O114" s="2">
        <v>602.0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2">
        <v>114.0</v>
      </c>
      <c r="B115" s="2" t="s">
        <v>129</v>
      </c>
      <c r="C115" s="2">
        <v>1.23</v>
      </c>
      <c r="D115" s="2">
        <v>8.13</v>
      </c>
      <c r="E115" s="3">
        <f t="shared" si="1"/>
        <v>6.9</v>
      </c>
      <c r="F115" s="2">
        <v>6.39</v>
      </c>
      <c r="G115" s="3">
        <f t="shared" si="2"/>
        <v>5.16</v>
      </c>
      <c r="H115" s="2">
        <v>5.15</v>
      </c>
      <c r="I115" s="2">
        <v>12.03</v>
      </c>
      <c r="J115" s="2">
        <v>6.69</v>
      </c>
      <c r="K115" s="3">
        <f t="shared" si="6"/>
        <v>1.036893204</v>
      </c>
      <c r="L115" s="2">
        <v>5.08</v>
      </c>
      <c r="M115" s="3">
        <f t="shared" si="4"/>
        <v>2.633708738</v>
      </c>
      <c r="N115" s="3">
        <f t="shared" si="5"/>
        <v>0.8779029126</v>
      </c>
      <c r="O115" s="2">
        <v>471.0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2">
        <v>115.0</v>
      </c>
      <c r="B116" s="2" t="s">
        <v>130</v>
      </c>
      <c r="C116" s="2">
        <v>1.22</v>
      </c>
      <c r="D116" s="2">
        <v>8.11</v>
      </c>
      <c r="E116" s="3">
        <f t="shared" si="1"/>
        <v>6.89</v>
      </c>
      <c r="F116" s="2">
        <v>6.38</v>
      </c>
      <c r="G116" s="3">
        <f t="shared" si="2"/>
        <v>5.16</v>
      </c>
      <c r="H116" s="2">
        <v>5.17</v>
      </c>
      <c r="I116" s="2">
        <v>11.68</v>
      </c>
      <c r="J116" s="2">
        <v>6.7</v>
      </c>
      <c r="K116" s="3">
        <f t="shared" si="6"/>
        <v>0.9632495164</v>
      </c>
      <c r="L116" s="2">
        <v>5.14</v>
      </c>
      <c r="M116" s="3">
        <f t="shared" si="4"/>
        <v>2.475551257</v>
      </c>
      <c r="N116" s="3">
        <f t="shared" si="5"/>
        <v>0.8251837524</v>
      </c>
      <c r="O116" s="2">
        <v>389.0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2">
        <v>116.0</v>
      </c>
      <c r="B117" s="2" t="s">
        <v>131</v>
      </c>
      <c r="C117" s="2">
        <v>1.23</v>
      </c>
      <c r="D117" s="2">
        <v>10.68</v>
      </c>
      <c r="E117" s="3">
        <f t="shared" si="1"/>
        <v>9.45</v>
      </c>
      <c r="F117" s="2">
        <v>7.37</v>
      </c>
      <c r="G117" s="3">
        <f t="shared" si="2"/>
        <v>6.14</v>
      </c>
      <c r="H117" s="2">
        <v>6.15</v>
      </c>
      <c r="I117" s="2">
        <v>13.53</v>
      </c>
      <c r="J117" s="2">
        <v>7.66</v>
      </c>
      <c r="K117" s="3">
        <f t="shared" si="6"/>
        <v>0.9544715447</v>
      </c>
      <c r="L117" s="2">
        <v>5.37</v>
      </c>
      <c r="M117" s="3">
        <f t="shared" si="4"/>
        <v>2.562756098</v>
      </c>
      <c r="N117" s="3">
        <f t="shared" si="5"/>
        <v>0.8542520325</v>
      </c>
      <c r="O117" s="2">
        <v>488.0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2">
        <v>117.0</v>
      </c>
      <c r="B118" s="2" t="s">
        <v>132</v>
      </c>
      <c r="C118" s="2">
        <v>1.23</v>
      </c>
      <c r="D118" s="2">
        <v>8.16</v>
      </c>
      <c r="E118" s="3">
        <f t="shared" si="1"/>
        <v>6.93</v>
      </c>
      <c r="F118" s="2">
        <v>6.33</v>
      </c>
      <c r="G118" s="3">
        <f t="shared" si="2"/>
        <v>5.1</v>
      </c>
      <c r="H118" s="2">
        <v>5.12</v>
      </c>
      <c r="I118" s="2">
        <v>11.3</v>
      </c>
      <c r="J118" s="2">
        <v>6.66</v>
      </c>
      <c r="K118" s="3">
        <f t="shared" si="6"/>
        <v>0.90625</v>
      </c>
      <c r="L118" s="2">
        <v>5.09</v>
      </c>
      <c r="M118" s="3">
        <f t="shared" si="4"/>
        <v>2.30640625</v>
      </c>
      <c r="N118" s="3">
        <f t="shared" si="5"/>
        <v>0.7688020833</v>
      </c>
      <c r="O118" s="2">
        <v>463.0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2">
        <v>118.0</v>
      </c>
      <c r="B119" s="2" t="s">
        <v>133</v>
      </c>
      <c r="C119" s="2">
        <v>1.23</v>
      </c>
      <c r="D119" s="2">
        <v>11.29</v>
      </c>
      <c r="E119" s="3">
        <f t="shared" si="1"/>
        <v>10.06</v>
      </c>
      <c r="F119" s="2">
        <v>7.8</v>
      </c>
      <c r="G119" s="3">
        <f t="shared" si="2"/>
        <v>6.57</v>
      </c>
      <c r="H119" s="2">
        <v>6.59</v>
      </c>
      <c r="I119" s="2">
        <v>13.72</v>
      </c>
      <c r="J119" s="2">
        <v>8.11</v>
      </c>
      <c r="K119" s="3">
        <f t="shared" si="6"/>
        <v>0.8512898331</v>
      </c>
      <c r="L119" s="2">
        <v>5.21</v>
      </c>
      <c r="M119" s="3">
        <f t="shared" si="4"/>
        <v>2.217610015</v>
      </c>
      <c r="N119" s="3">
        <f t="shared" si="5"/>
        <v>0.7392033384</v>
      </c>
      <c r="O119" s="2">
        <v>513.0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2">
        <v>119.0</v>
      </c>
      <c r="B120" s="2" t="s">
        <v>134</v>
      </c>
      <c r="C120" s="2">
        <v>1.23</v>
      </c>
      <c r="D120" s="2">
        <v>8.11</v>
      </c>
      <c r="E120" s="3">
        <f t="shared" si="1"/>
        <v>6.88</v>
      </c>
      <c r="F120" s="2">
        <v>6.55</v>
      </c>
      <c r="G120" s="3">
        <f t="shared" si="2"/>
        <v>5.32</v>
      </c>
      <c r="H120" s="2">
        <v>5.32</v>
      </c>
      <c r="I120" s="2">
        <v>11.86</v>
      </c>
      <c r="J120" s="2">
        <v>6.85</v>
      </c>
      <c r="K120" s="3">
        <f t="shared" si="6"/>
        <v>0.9417293233</v>
      </c>
      <c r="L120" s="2">
        <v>5.26</v>
      </c>
      <c r="M120" s="3">
        <f t="shared" si="4"/>
        <v>2.47674812</v>
      </c>
      <c r="N120" s="3">
        <f t="shared" si="5"/>
        <v>0.8255827068</v>
      </c>
      <c r="O120" s="2">
        <v>689.0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2">
        <v>120.0</v>
      </c>
      <c r="B121" s="2" t="s">
        <v>135</v>
      </c>
      <c r="C121" s="2">
        <v>1.23</v>
      </c>
      <c r="D121" s="2">
        <v>8.02</v>
      </c>
      <c r="E121" s="3">
        <f t="shared" si="1"/>
        <v>6.79</v>
      </c>
      <c r="F121" s="2">
        <v>6.29</v>
      </c>
      <c r="G121" s="3">
        <f t="shared" si="2"/>
        <v>5.06</v>
      </c>
      <c r="H121" s="2">
        <v>5.06</v>
      </c>
      <c r="I121" s="2">
        <v>11.13</v>
      </c>
      <c r="J121" s="2">
        <v>6.6</v>
      </c>
      <c r="K121" s="3">
        <f t="shared" si="6"/>
        <v>0.895256917</v>
      </c>
      <c r="L121" s="2">
        <v>5.03</v>
      </c>
      <c r="M121" s="3">
        <f t="shared" si="4"/>
        <v>2.251571146</v>
      </c>
      <c r="N121" s="3">
        <f t="shared" si="5"/>
        <v>0.7505237154</v>
      </c>
      <c r="O121" s="2">
        <v>1102.0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16">
        <v>121.0</v>
      </c>
      <c r="B122" s="16" t="s">
        <v>136</v>
      </c>
      <c r="C122" s="16">
        <v>1.23</v>
      </c>
      <c r="D122" s="16">
        <v>8.02</v>
      </c>
      <c r="E122" s="5">
        <f t="shared" si="1"/>
        <v>6.79</v>
      </c>
      <c r="F122" s="16">
        <v>6.06</v>
      </c>
      <c r="G122" s="5">
        <f t="shared" si="2"/>
        <v>4.83</v>
      </c>
      <c r="H122" s="16">
        <v>4.84</v>
      </c>
      <c r="I122" s="16">
        <v>11.43</v>
      </c>
      <c r="J122" s="16">
        <v>6.3</v>
      </c>
      <c r="K122" s="5">
        <f t="shared" si="6"/>
        <v>1.059917355</v>
      </c>
      <c r="L122" s="16">
        <v>4.7</v>
      </c>
      <c r="M122" s="5">
        <f t="shared" si="4"/>
        <v>2.490805785</v>
      </c>
      <c r="N122" s="5">
        <f t="shared" si="5"/>
        <v>0.830268595</v>
      </c>
      <c r="O122" s="17">
        <v>718.0</v>
      </c>
      <c r="P122" s="5"/>
      <c r="Q122" s="5"/>
    </row>
    <row r="123">
      <c r="A123" s="16">
        <v>122.0</v>
      </c>
      <c r="B123" s="16" t="s">
        <v>137</v>
      </c>
      <c r="C123" s="16">
        <v>1.24</v>
      </c>
      <c r="D123" s="16">
        <v>8.28</v>
      </c>
      <c r="E123" s="5">
        <f t="shared" si="1"/>
        <v>7.04</v>
      </c>
      <c r="F123" s="16">
        <v>6.23</v>
      </c>
      <c r="G123" s="5">
        <f t="shared" si="2"/>
        <v>4.99</v>
      </c>
      <c r="H123" s="16">
        <v>5.02</v>
      </c>
      <c r="I123" s="16">
        <v>12.2</v>
      </c>
      <c r="J123" s="16">
        <v>6.5</v>
      </c>
      <c r="K123" s="5">
        <f t="shared" si="6"/>
        <v>1.135458167</v>
      </c>
      <c r="L123" s="16">
        <v>4.91</v>
      </c>
      <c r="M123" s="5">
        <f t="shared" si="4"/>
        <v>2.787549801</v>
      </c>
      <c r="N123" s="5">
        <f t="shared" si="5"/>
        <v>0.9291832669</v>
      </c>
      <c r="O123" s="17">
        <v>725.0</v>
      </c>
      <c r="P123" s="5"/>
      <c r="Q123" s="5"/>
    </row>
    <row r="124">
      <c r="A124" s="16">
        <v>123.0</v>
      </c>
      <c r="B124" s="16" t="s">
        <v>138</v>
      </c>
      <c r="C124" s="16">
        <v>1.24</v>
      </c>
      <c r="D124" s="16">
        <v>10.28</v>
      </c>
      <c r="E124" s="5">
        <f t="shared" si="1"/>
        <v>9.04</v>
      </c>
      <c r="F124" s="16">
        <v>6.74</v>
      </c>
      <c r="G124" s="5">
        <f t="shared" si="2"/>
        <v>5.5</v>
      </c>
      <c r="H124" s="16">
        <v>5.38</v>
      </c>
      <c r="I124" s="16">
        <v>12.2</v>
      </c>
      <c r="J124" s="16">
        <v>6.87</v>
      </c>
      <c r="K124" s="5">
        <f t="shared" si="6"/>
        <v>0.9907063197</v>
      </c>
      <c r="L124" s="16">
        <v>5.05</v>
      </c>
      <c r="M124" s="5">
        <f t="shared" si="4"/>
        <v>2.501533457</v>
      </c>
      <c r="N124" s="5">
        <f t="shared" si="5"/>
        <v>0.8338444857</v>
      </c>
      <c r="O124" s="17">
        <v>760.0</v>
      </c>
      <c r="P124" s="5"/>
      <c r="Q124" s="5"/>
    </row>
    <row r="125">
      <c r="A125" s="16">
        <v>124.0</v>
      </c>
      <c r="B125" s="16" t="s">
        <v>139</v>
      </c>
      <c r="C125" s="16">
        <v>1.24</v>
      </c>
      <c r="D125" s="16">
        <v>8.01</v>
      </c>
      <c r="E125" s="5">
        <f t="shared" si="1"/>
        <v>6.77</v>
      </c>
      <c r="F125" s="16">
        <v>6.14</v>
      </c>
      <c r="G125" s="5">
        <f t="shared" si="2"/>
        <v>4.9</v>
      </c>
      <c r="H125" s="16">
        <v>4.93</v>
      </c>
      <c r="I125" s="16">
        <v>11.61</v>
      </c>
      <c r="J125" s="16">
        <v>6.42</v>
      </c>
      <c r="K125" s="5">
        <f t="shared" si="6"/>
        <v>1.052738337</v>
      </c>
      <c r="L125" s="16">
        <v>4.82</v>
      </c>
      <c r="M125" s="5">
        <f t="shared" si="4"/>
        <v>2.537099391</v>
      </c>
      <c r="N125" s="5">
        <f t="shared" si="5"/>
        <v>0.8456997972</v>
      </c>
      <c r="O125" s="17">
        <v>858.0</v>
      </c>
      <c r="P125" s="5"/>
      <c r="Q125" s="5"/>
    </row>
    <row r="126">
      <c r="A126" s="16">
        <v>125.0</v>
      </c>
      <c r="B126" s="16" t="s">
        <v>140</v>
      </c>
      <c r="C126" s="16">
        <v>1.24</v>
      </c>
      <c r="D126" s="16">
        <v>8.13</v>
      </c>
      <c r="E126" s="5">
        <f t="shared" si="1"/>
        <v>6.89</v>
      </c>
      <c r="F126" s="16">
        <v>6.16</v>
      </c>
      <c r="G126" s="5">
        <f t="shared" si="2"/>
        <v>4.92</v>
      </c>
      <c r="H126" s="16">
        <v>4.94</v>
      </c>
      <c r="I126" s="16">
        <v>11.77</v>
      </c>
      <c r="J126" s="16">
        <v>6.42</v>
      </c>
      <c r="K126" s="5">
        <f t="shared" si="6"/>
        <v>1.082995951</v>
      </c>
      <c r="L126" s="16">
        <v>4.86</v>
      </c>
      <c r="M126" s="5">
        <f t="shared" si="4"/>
        <v>2.631680162</v>
      </c>
      <c r="N126" s="5">
        <f t="shared" si="5"/>
        <v>0.8772267206</v>
      </c>
      <c r="O126" s="17">
        <v>1073.0</v>
      </c>
      <c r="P126" s="5"/>
      <c r="Q126" s="5"/>
    </row>
    <row r="127">
      <c r="A127" s="16">
        <v>126.0</v>
      </c>
      <c r="B127" s="16" t="s">
        <v>141</v>
      </c>
      <c r="C127" s="16">
        <v>1.23</v>
      </c>
      <c r="D127" s="16">
        <v>8.71</v>
      </c>
      <c r="E127" s="5">
        <f t="shared" si="1"/>
        <v>7.48</v>
      </c>
      <c r="F127" s="16">
        <v>6.09</v>
      </c>
      <c r="G127" s="5">
        <f t="shared" si="2"/>
        <v>4.86</v>
      </c>
      <c r="H127" s="16">
        <v>4.87</v>
      </c>
      <c r="I127" s="16">
        <v>11.01</v>
      </c>
      <c r="J127" s="16">
        <v>6.39</v>
      </c>
      <c r="K127" s="5">
        <f t="shared" si="6"/>
        <v>0.9486652977</v>
      </c>
      <c r="L127" s="16">
        <v>4.78</v>
      </c>
      <c r="M127" s="5">
        <f t="shared" si="4"/>
        <v>2.267310062</v>
      </c>
      <c r="N127" s="5">
        <f t="shared" si="5"/>
        <v>0.7557700205</v>
      </c>
      <c r="O127" s="17">
        <v>1391.0</v>
      </c>
      <c r="P127" s="5"/>
      <c r="Q127" s="5"/>
    </row>
    <row r="128">
      <c r="A128" s="16">
        <v>127.0</v>
      </c>
      <c r="B128" s="16" t="s">
        <v>142</v>
      </c>
      <c r="C128" s="16">
        <v>1.24</v>
      </c>
      <c r="D128" s="16">
        <v>8.09</v>
      </c>
      <c r="E128" s="5">
        <f t="shared" si="1"/>
        <v>6.85</v>
      </c>
      <c r="F128" s="16">
        <v>6.22</v>
      </c>
      <c r="G128" s="5">
        <f t="shared" si="2"/>
        <v>4.98</v>
      </c>
      <c r="H128" s="16">
        <v>5.01</v>
      </c>
      <c r="I128" s="16">
        <v>11.42</v>
      </c>
      <c r="J128" s="16">
        <v>6.51</v>
      </c>
      <c r="K128" s="5">
        <f t="shared" si="6"/>
        <v>0.9800399202</v>
      </c>
      <c r="L128" s="16">
        <v>4.89</v>
      </c>
      <c r="M128" s="5">
        <f t="shared" si="4"/>
        <v>2.396197605</v>
      </c>
      <c r="N128" s="5">
        <f t="shared" si="5"/>
        <v>0.7987325349</v>
      </c>
      <c r="O128" s="17">
        <v>1129.0</v>
      </c>
      <c r="P128" s="5"/>
      <c r="Q128" s="5"/>
    </row>
    <row r="129">
      <c r="A129" s="16">
        <v>128.0</v>
      </c>
      <c r="B129" s="16" t="s">
        <v>143</v>
      </c>
      <c r="C129" s="16">
        <v>1.24</v>
      </c>
      <c r="D129" s="16">
        <v>8.05</v>
      </c>
      <c r="E129" s="5">
        <f t="shared" si="1"/>
        <v>6.81</v>
      </c>
      <c r="F129" s="16">
        <v>6.25</v>
      </c>
      <c r="G129" s="5">
        <f t="shared" si="2"/>
        <v>5.01</v>
      </c>
      <c r="H129" s="16">
        <v>5.02</v>
      </c>
      <c r="I129" s="16">
        <v>11.17</v>
      </c>
      <c r="J129" s="16">
        <v>6.55</v>
      </c>
      <c r="K129" s="5">
        <f t="shared" si="6"/>
        <v>0.9203187251</v>
      </c>
      <c r="L129" s="16">
        <v>4.88</v>
      </c>
      <c r="M129" s="5">
        <f t="shared" si="4"/>
        <v>2.245577689</v>
      </c>
      <c r="N129" s="5">
        <f t="shared" si="5"/>
        <v>0.7485258964</v>
      </c>
      <c r="O129" s="17">
        <v>633.0</v>
      </c>
      <c r="P129" s="5"/>
      <c r="Q129" s="5"/>
    </row>
    <row r="130">
      <c r="A130" s="16">
        <v>129.0</v>
      </c>
      <c r="B130" s="16" t="s">
        <v>144</v>
      </c>
      <c r="C130" s="16">
        <v>1.23</v>
      </c>
      <c r="D130" s="16">
        <v>8.2</v>
      </c>
      <c r="E130" s="5">
        <f t="shared" si="1"/>
        <v>6.97</v>
      </c>
      <c r="F130" s="16">
        <v>6.53</v>
      </c>
      <c r="G130" s="5">
        <f t="shared" si="2"/>
        <v>5.3</v>
      </c>
      <c r="H130" s="16">
        <v>5.25</v>
      </c>
      <c r="I130" s="16">
        <v>11.92</v>
      </c>
      <c r="J130" s="16">
        <v>6.76</v>
      </c>
      <c r="K130" s="5">
        <f t="shared" si="6"/>
        <v>0.9828571429</v>
      </c>
      <c r="L130" s="16">
        <v>5.16</v>
      </c>
      <c r="M130" s="5">
        <f t="shared" si="4"/>
        <v>2.535771429</v>
      </c>
      <c r="N130" s="5">
        <f t="shared" si="5"/>
        <v>0.8452571429</v>
      </c>
      <c r="O130" s="17">
        <v>589.0</v>
      </c>
      <c r="P130" s="5"/>
      <c r="Q130" s="5"/>
    </row>
    <row r="131">
      <c r="A131" s="16">
        <v>130.0</v>
      </c>
      <c r="B131" s="16" t="s">
        <v>145</v>
      </c>
      <c r="C131" s="16">
        <v>1.24</v>
      </c>
      <c r="D131" s="16">
        <v>8.08</v>
      </c>
      <c r="E131" s="5">
        <f t="shared" si="1"/>
        <v>6.84</v>
      </c>
      <c r="F131" s="16">
        <v>6.18</v>
      </c>
      <c r="G131" s="5">
        <f t="shared" si="2"/>
        <v>4.94</v>
      </c>
      <c r="H131" s="16">
        <v>4.96</v>
      </c>
      <c r="I131" s="16">
        <v>12.1</v>
      </c>
      <c r="J131" s="16">
        <v>6.47</v>
      </c>
      <c r="K131" s="5">
        <f t="shared" si="6"/>
        <v>1.135080645</v>
      </c>
      <c r="L131" s="16">
        <v>4.87</v>
      </c>
      <c r="M131" s="5">
        <f t="shared" si="4"/>
        <v>2.763921371</v>
      </c>
      <c r="N131" s="5">
        <f t="shared" si="5"/>
        <v>0.9213071237</v>
      </c>
      <c r="O131" s="17">
        <v>849.0</v>
      </c>
      <c r="P131" s="5"/>
      <c r="Q131" s="5"/>
    </row>
    <row r="132">
      <c r="A132" s="16">
        <v>131.0</v>
      </c>
      <c r="B132" s="16" t="s">
        <v>146</v>
      </c>
      <c r="C132" s="16">
        <v>1.23</v>
      </c>
      <c r="D132" s="16">
        <v>8.2</v>
      </c>
      <c r="E132" s="5">
        <f t="shared" si="1"/>
        <v>6.97</v>
      </c>
      <c r="F132" s="16">
        <v>6.3</v>
      </c>
      <c r="G132" s="5">
        <f t="shared" si="2"/>
        <v>5.07</v>
      </c>
      <c r="H132" s="16">
        <v>5.11</v>
      </c>
      <c r="I132" s="16">
        <v>11.87</v>
      </c>
      <c r="J132" s="16">
        <v>6.59</v>
      </c>
      <c r="K132" s="5">
        <f t="shared" si="6"/>
        <v>1.033268102</v>
      </c>
      <c r="L132" s="16">
        <v>5.01</v>
      </c>
      <c r="M132" s="5">
        <f t="shared" si="4"/>
        <v>2.588336595</v>
      </c>
      <c r="N132" s="5">
        <f t="shared" si="5"/>
        <v>0.862778865</v>
      </c>
      <c r="O132" s="17">
        <v>808.0</v>
      </c>
      <c r="P132" s="5"/>
      <c r="Q132" s="5"/>
    </row>
    <row r="133">
      <c r="A133" s="16">
        <v>132.0</v>
      </c>
      <c r="B133" s="16" t="s">
        <v>147</v>
      </c>
      <c r="C133" s="16">
        <v>1.23</v>
      </c>
      <c r="D133" s="16">
        <v>8.01</v>
      </c>
      <c r="E133" s="5">
        <f t="shared" si="1"/>
        <v>6.78</v>
      </c>
      <c r="F133" s="16">
        <v>6.23</v>
      </c>
      <c r="G133" s="5">
        <f t="shared" si="2"/>
        <v>5</v>
      </c>
      <c r="H133" s="16">
        <v>5.0</v>
      </c>
      <c r="I133" s="16">
        <v>11.55</v>
      </c>
      <c r="J133" s="16">
        <v>6.51</v>
      </c>
      <c r="K133" s="5">
        <f t="shared" si="6"/>
        <v>1.008</v>
      </c>
      <c r="L133" s="16">
        <v>4.93</v>
      </c>
      <c r="M133" s="5">
        <f t="shared" si="4"/>
        <v>2.48472</v>
      </c>
      <c r="N133" s="5">
        <f t="shared" si="5"/>
        <v>0.82824</v>
      </c>
      <c r="O133" s="17">
        <v>715.0</v>
      </c>
      <c r="P133" s="5"/>
      <c r="Q133" s="5"/>
    </row>
    <row r="134">
      <c r="A134" s="16">
        <v>133.0</v>
      </c>
      <c r="B134" s="16" t="s">
        <v>148</v>
      </c>
      <c r="C134" s="16">
        <v>1.23</v>
      </c>
      <c r="D134" s="16">
        <v>8.25</v>
      </c>
      <c r="E134" s="5">
        <f t="shared" si="1"/>
        <v>7.02</v>
      </c>
      <c r="F134" s="16">
        <v>6.25</v>
      </c>
      <c r="G134" s="5">
        <f t="shared" si="2"/>
        <v>5.02</v>
      </c>
      <c r="H134" s="16">
        <v>5.04</v>
      </c>
      <c r="I134" s="16">
        <v>11.92</v>
      </c>
      <c r="J134" s="16">
        <v>6.54</v>
      </c>
      <c r="K134" s="5">
        <f t="shared" si="6"/>
        <v>1.067460317</v>
      </c>
      <c r="L134" s="16">
        <v>4.95</v>
      </c>
      <c r="M134" s="5">
        <f t="shared" si="4"/>
        <v>2.641964286</v>
      </c>
      <c r="N134" s="5">
        <f t="shared" si="5"/>
        <v>0.8806547619</v>
      </c>
      <c r="O134" s="17">
        <v>859.0</v>
      </c>
      <c r="P134" s="5"/>
      <c r="Q134" s="5"/>
    </row>
    <row r="135">
      <c r="A135" s="16">
        <v>134.0</v>
      </c>
      <c r="B135" s="16" t="s">
        <v>149</v>
      </c>
      <c r="C135" s="16">
        <v>1.23</v>
      </c>
      <c r="D135" s="16">
        <v>8.1</v>
      </c>
      <c r="E135" s="5">
        <f t="shared" si="1"/>
        <v>6.87</v>
      </c>
      <c r="F135" s="16">
        <v>6.24</v>
      </c>
      <c r="G135" s="5">
        <f t="shared" si="2"/>
        <v>5.01</v>
      </c>
      <c r="H135" s="16">
        <v>5.03</v>
      </c>
      <c r="I135" s="16">
        <v>11.77</v>
      </c>
      <c r="J135" s="16">
        <v>6.52</v>
      </c>
      <c r="K135" s="5">
        <f t="shared" si="6"/>
        <v>1.043737575</v>
      </c>
      <c r="L135" s="16">
        <v>4.93</v>
      </c>
      <c r="M135" s="5">
        <f t="shared" si="4"/>
        <v>2.572813121</v>
      </c>
      <c r="N135" s="5">
        <f t="shared" si="5"/>
        <v>0.8576043738</v>
      </c>
      <c r="O135" s="17">
        <v>743.0</v>
      </c>
      <c r="P135" s="5"/>
      <c r="Q135" s="5"/>
    </row>
    <row r="136">
      <c r="A136" s="16">
        <v>135.0</v>
      </c>
      <c r="B136" s="16" t="s">
        <v>150</v>
      </c>
      <c r="C136" s="16">
        <v>1.23</v>
      </c>
      <c r="D136" s="16">
        <v>8.22</v>
      </c>
      <c r="E136" s="5">
        <f t="shared" si="1"/>
        <v>6.99</v>
      </c>
      <c r="F136" s="16">
        <v>6.36</v>
      </c>
      <c r="G136" s="5">
        <f t="shared" si="2"/>
        <v>5.13</v>
      </c>
      <c r="H136" s="16">
        <v>5.15</v>
      </c>
      <c r="I136" s="16">
        <v>11.75</v>
      </c>
      <c r="J136" s="16">
        <v>6.66</v>
      </c>
      <c r="K136" s="5">
        <f t="shared" si="6"/>
        <v>0.9883495146</v>
      </c>
      <c r="L136" s="16">
        <v>5.08</v>
      </c>
      <c r="M136" s="5">
        <f t="shared" si="4"/>
        <v>2.510407767</v>
      </c>
      <c r="N136" s="5">
        <f t="shared" si="5"/>
        <v>0.836802589</v>
      </c>
      <c r="O136" s="17">
        <v>923.0</v>
      </c>
      <c r="P136" s="5"/>
      <c r="Q136" s="5"/>
    </row>
    <row r="137">
      <c r="A137" s="16">
        <v>136.0</v>
      </c>
      <c r="B137" s="16" t="s">
        <v>151</v>
      </c>
      <c r="C137" s="16">
        <v>1.22</v>
      </c>
      <c r="D137" s="16">
        <v>8.2</v>
      </c>
      <c r="E137" s="5">
        <f t="shared" si="1"/>
        <v>6.98</v>
      </c>
      <c r="F137" s="16">
        <v>6.32</v>
      </c>
      <c r="G137" s="5">
        <f t="shared" si="2"/>
        <v>5.1</v>
      </c>
      <c r="H137" s="16">
        <v>5.11</v>
      </c>
      <c r="I137" s="16">
        <v>11.81</v>
      </c>
      <c r="J137" s="16">
        <v>6.62</v>
      </c>
      <c r="K137" s="5">
        <f t="shared" si="6"/>
        <v>1.015655577</v>
      </c>
      <c r="L137" s="16">
        <v>5.04</v>
      </c>
      <c r="M137" s="5">
        <f t="shared" si="4"/>
        <v>2.559452055</v>
      </c>
      <c r="N137" s="5">
        <f t="shared" si="5"/>
        <v>0.8531506849</v>
      </c>
      <c r="O137" s="17">
        <v>637.0</v>
      </c>
      <c r="P137" s="5"/>
      <c r="Q137" s="5"/>
    </row>
    <row r="138">
      <c r="A138" s="16">
        <v>137.0</v>
      </c>
      <c r="B138" s="16" t="s">
        <v>152</v>
      </c>
      <c r="C138" s="16">
        <v>1.23</v>
      </c>
      <c r="D138" s="16">
        <v>8.12</v>
      </c>
      <c r="E138" s="5">
        <f t="shared" si="1"/>
        <v>6.89</v>
      </c>
      <c r="F138" s="16">
        <v>6.22</v>
      </c>
      <c r="G138" s="5">
        <f t="shared" si="2"/>
        <v>4.99</v>
      </c>
      <c r="H138" s="16">
        <v>5.01</v>
      </c>
      <c r="I138" s="16">
        <v>10.84</v>
      </c>
      <c r="J138" s="16">
        <v>6.51</v>
      </c>
      <c r="K138" s="5">
        <f t="shared" si="6"/>
        <v>0.8642714571</v>
      </c>
      <c r="L138" s="16">
        <v>4.92</v>
      </c>
      <c r="M138" s="5">
        <f t="shared" si="4"/>
        <v>2.126107784</v>
      </c>
      <c r="N138" s="5">
        <f t="shared" si="5"/>
        <v>0.7087025948</v>
      </c>
      <c r="O138" s="17">
        <v>840.0</v>
      </c>
      <c r="P138" s="5"/>
      <c r="Q138" s="5"/>
    </row>
    <row r="139">
      <c r="A139" s="16">
        <v>138.0</v>
      </c>
      <c r="B139" s="16" t="s">
        <v>153</v>
      </c>
      <c r="C139" s="16">
        <v>1.23</v>
      </c>
      <c r="D139" s="16">
        <v>8.28</v>
      </c>
      <c r="E139" s="5">
        <f t="shared" si="1"/>
        <v>7.05</v>
      </c>
      <c r="F139" s="16">
        <v>6.46</v>
      </c>
      <c r="G139" s="5">
        <f t="shared" si="2"/>
        <v>5.23</v>
      </c>
      <c r="H139" s="16">
        <v>5.25</v>
      </c>
      <c r="I139" s="16">
        <v>11.92</v>
      </c>
      <c r="J139" s="16">
        <v>6.77</v>
      </c>
      <c r="K139" s="5">
        <f t="shared" si="6"/>
        <v>0.980952381</v>
      </c>
      <c r="L139" s="16">
        <v>5.08</v>
      </c>
      <c r="M139" s="5">
        <f t="shared" si="4"/>
        <v>2.491619048</v>
      </c>
      <c r="N139" s="5">
        <f t="shared" si="5"/>
        <v>0.8305396825</v>
      </c>
      <c r="O139" s="17">
        <v>396.0</v>
      </c>
      <c r="P139" s="5"/>
      <c r="Q139" s="5"/>
    </row>
    <row r="140">
      <c r="A140" s="16">
        <v>139.0</v>
      </c>
      <c r="B140" s="16" t="s">
        <v>154</v>
      </c>
      <c r="C140" s="16">
        <v>1.23</v>
      </c>
      <c r="D140" s="16">
        <v>8.02</v>
      </c>
      <c r="E140" s="5">
        <f t="shared" si="1"/>
        <v>6.79</v>
      </c>
      <c r="F140" s="16">
        <v>6.23</v>
      </c>
      <c r="G140" s="5">
        <f t="shared" si="2"/>
        <v>5</v>
      </c>
      <c r="H140" s="16">
        <v>5.02</v>
      </c>
      <c r="I140" s="16">
        <v>11.42</v>
      </c>
      <c r="J140" s="16">
        <v>6.53</v>
      </c>
      <c r="K140" s="5">
        <f t="shared" si="6"/>
        <v>0.9741035857</v>
      </c>
      <c r="L140" s="16">
        <v>4.94</v>
      </c>
      <c r="M140" s="5">
        <f t="shared" si="4"/>
        <v>2.406035857</v>
      </c>
      <c r="N140" s="5">
        <f t="shared" si="5"/>
        <v>0.8020119522</v>
      </c>
      <c r="O140" s="17">
        <v>779.0</v>
      </c>
      <c r="P140" s="5"/>
      <c r="Q140" s="5"/>
    </row>
    <row r="141">
      <c r="A141" s="16">
        <v>140.0</v>
      </c>
      <c r="B141" s="16" t="s">
        <v>155</v>
      </c>
      <c r="C141" s="16">
        <v>1.23</v>
      </c>
      <c r="D141" s="16">
        <v>8.04</v>
      </c>
      <c r="E141" s="5">
        <f t="shared" si="1"/>
        <v>6.81</v>
      </c>
      <c r="F141" s="16">
        <v>6.18</v>
      </c>
      <c r="G141" s="5">
        <f t="shared" si="2"/>
        <v>4.95</v>
      </c>
      <c r="H141" s="16">
        <v>4.97</v>
      </c>
      <c r="I141" s="16">
        <v>11.43</v>
      </c>
      <c r="J141" s="16">
        <v>6.48</v>
      </c>
      <c r="K141" s="5">
        <f t="shared" si="6"/>
        <v>0.9959758551</v>
      </c>
      <c r="L141" s="16">
        <v>4.9</v>
      </c>
      <c r="M141" s="5">
        <f t="shared" si="4"/>
        <v>2.440140845</v>
      </c>
      <c r="N141" s="5">
        <f t="shared" si="5"/>
        <v>0.8133802817</v>
      </c>
      <c r="O141" s="17">
        <v>905.0</v>
      </c>
      <c r="P141" s="5"/>
      <c r="Q141" s="5"/>
    </row>
    <row r="142">
      <c r="A142" s="16">
        <v>141.0</v>
      </c>
      <c r="B142" s="16" t="s">
        <v>156</v>
      </c>
      <c r="C142" s="16">
        <v>1.23</v>
      </c>
      <c r="D142" s="16">
        <v>8.22</v>
      </c>
      <c r="E142" s="5">
        <f t="shared" si="1"/>
        <v>6.99</v>
      </c>
      <c r="F142" s="16">
        <v>5.95</v>
      </c>
      <c r="G142" s="5">
        <f t="shared" si="2"/>
        <v>4.72</v>
      </c>
      <c r="H142" s="16">
        <v>4.75</v>
      </c>
      <c r="I142" s="16">
        <v>12.09</v>
      </c>
      <c r="J142" s="16">
        <v>6.25</v>
      </c>
      <c r="K142" s="5">
        <f t="shared" si="6"/>
        <v>1.229473684</v>
      </c>
      <c r="L142" s="16">
        <v>4.64</v>
      </c>
      <c r="M142" s="5">
        <f t="shared" si="4"/>
        <v>2.852378947</v>
      </c>
      <c r="N142" s="5">
        <f t="shared" si="5"/>
        <v>0.9507929825</v>
      </c>
      <c r="O142" s="17">
        <v>738.0</v>
      </c>
      <c r="P142" s="5"/>
      <c r="Q142" s="5"/>
    </row>
    <row r="143">
      <c r="A143" s="16">
        <v>142.0</v>
      </c>
      <c r="B143" s="16" t="s">
        <v>157</v>
      </c>
      <c r="C143" s="16">
        <v>1.23</v>
      </c>
      <c r="D143" s="16">
        <v>8.93</v>
      </c>
      <c r="E143" s="5">
        <f t="shared" si="1"/>
        <v>7.7</v>
      </c>
      <c r="F143" s="16">
        <v>6.33</v>
      </c>
      <c r="G143" s="5">
        <f t="shared" si="2"/>
        <v>5.1</v>
      </c>
      <c r="H143" s="16">
        <v>5.11</v>
      </c>
      <c r="I143" s="16">
        <v>11.6</v>
      </c>
      <c r="J143" s="16">
        <v>6.63</v>
      </c>
      <c r="K143" s="5">
        <f t="shared" si="6"/>
        <v>0.9726027397</v>
      </c>
      <c r="L143" s="16">
        <v>5.02</v>
      </c>
      <c r="M143" s="5">
        <f t="shared" si="4"/>
        <v>2.441232877</v>
      </c>
      <c r="N143" s="5">
        <f t="shared" si="5"/>
        <v>0.8137442922</v>
      </c>
      <c r="O143" s="17">
        <v>348.0</v>
      </c>
      <c r="P143" s="5"/>
      <c r="Q143" s="5"/>
    </row>
    <row r="144">
      <c r="A144" s="16">
        <v>143.0</v>
      </c>
      <c r="B144" s="16" t="s">
        <v>158</v>
      </c>
      <c r="C144" s="16">
        <v>1.24</v>
      </c>
      <c r="D144" s="16">
        <v>7.78</v>
      </c>
      <c r="E144" s="5">
        <f t="shared" si="1"/>
        <v>6.54</v>
      </c>
      <c r="F144" s="16">
        <v>5.92</v>
      </c>
      <c r="G144" s="5">
        <f t="shared" si="2"/>
        <v>4.68</v>
      </c>
      <c r="H144" s="16">
        <v>4.7</v>
      </c>
      <c r="I144" s="16">
        <v>11.41</v>
      </c>
      <c r="J144" s="16">
        <v>6.22</v>
      </c>
      <c r="K144" s="5">
        <f t="shared" si="6"/>
        <v>1.104255319</v>
      </c>
      <c r="L144" s="16">
        <v>4.64</v>
      </c>
      <c r="M144" s="5">
        <f t="shared" si="4"/>
        <v>2.56187234</v>
      </c>
      <c r="N144" s="5">
        <f t="shared" si="5"/>
        <v>0.8539574468</v>
      </c>
      <c r="O144" s="17">
        <v>790.0</v>
      </c>
      <c r="P144" s="5"/>
      <c r="Q144" s="5"/>
    </row>
    <row r="145">
      <c r="A145" s="16">
        <v>144.0</v>
      </c>
      <c r="B145" s="16" t="s">
        <v>159</v>
      </c>
      <c r="C145" s="16">
        <v>1.24</v>
      </c>
      <c r="D145" s="16">
        <v>8.02</v>
      </c>
      <c r="E145" s="5">
        <f t="shared" si="1"/>
        <v>6.78</v>
      </c>
      <c r="F145" s="16">
        <v>6.19</v>
      </c>
      <c r="G145" s="5">
        <f t="shared" si="2"/>
        <v>4.95</v>
      </c>
      <c r="H145" s="16">
        <v>4.97</v>
      </c>
      <c r="I145" s="16">
        <v>11.7</v>
      </c>
      <c r="J145" s="16">
        <v>6.48</v>
      </c>
      <c r="K145" s="5">
        <f t="shared" si="6"/>
        <v>1.050301811</v>
      </c>
      <c r="L145" s="16">
        <v>4.9</v>
      </c>
      <c r="M145" s="5">
        <f t="shared" si="4"/>
        <v>2.573239437</v>
      </c>
      <c r="N145" s="5">
        <f t="shared" si="5"/>
        <v>0.8577464789</v>
      </c>
      <c r="O145" s="17">
        <v>816.0</v>
      </c>
      <c r="P145" s="5"/>
      <c r="Q145" s="5"/>
    </row>
  </sheetData>
  <drawing r:id="rId2"/>
  <legacyDrawing r:id="rId3"/>
</worksheet>
</file>