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8"/>
  <workbookPr/>
  <mc:AlternateContent xmlns:mc="http://schemas.openxmlformats.org/markup-compatibility/2006">
    <mc:Choice Requires="x15">
      <x15ac:absPath xmlns:x15ac="http://schemas.microsoft.com/office/spreadsheetml/2010/11/ac" url="C:\Users\Z- 2 user\Box\Data\Respiration\"/>
    </mc:Choice>
  </mc:AlternateContent>
  <xr:revisionPtr revIDLastSave="0" documentId="13_ncr:1_{5A05996A-73F6-41E1-A31F-F949D079293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2" i="1"/>
  <c r="L145" i="1"/>
  <c r="N145" i="1" s="1"/>
  <c r="O145" i="1" s="1"/>
  <c r="H145" i="1"/>
  <c r="F145" i="1"/>
  <c r="L144" i="1"/>
  <c r="N144" i="1" s="1"/>
  <c r="O144" i="1" s="1"/>
  <c r="H144" i="1"/>
  <c r="F144" i="1"/>
  <c r="L143" i="1"/>
  <c r="N143" i="1" s="1"/>
  <c r="O143" i="1" s="1"/>
  <c r="H143" i="1"/>
  <c r="F143" i="1"/>
  <c r="L142" i="1"/>
  <c r="N142" i="1" s="1"/>
  <c r="O142" i="1" s="1"/>
  <c r="H142" i="1"/>
  <c r="F142" i="1"/>
  <c r="L141" i="1"/>
  <c r="N141" i="1" s="1"/>
  <c r="O141" i="1" s="1"/>
  <c r="H141" i="1"/>
  <c r="F141" i="1"/>
  <c r="L140" i="1"/>
  <c r="N140" i="1" s="1"/>
  <c r="O140" i="1" s="1"/>
  <c r="H140" i="1"/>
  <c r="F140" i="1"/>
  <c r="L139" i="1"/>
  <c r="N139" i="1" s="1"/>
  <c r="O139" i="1" s="1"/>
  <c r="H139" i="1"/>
  <c r="F139" i="1"/>
  <c r="L138" i="1"/>
  <c r="N138" i="1" s="1"/>
  <c r="O138" i="1" s="1"/>
  <c r="H138" i="1"/>
  <c r="F138" i="1"/>
  <c r="L137" i="1"/>
  <c r="N137" i="1" s="1"/>
  <c r="O137" i="1" s="1"/>
  <c r="H137" i="1"/>
  <c r="F137" i="1"/>
  <c r="L136" i="1"/>
  <c r="N136" i="1" s="1"/>
  <c r="O136" i="1" s="1"/>
  <c r="H136" i="1"/>
  <c r="F136" i="1"/>
  <c r="L135" i="1"/>
  <c r="N135" i="1" s="1"/>
  <c r="O135" i="1" s="1"/>
  <c r="H135" i="1"/>
  <c r="F135" i="1"/>
  <c r="L134" i="1"/>
  <c r="N134" i="1" s="1"/>
  <c r="O134" i="1" s="1"/>
  <c r="H134" i="1"/>
  <c r="F134" i="1"/>
  <c r="L133" i="1"/>
  <c r="N133" i="1" s="1"/>
  <c r="O133" i="1" s="1"/>
  <c r="H133" i="1"/>
  <c r="F133" i="1"/>
  <c r="L132" i="1"/>
  <c r="N132" i="1" s="1"/>
  <c r="O132" i="1" s="1"/>
  <c r="H132" i="1"/>
  <c r="F132" i="1"/>
  <c r="L131" i="1"/>
  <c r="N131" i="1" s="1"/>
  <c r="O131" i="1" s="1"/>
  <c r="H131" i="1"/>
  <c r="F131" i="1"/>
  <c r="L130" i="1"/>
  <c r="N130" i="1" s="1"/>
  <c r="O130" i="1" s="1"/>
  <c r="H130" i="1"/>
  <c r="F130" i="1"/>
  <c r="L129" i="1"/>
  <c r="N129" i="1" s="1"/>
  <c r="O129" i="1" s="1"/>
  <c r="H129" i="1"/>
  <c r="F129" i="1"/>
  <c r="L128" i="1"/>
  <c r="N128" i="1" s="1"/>
  <c r="O128" i="1" s="1"/>
  <c r="H128" i="1"/>
  <c r="F128" i="1"/>
  <c r="N127" i="1"/>
  <c r="O127" i="1" s="1"/>
  <c r="L127" i="1"/>
  <c r="H127" i="1"/>
  <c r="F127" i="1"/>
  <c r="L126" i="1"/>
  <c r="N126" i="1" s="1"/>
  <c r="O126" i="1" s="1"/>
  <c r="H126" i="1"/>
  <c r="F126" i="1"/>
  <c r="L125" i="1"/>
  <c r="N125" i="1" s="1"/>
  <c r="O125" i="1" s="1"/>
  <c r="H125" i="1"/>
  <c r="F125" i="1"/>
  <c r="L124" i="1"/>
  <c r="N124" i="1" s="1"/>
  <c r="O124" i="1" s="1"/>
  <c r="H124" i="1"/>
  <c r="F124" i="1"/>
  <c r="L123" i="1"/>
  <c r="N123" i="1" s="1"/>
  <c r="O123" i="1" s="1"/>
  <c r="H123" i="1"/>
  <c r="F123" i="1"/>
  <c r="L122" i="1"/>
  <c r="N122" i="1" s="1"/>
  <c r="O122" i="1" s="1"/>
  <c r="H122" i="1"/>
  <c r="F122" i="1"/>
  <c r="L121" i="1"/>
  <c r="N121" i="1" s="1"/>
  <c r="O121" i="1" s="1"/>
  <c r="H121" i="1"/>
  <c r="F121" i="1"/>
  <c r="L120" i="1"/>
  <c r="N120" i="1" s="1"/>
  <c r="O120" i="1" s="1"/>
  <c r="H120" i="1"/>
  <c r="F120" i="1"/>
  <c r="L119" i="1"/>
  <c r="N119" i="1" s="1"/>
  <c r="O119" i="1" s="1"/>
  <c r="H119" i="1"/>
  <c r="F119" i="1"/>
  <c r="L118" i="1"/>
  <c r="N118" i="1" s="1"/>
  <c r="O118" i="1" s="1"/>
  <c r="H118" i="1"/>
  <c r="F118" i="1"/>
  <c r="L117" i="1"/>
  <c r="N117" i="1" s="1"/>
  <c r="O117" i="1" s="1"/>
  <c r="H117" i="1"/>
  <c r="F117" i="1"/>
  <c r="L116" i="1"/>
  <c r="N116" i="1" s="1"/>
  <c r="O116" i="1" s="1"/>
  <c r="H116" i="1"/>
  <c r="F116" i="1"/>
  <c r="L115" i="1"/>
  <c r="N115" i="1" s="1"/>
  <c r="O115" i="1" s="1"/>
  <c r="H115" i="1"/>
  <c r="F115" i="1"/>
  <c r="L114" i="1"/>
  <c r="N114" i="1" s="1"/>
  <c r="O114" i="1" s="1"/>
  <c r="H114" i="1"/>
  <c r="F114" i="1"/>
  <c r="L113" i="1"/>
  <c r="N113" i="1" s="1"/>
  <c r="O113" i="1" s="1"/>
  <c r="H113" i="1"/>
  <c r="F113" i="1"/>
  <c r="L112" i="1"/>
  <c r="N112" i="1" s="1"/>
  <c r="O112" i="1" s="1"/>
  <c r="H112" i="1"/>
  <c r="F112" i="1"/>
  <c r="L111" i="1"/>
  <c r="N111" i="1" s="1"/>
  <c r="O111" i="1" s="1"/>
  <c r="H111" i="1"/>
  <c r="F111" i="1"/>
  <c r="N110" i="1"/>
  <c r="O110" i="1" s="1"/>
  <c r="L110" i="1"/>
  <c r="H110" i="1"/>
  <c r="F110" i="1"/>
  <c r="L109" i="1"/>
  <c r="N109" i="1" s="1"/>
  <c r="O109" i="1" s="1"/>
  <c r="H109" i="1"/>
  <c r="F109" i="1"/>
  <c r="L108" i="1"/>
  <c r="N108" i="1" s="1"/>
  <c r="O108" i="1" s="1"/>
  <c r="H108" i="1"/>
  <c r="F108" i="1"/>
  <c r="L107" i="1"/>
  <c r="N107" i="1" s="1"/>
  <c r="O107" i="1" s="1"/>
  <c r="H107" i="1"/>
  <c r="F107" i="1"/>
  <c r="L106" i="1"/>
  <c r="N106" i="1" s="1"/>
  <c r="O106" i="1" s="1"/>
  <c r="H106" i="1"/>
  <c r="F106" i="1"/>
  <c r="L105" i="1"/>
  <c r="N105" i="1" s="1"/>
  <c r="O105" i="1" s="1"/>
  <c r="H105" i="1"/>
  <c r="F105" i="1"/>
  <c r="L104" i="1"/>
  <c r="N104" i="1" s="1"/>
  <c r="O104" i="1" s="1"/>
  <c r="H104" i="1"/>
  <c r="F104" i="1"/>
  <c r="L103" i="1"/>
  <c r="N103" i="1" s="1"/>
  <c r="O103" i="1" s="1"/>
  <c r="H103" i="1"/>
  <c r="F103" i="1"/>
  <c r="L102" i="1"/>
  <c r="N102" i="1" s="1"/>
  <c r="O102" i="1" s="1"/>
  <c r="H102" i="1"/>
  <c r="F102" i="1"/>
  <c r="L101" i="1"/>
  <c r="N101" i="1" s="1"/>
  <c r="O101" i="1" s="1"/>
  <c r="H101" i="1"/>
  <c r="F101" i="1"/>
  <c r="L100" i="1"/>
  <c r="N100" i="1" s="1"/>
  <c r="O100" i="1" s="1"/>
  <c r="H100" i="1"/>
  <c r="F100" i="1"/>
  <c r="L99" i="1"/>
  <c r="N99" i="1" s="1"/>
  <c r="O99" i="1" s="1"/>
  <c r="H99" i="1"/>
  <c r="F99" i="1"/>
  <c r="L98" i="1"/>
  <c r="N98" i="1" s="1"/>
  <c r="O98" i="1" s="1"/>
  <c r="H98" i="1"/>
  <c r="F98" i="1"/>
  <c r="L97" i="1"/>
  <c r="N97" i="1" s="1"/>
  <c r="O97" i="1" s="1"/>
  <c r="H97" i="1"/>
  <c r="F97" i="1"/>
  <c r="L96" i="1"/>
  <c r="N96" i="1" s="1"/>
  <c r="O96" i="1" s="1"/>
  <c r="H96" i="1"/>
  <c r="F96" i="1"/>
  <c r="L95" i="1"/>
  <c r="N95" i="1" s="1"/>
  <c r="O95" i="1" s="1"/>
  <c r="H95" i="1"/>
  <c r="F95" i="1"/>
  <c r="L94" i="1"/>
  <c r="N94" i="1" s="1"/>
  <c r="O94" i="1" s="1"/>
  <c r="H94" i="1"/>
  <c r="F94" i="1"/>
  <c r="L93" i="1"/>
  <c r="N93" i="1" s="1"/>
  <c r="O93" i="1" s="1"/>
  <c r="H93" i="1"/>
  <c r="F93" i="1"/>
  <c r="L92" i="1"/>
  <c r="N92" i="1" s="1"/>
  <c r="O92" i="1" s="1"/>
  <c r="H92" i="1"/>
  <c r="F92" i="1"/>
  <c r="L91" i="1"/>
  <c r="N91" i="1" s="1"/>
  <c r="O91" i="1" s="1"/>
  <c r="H91" i="1"/>
  <c r="F91" i="1"/>
  <c r="N90" i="1"/>
  <c r="O90" i="1" s="1"/>
  <c r="L90" i="1"/>
  <c r="H90" i="1"/>
  <c r="F90" i="1"/>
  <c r="L89" i="1"/>
  <c r="N89" i="1" s="1"/>
  <c r="O89" i="1" s="1"/>
  <c r="H89" i="1"/>
  <c r="F89" i="1"/>
  <c r="L88" i="1"/>
  <c r="N88" i="1" s="1"/>
  <c r="O88" i="1" s="1"/>
  <c r="H88" i="1"/>
  <c r="F88" i="1"/>
  <c r="L87" i="1"/>
  <c r="N87" i="1" s="1"/>
  <c r="O87" i="1" s="1"/>
  <c r="H87" i="1"/>
  <c r="F87" i="1"/>
  <c r="L86" i="1"/>
  <c r="N86" i="1" s="1"/>
  <c r="O86" i="1" s="1"/>
  <c r="H86" i="1"/>
  <c r="F86" i="1"/>
  <c r="L85" i="1"/>
  <c r="N85" i="1" s="1"/>
  <c r="O85" i="1" s="1"/>
  <c r="H85" i="1"/>
  <c r="F85" i="1"/>
  <c r="L84" i="1"/>
  <c r="N84" i="1" s="1"/>
  <c r="O84" i="1" s="1"/>
  <c r="H84" i="1"/>
  <c r="F84" i="1"/>
  <c r="L83" i="1"/>
  <c r="N83" i="1" s="1"/>
  <c r="O83" i="1" s="1"/>
  <c r="H83" i="1"/>
  <c r="F83" i="1"/>
  <c r="L82" i="1"/>
  <c r="N82" i="1" s="1"/>
  <c r="O82" i="1" s="1"/>
  <c r="H82" i="1"/>
  <c r="F82" i="1"/>
  <c r="L81" i="1"/>
  <c r="N81" i="1" s="1"/>
  <c r="O81" i="1" s="1"/>
  <c r="H81" i="1"/>
  <c r="F81" i="1"/>
  <c r="L80" i="1"/>
  <c r="N80" i="1" s="1"/>
  <c r="O80" i="1" s="1"/>
  <c r="H80" i="1"/>
  <c r="F80" i="1"/>
  <c r="L79" i="1"/>
  <c r="N79" i="1" s="1"/>
  <c r="O79" i="1" s="1"/>
  <c r="H79" i="1"/>
  <c r="F79" i="1"/>
  <c r="L78" i="1"/>
  <c r="N78" i="1" s="1"/>
  <c r="O78" i="1" s="1"/>
  <c r="H78" i="1"/>
  <c r="F78" i="1"/>
  <c r="L77" i="1"/>
  <c r="N77" i="1" s="1"/>
  <c r="O77" i="1" s="1"/>
  <c r="H77" i="1"/>
  <c r="F77" i="1"/>
  <c r="L76" i="1"/>
  <c r="N76" i="1" s="1"/>
  <c r="O76" i="1" s="1"/>
  <c r="H76" i="1"/>
  <c r="F76" i="1"/>
  <c r="L75" i="1"/>
  <c r="N75" i="1" s="1"/>
  <c r="O75" i="1" s="1"/>
  <c r="H75" i="1"/>
  <c r="F75" i="1"/>
  <c r="L74" i="1"/>
  <c r="N74" i="1" s="1"/>
  <c r="O74" i="1" s="1"/>
  <c r="H74" i="1"/>
  <c r="F74" i="1"/>
  <c r="L73" i="1"/>
  <c r="N73" i="1" s="1"/>
  <c r="O73" i="1" s="1"/>
  <c r="H73" i="1"/>
  <c r="F73" i="1"/>
  <c r="N72" i="1"/>
  <c r="O72" i="1" s="1"/>
  <c r="L72" i="1"/>
  <c r="H72" i="1"/>
  <c r="F72" i="1"/>
  <c r="L71" i="1"/>
  <c r="N71" i="1" s="1"/>
  <c r="O71" i="1" s="1"/>
  <c r="H71" i="1"/>
  <c r="F71" i="1"/>
  <c r="L70" i="1"/>
  <c r="N70" i="1" s="1"/>
  <c r="O70" i="1" s="1"/>
  <c r="H70" i="1"/>
  <c r="F70" i="1"/>
  <c r="L69" i="1"/>
  <c r="N69" i="1" s="1"/>
  <c r="O69" i="1" s="1"/>
  <c r="H69" i="1"/>
  <c r="F69" i="1"/>
  <c r="L68" i="1"/>
  <c r="N68" i="1" s="1"/>
  <c r="O68" i="1" s="1"/>
  <c r="H68" i="1"/>
  <c r="F68" i="1"/>
  <c r="L67" i="1"/>
  <c r="N67" i="1" s="1"/>
  <c r="O67" i="1" s="1"/>
  <c r="H67" i="1"/>
  <c r="F67" i="1"/>
  <c r="L66" i="1"/>
  <c r="N66" i="1" s="1"/>
  <c r="O66" i="1" s="1"/>
  <c r="H66" i="1"/>
  <c r="F66" i="1"/>
  <c r="L65" i="1"/>
  <c r="N65" i="1" s="1"/>
  <c r="O65" i="1" s="1"/>
  <c r="H65" i="1"/>
  <c r="F65" i="1"/>
  <c r="L64" i="1"/>
  <c r="N64" i="1" s="1"/>
  <c r="O64" i="1" s="1"/>
  <c r="H64" i="1"/>
  <c r="F64" i="1"/>
  <c r="L63" i="1"/>
  <c r="N63" i="1" s="1"/>
  <c r="O63" i="1" s="1"/>
  <c r="H63" i="1"/>
  <c r="F63" i="1"/>
  <c r="L62" i="1"/>
  <c r="N62" i="1" s="1"/>
  <c r="O62" i="1" s="1"/>
  <c r="H62" i="1"/>
  <c r="F62" i="1"/>
  <c r="L61" i="1"/>
  <c r="N61" i="1" s="1"/>
  <c r="O61" i="1" s="1"/>
  <c r="H61" i="1"/>
  <c r="F61" i="1"/>
  <c r="L60" i="1"/>
  <c r="N60" i="1" s="1"/>
  <c r="O60" i="1" s="1"/>
  <c r="H60" i="1"/>
  <c r="F60" i="1"/>
  <c r="L59" i="1"/>
  <c r="N59" i="1" s="1"/>
  <c r="O59" i="1" s="1"/>
  <c r="H59" i="1"/>
  <c r="F59" i="1"/>
  <c r="L58" i="1"/>
  <c r="N58" i="1" s="1"/>
  <c r="O58" i="1" s="1"/>
  <c r="H58" i="1"/>
  <c r="F58" i="1"/>
  <c r="L57" i="1"/>
  <c r="N57" i="1" s="1"/>
  <c r="O57" i="1" s="1"/>
  <c r="H57" i="1"/>
  <c r="F57" i="1"/>
  <c r="L56" i="1"/>
  <c r="N56" i="1" s="1"/>
  <c r="O56" i="1" s="1"/>
  <c r="H56" i="1"/>
  <c r="F56" i="1"/>
  <c r="L55" i="1"/>
  <c r="N55" i="1" s="1"/>
  <c r="O55" i="1" s="1"/>
  <c r="H55" i="1"/>
  <c r="F55" i="1"/>
  <c r="L54" i="1"/>
  <c r="N54" i="1" s="1"/>
  <c r="O54" i="1" s="1"/>
  <c r="H54" i="1"/>
  <c r="F54" i="1"/>
  <c r="L53" i="1"/>
  <c r="N53" i="1" s="1"/>
  <c r="O53" i="1" s="1"/>
  <c r="H53" i="1"/>
  <c r="F53" i="1"/>
  <c r="L52" i="1"/>
  <c r="N52" i="1" s="1"/>
  <c r="O52" i="1" s="1"/>
  <c r="H52" i="1"/>
  <c r="F52" i="1"/>
  <c r="L51" i="1"/>
  <c r="N51" i="1" s="1"/>
  <c r="O51" i="1" s="1"/>
  <c r="H51" i="1"/>
  <c r="F51" i="1"/>
  <c r="L50" i="1"/>
  <c r="N50" i="1" s="1"/>
  <c r="O50" i="1" s="1"/>
  <c r="H50" i="1"/>
  <c r="F50" i="1"/>
  <c r="N49" i="1"/>
  <c r="O49" i="1" s="1"/>
  <c r="H49" i="1"/>
  <c r="F49" i="1"/>
  <c r="N48" i="1"/>
  <c r="O48" i="1" s="1"/>
  <c r="H48" i="1"/>
  <c r="F48" i="1"/>
  <c r="N47" i="1"/>
  <c r="O47" i="1" s="1"/>
  <c r="H47" i="1"/>
  <c r="F47" i="1"/>
  <c r="N46" i="1"/>
  <c r="O46" i="1" s="1"/>
  <c r="H46" i="1"/>
  <c r="F46" i="1"/>
  <c r="N45" i="1"/>
  <c r="O45" i="1" s="1"/>
  <c r="H45" i="1"/>
  <c r="F45" i="1"/>
  <c r="N44" i="1"/>
  <c r="O44" i="1" s="1"/>
  <c r="H44" i="1"/>
  <c r="F44" i="1"/>
  <c r="L43" i="1"/>
  <c r="N43" i="1" s="1"/>
  <c r="O43" i="1" s="1"/>
  <c r="H43" i="1"/>
  <c r="F43" i="1"/>
  <c r="L42" i="1"/>
  <c r="N42" i="1" s="1"/>
  <c r="O42" i="1" s="1"/>
  <c r="H42" i="1"/>
  <c r="F42" i="1"/>
  <c r="L41" i="1"/>
  <c r="N41" i="1" s="1"/>
  <c r="O41" i="1" s="1"/>
  <c r="H41" i="1"/>
  <c r="F41" i="1"/>
  <c r="L40" i="1"/>
  <c r="N40" i="1" s="1"/>
  <c r="O40" i="1" s="1"/>
  <c r="H40" i="1"/>
  <c r="F40" i="1"/>
  <c r="L39" i="1"/>
  <c r="N39" i="1" s="1"/>
  <c r="O39" i="1" s="1"/>
  <c r="H39" i="1"/>
  <c r="F39" i="1"/>
  <c r="L38" i="1"/>
  <c r="N38" i="1" s="1"/>
  <c r="O38" i="1" s="1"/>
  <c r="H38" i="1"/>
  <c r="F38" i="1"/>
  <c r="L37" i="1"/>
  <c r="N37" i="1" s="1"/>
  <c r="O37" i="1" s="1"/>
  <c r="H37" i="1"/>
  <c r="F37" i="1"/>
  <c r="L36" i="1"/>
  <c r="N36" i="1" s="1"/>
  <c r="O36" i="1" s="1"/>
  <c r="H36" i="1"/>
  <c r="F36" i="1"/>
  <c r="L35" i="1"/>
  <c r="N35" i="1" s="1"/>
  <c r="O35" i="1" s="1"/>
  <c r="H35" i="1"/>
  <c r="F35" i="1"/>
  <c r="L34" i="1"/>
  <c r="N34" i="1" s="1"/>
  <c r="O34" i="1" s="1"/>
  <c r="H34" i="1"/>
  <c r="F34" i="1"/>
  <c r="L33" i="1"/>
  <c r="N33" i="1" s="1"/>
  <c r="O33" i="1" s="1"/>
  <c r="H33" i="1"/>
  <c r="F33" i="1"/>
  <c r="L32" i="1"/>
  <c r="N32" i="1" s="1"/>
  <c r="O32" i="1" s="1"/>
  <c r="H32" i="1"/>
  <c r="F32" i="1"/>
  <c r="L31" i="1"/>
  <c r="N31" i="1" s="1"/>
  <c r="O31" i="1" s="1"/>
  <c r="H31" i="1"/>
  <c r="F31" i="1"/>
  <c r="L30" i="1"/>
  <c r="N30" i="1" s="1"/>
  <c r="O30" i="1" s="1"/>
  <c r="H30" i="1"/>
  <c r="F30" i="1"/>
  <c r="L29" i="1"/>
  <c r="N29" i="1" s="1"/>
  <c r="O29" i="1" s="1"/>
  <c r="H29" i="1"/>
  <c r="F29" i="1"/>
  <c r="L28" i="1"/>
  <c r="N28" i="1" s="1"/>
  <c r="O28" i="1" s="1"/>
  <c r="H28" i="1"/>
  <c r="F28" i="1"/>
  <c r="L27" i="1"/>
  <c r="N27" i="1" s="1"/>
  <c r="O27" i="1" s="1"/>
  <c r="H27" i="1"/>
  <c r="F27" i="1"/>
  <c r="N26" i="1"/>
  <c r="O26" i="1" s="1"/>
  <c r="L26" i="1"/>
  <c r="H26" i="1"/>
  <c r="F26" i="1"/>
  <c r="L25" i="1"/>
  <c r="N25" i="1" s="1"/>
  <c r="O25" i="1" s="1"/>
  <c r="H25" i="1"/>
  <c r="F25" i="1"/>
  <c r="L24" i="1"/>
  <c r="N24" i="1" s="1"/>
  <c r="O24" i="1" s="1"/>
  <c r="H24" i="1"/>
  <c r="F24" i="1"/>
  <c r="L23" i="1"/>
  <c r="N23" i="1" s="1"/>
  <c r="O23" i="1" s="1"/>
  <c r="H23" i="1"/>
  <c r="F23" i="1"/>
  <c r="L22" i="1"/>
  <c r="N22" i="1" s="1"/>
  <c r="O22" i="1" s="1"/>
  <c r="H22" i="1"/>
  <c r="F22" i="1"/>
  <c r="L21" i="1"/>
  <c r="N21" i="1" s="1"/>
  <c r="O21" i="1" s="1"/>
  <c r="H21" i="1"/>
  <c r="F21" i="1"/>
  <c r="L20" i="1"/>
  <c r="N20" i="1" s="1"/>
  <c r="O20" i="1" s="1"/>
  <c r="H20" i="1"/>
  <c r="F20" i="1"/>
  <c r="L19" i="1"/>
  <c r="N19" i="1" s="1"/>
  <c r="O19" i="1" s="1"/>
  <c r="H19" i="1"/>
  <c r="F19" i="1"/>
  <c r="L18" i="1"/>
  <c r="N18" i="1" s="1"/>
  <c r="O18" i="1" s="1"/>
  <c r="H18" i="1"/>
  <c r="F18" i="1"/>
  <c r="L17" i="1"/>
  <c r="N17" i="1" s="1"/>
  <c r="O17" i="1" s="1"/>
  <c r="H17" i="1"/>
  <c r="F17" i="1"/>
  <c r="L16" i="1"/>
  <c r="N16" i="1" s="1"/>
  <c r="O16" i="1" s="1"/>
  <c r="H16" i="1"/>
  <c r="F16" i="1"/>
  <c r="L15" i="1"/>
  <c r="N15" i="1" s="1"/>
  <c r="O15" i="1" s="1"/>
  <c r="H15" i="1"/>
  <c r="F15" i="1"/>
  <c r="L14" i="1"/>
  <c r="N14" i="1" s="1"/>
  <c r="O14" i="1" s="1"/>
  <c r="H14" i="1"/>
  <c r="F14" i="1"/>
  <c r="L13" i="1"/>
  <c r="N13" i="1" s="1"/>
  <c r="O13" i="1" s="1"/>
  <c r="H13" i="1"/>
  <c r="F13" i="1"/>
  <c r="L12" i="1"/>
  <c r="N12" i="1" s="1"/>
  <c r="O12" i="1" s="1"/>
  <c r="H12" i="1"/>
  <c r="F12" i="1"/>
  <c r="L11" i="1"/>
  <c r="N11" i="1" s="1"/>
  <c r="O11" i="1" s="1"/>
  <c r="H11" i="1"/>
  <c r="F11" i="1"/>
  <c r="L10" i="1"/>
  <c r="N10" i="1" s="1"/>
  <c r="O10" i="1" s="1"/>
  <c r="H10" i="1"/>
  <c r="F10" i="1"/>
  <c r="L9" i="1"/>
  <c r="N9" i="1" s="1"/>
  <c r="O9" i="1" s="1"/>
  <c r="H9" i="1"/>
  <c r="F9" i="1"/>
  <c r="L8" i="1"/>
  <c r="N8" i="1" s="1"/>
  <c r="O8" i="1" s="1"/>
  <c r="H8" i="1"/>
  <c r="F8" i="1"/>
  <c r="L7" i="1"/>
  <c r="N7" i="1" s="1"/>
  <c r="O7" i="1" s="1"/>
  <c r="H7" i="1"/>
  <c r="F7" i="1"/>
  <c r="L6" i="1"/>
  <c r="N6" i="1" s="1"/>
  <c r="O6" i="1" s="1"/>
  <c r="H6" i="1"/>
  <c r="F6" i="1"/>
  <c r="L5" i="1"/>
  <c r="N5" i="1" s="1"/>
  <c r="O5" i="1" s="1"/>
  <c r="H5" i="1"/>
  <c r="F5" i="1"/>
  <c r="L4" i="1"/>
  <c r="N4" i="1" s="1"/>
  <c r="O4" i="1" s="1"/>
  <c r="H4" i="1"/>
  <c r="F4" i="1"/>
  <c r="L3" i="1"/>
  <c r="N3" i="1" s="1"/>
  <c r="O3" i="1" s="1"/>
  <c r="H3" i="1"/>
  <c r="F3" i="1"/>
  <c r="L2" i="1"/>
  <c r="N2" i="1" s="1"/>
  <c r="O2" i="1" s="1"/>
  <c r="H2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000-000002000000}">
      <text>
        <r>
          <rPr>
            <sz val="10"/>
            <color rgb="FF000000"/>
            <rFont val="Arial"/>
          </rPr>
          <t>NOTE: W1, W2 and W3 are all explained in more detail in the Field Holding Capacity protocol in the "Protocols" box folder.
	-ANELLA COUSIN</t>
        </r>
      </text>
    </comment>
    <comment ref="P77" authorId="0" shapeId="0" xr:uid="{00000000-0006-0000-0000-000003000000}">
      <text>
        <r>
          <rPr>
            <sz val="10"/>
            <color rgb="FF000000"/>
            <rFont val="Arial"/>
          </rPr>
          <t>when removing needle, septum popped out for a couple seconds.
	-ANELLA COUSIN</t>
        </r>
      </text>
    </comment>
    <comment ref="P82" authorId="0" shapeId="0" xr:uid="{00000000-0006-0000-0000-000001000000}">
      <text>
        <r>
          <rPr>
            <sz val="10"/>
            <color rgb="FF000000"/>
            <rFont val="Arial"/>
          </rPr>
          <t>I must have forgotten to record a value here. All of the data will be saved to the USB memory stick.
	-ANELLA COUSIN</t>
        </r>
      </text>
    </comment>
  </commentList>
</comments>
</file>

<file path=xl/sharedStrings.xml><?xml version="1.0" encoding="utf-8"?>
<sst xmlns="http://schemas.openxmlformats.org/spreadsheetml/2006/main" count="162" uniqueCount="24">
  <si>
    <t>plate #</t>
  </si>
  <si>
    <t>site</t>
  </si>
  <si>
    <t>plot</t>
  </si>
  <si>
    <t>empty plate weight</t>
  </si>
  <si>
    <t>initial weight (plate and soil)</t>
  </si>
  <si>
    <t>initial weight (soil)</t>
  </si>
  <si>
    <t>weight after 72 hr (total)</t>
  </si>
  <si>
    <t>weight after 72 hr (soil)</t>
  </si>
  <si>
    <t>W1- mass of dry soil</t>
  </si>
  <si>
    <t>W2 - mass of saturated soil and filter paper</t>
  </si>
  <si>
    <t>W3- mass of dry soil and filter paper</t>
  </si>
  <si>
    <t>100% WHC</t>
  </si>
  <si>
    <t>weight of soil in mason jar</t>
  </si>
  <si>
    <t>water to reach 50% WHC (ml)</t>
  </si>
  <si>
    <t>column M /3 (in order to use 1 ml pipet)</t>
  </si>
  <si>
    <t>M value (reading from CO2 analyzer)</t>
  </si>
  <si>
    <t xml:space="preserve">wet filter paper </t>
  </si>
  <si>
    <t>moisture_content</t>
  </si>
  <si>
    <t>allstar_mine_1</t>
  </si>
  <si>
    <t>allstar_mine_2</t>
  </si>
  <si>
    <t>lp_mine</t>
  </si>
  <si>
    <t>agronomy_farm</t>
  </si>
  <si>
    <t>reedsville</t>
  </si>
  <si>
    <t>jackson_mill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</si>
</sst>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E06666"/>
        <bgColor rgb="FFE06666"/>
      </patternFill>
    </fill>
    <fill>
      <patternFill patternType="solid">
        <fgColor theme="6"/>
        <bgColor theme="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1" fillId="4" borderId="0" xfId="0" applyFont="1" applyFill="1" applyAlignment="1"/>
    <xf numFmtId="0" fontId="1" fillId="4" borderId="0" xfId="0" applyFont="1" applyFill="1"/>
    <xf numFmtId="0" fontId="2" fillId="4" borderId="0" xfId="0" applyFont="1" applyFill="1"/>
    <xf numFmtId="0" fontId="1" fillId="5" borderId="0" xfId="0" applyFont="1" applyFill="1"/>
    <xf numFmtId="0" fontId="1" fillId="6" borderId="0" xfId="0" applyFont="1" applyFill="1" applyAlignment="1"/>
    <xf numFmtId="0" fontId="1" fillId="6" borderId="0" xfId="0" applyFont="1" applyFill="1"/>
    <xf numFmtId="0" fontId="2" fillId="6" borderId="0" xfId="0" applyFont="1" applyFill="1"/>
    <xf numFmtId="0" fontId="3" fillId="6" borderId="0" xfId="0" applyFont="1" applyFill="1" applyAlignment="1"/>
    <xf numFmtId="0" fontId="1" fillId="7" borderId="0" xfId="0" applyFont="1" applyFill="1" applyAlignment="1"/>
    <xf numFmtId="0" fontId="1" fillId="7" borderId="0" xfId="0" applyFont="1" applyFill="1"/>
    <xf numFmtId="0" fontId="1" fillId="3" borderId="0" xfId="0" applyFont="1" applyFill="1" applyAlignment="1"/>
    <xf numFmtId="0" fontId="3" fillId="3" borderId="0" xfId="0" applyFont="1" applyFill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45"/>
  <sheetViews>
    <sheetView tabSelected="1" topLeftCell="I138" workbookViewId="0">
      <selection activeCell="S2" sqref="S2:S145"/>
    </sheetView>
  </sheetViews>
  <sheetFormatPr defaultColWidth="14.42578125" defaultRowHeight="15.75" customHeight="1"/>
  <sheetData>
    <row r="1" spans="1:3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" t="s">
        <v>16</v>
      </c>
      <c r="S1" t="s">
        <v>17</v>
      </c>
    </row>
    <row r="2" spans="1:31">
      <c r="A2" s="2">
        <v>1</v>
      </c>
      <c r="B2" s="18" t="s">
        <v>18</v>
      </c>
      <c r="C2" s="2">
        <v>1</v>
      </c>
      <c r="D2" s="2">
        <v>1.23</v>
      </c>
      <c r="E2" s="2">
        <v>8.01</v>
      </c>
      <c r="F2" s="3">
        <f t="shared" ref="F2:F145" si="0">E2-D2</f>
        <v>6.7799999999999994</v>
      </c>
      <c r="G2" s="2">
        <v>6.52</v>
      </c>
      <c r="H2" s="3">
        <f t="shared" ref="H2:H145" si="1">G2-D2</f>
        <v>5.2899999999999991</v>
      </c>
      <c r="I2" s="2">
        <v>5.26</v>
      </c>
      <c r="J2" s="2">
        <v>11.13</v>
      </c>
      <c r="K2" s="2">
        <v>6.77</v>
      </c>
      <c r="L2" s="3">
        <f t="shared" ref="L2:L43" si="2">(J2-K2)/I2</f>
        <v>0.82889733840304214</v>
      </c>
      <c r="M2" s="2">
        <v>5.23</v>
      </c>
      <c r="N2" s="4">
        <f t="shared" ref="N2:N145" si="3">(L2/2)*M2</f>
        <v>2.1675665399239552</v>
      </c>
      <c r="O2" s="3">
        <f t="shared" ref="O2:O145" si="4">N2/3</f>
        <v>0.72252217997465173</v>
      </c>
      <c r="P2" s="2">
        <v>754</v>
      </c>
      <c r="Q2" s="3"/>
      <c r="R2" s="2">
        <v>1.33</v>
      </c>
      <c r="S2">
        <f>(E2-I2)/E2*100</f>
        <v>34.332084893882644</v>
      </c>
      <c r="W2" s="5"/>
      <c r="X2" s="5"/>
      <c r="Y2" s="5"/>
      <c r="Z2" s="5"/>
      <c r="AA2" s="5"/>
      <c r="AB2" s="5"/>
      <c r="AC2" s="5"/>
      <c r="AD2" s="5"/>
      <c r="AE2" s="5"/>
    </row>
    <row r="3" spans="1:31">
      <c r="A3" s="2">
        <v>2</v>
      </c>
      <c r="B3" s="18" t="s">
        <v>18</v>
      </c>
      <c r="C3" s="2">
        <v>2</v>
      </c>
      <c r="D3" s="2">
        <v>1.23</v>
      </c>
      <c r="E3" s="2">
        <v>9.06</v>
      </c>
      <c r="F3" s="3">
        <f t="shared" si="0"/>
        <v>7.83</v>
      </c>
      <c r="G3" s="2">
        <v>5.42</v>
      </c>
      <c r="H3" s="3">
        <f t="shared" si="1"/>
        <v>4.1899999999999995</v>
      </c>
      <c r="I3" s="2">
        <v>4.2</v>
      </c>
      <c r="J3" s="2">
        <v>10.24</v>
      </c>
      <c r="K3" s="2">
        <v>5.7</v>
      </c>
      <c r="L3" s="3">
        <f t="shared" si="2"/>
        <v>1.0809523809523809</v>
      </c>
      <c r="M3" s="2">
        <v>4.12</v>
      </c>
      <c r="N3" s="4">
        <f t="shared" si="3"/>
        <v>2.2267619047619047</v>
      </c>
      <c r="O3" s="3">
        <f t="shared" si="4"/>
        <v>0.74225396825396828</v>
      </c>
      <c r="P3" s="2">
        <v>1251</v>
      </c>
      <c r="Q3" s="3"/>
      <c r="R3" s="2">
        <v>1.31</v>
      </c>
      <c r="S3">
        <f t="shared" ref="S3:S66" si="5">(E3-I3)/E3*100</f>
        <v>53.642384105960261</v>
      </c>
      <c r="W3" s="5"/>
      <c r="X3" s="5"/>
      <c r="Y3" s="5"/>
      <c r="Z3" s="5"/>
      <c r="AA3" s="5"/>
      <c r="AB3" s="5"/>
      <c r="AC3" s="5"/>
      <c r="AD3" s="5"/>
      <c r="AE3" s="5"/>
    </row>
    <row r="4" spans="1:31">
      <c r="A4" s="2">
        <v>3</v>
      </c>
      <c r="B4" s="18" t="s">
        <v>18</v>
      </c>
      <c r="C4" s="2">
        <v>3</v>
      </c>
      <c r="D4" s="2">
        <v>1.23</v>
      </c>
      <c r="E4" s="2">
        <v>8.35</v>
      </c>
      <c r="F4" s="3">
        <f t="shared" si="0"/>
        <v>7.1199999999999992</v>
      </c>
      <c r="G4" s="2">
        <v>6.78</v>
      </c>
      <c r="H4" s="3">
        <f t="shared" si="1"/>
        <v>5.5500000000000007</v>
      </c>
      <c r="I4" s="2">
        <v>5.57</v>
      </c>
      <c r="J4" s="2">
        <v>11.88</v>
      </c>
      <c r="K4" s="2">
        <v>7.07</v>
      </c>
      <c r="L4" s="3">
        <f t="shared" si="2"/>
        <v>0.86355475763016165</v>
      </c>
      <c r="M4" s="2">
        <v>5.0199999999999996</v>
      </c>
      <c r="N4" s="4">
        <f t="shared" si="3"/>
        <v>2.1675224416517054</v>
      </c>
      <c r="O4" s="3">
        <f t="shared" si="4"/>
        <v>0.72250748055056846</v>
      </c>
      <c r="P4" s="2">
        <v>717</v>
      </c>
      <c r="Q4" s="2">
        <v>0.39</v>
      </c>
      <c r="R4" s="2">
        <v>1.0900000000000001</v>
      </c>
      <c r="S4">
        <f t="shared" si="5"/>
        <v>33.293413173652688</v>
      </c>
      <c r="W4" s="5"/>
      <c r="X4" s="5"/>
      <c r="Y4" s="5"/>
      <c r="Z4" s="5"/>
      <c r="AA4" s="5"/>
      <c r="AB4" s="5"/>
      <c r="AC4" s="5"/>
      <c r="AD4" s="5"/>
      <c r="AE4" s="5"/>
    </row>
    <row r="5" spans="1:31">
      <c r="A5" s="2">
        <v>4</v>
      </c>
      <c r="B5" s="18" t="s">
        <v>18</v>
      </c>
      <c r="C5" s="2">
        <v>4</v>
      </c>
      <c r="D5" s="2">
        <v>1.22</v>
      </c>
      <c r="E5" s="2">
        <v>8.02</v>
      </c>
      <c r="F5" s="3">
        <f t="shared" si="0"/>
        <v>6.8</v>
      </c>
      <c r="G5" s="2">
        <v>6.1</v>
      </c>
      <c r="H5" s="3">
        <f t="shared" si="1"/>
        <v>4.88</v>
      </c>
      <c r="I5" s="2">
        <v>4.9000000000000004</v>
      </c>
      <c r="J5" s="2">
        <v>10.97</v>
      </c>
      <c r="K5" s="2">
        <v>6.39</v>
      </c>
      <c r="L5" s="3">
        <f t="shared" si="2"/>
        <v>0.93469387755102051</v>
      </c>
      <c r="M5" s="2">
        <v>4.88</v>
      </c>
      <c r="N5" s="4">
        <f t="shared" si="3"/>
        <v>2.28065306122449</v>
      </c>
      <c r="O5" s="3">
        <f t="shared" si="4"/>
        <v>0.76021768707482995</v>
      </c>
      <c r="P5" s="2">
        <v>730</v>
      </c>
      <c r="Q5" s="2">
        <v>0.39</v>
      </c>
      <c r="R5" s="2">
        <v>1.19</v>
      </c>
      <c r="S5">
        <f t="shared" si="5"/>
        <v>38.902743142144629</v>
      </c>
      <c r="W5" s="5"/>
      <c r="X5" s="5"/>
      <c r="Y5" s="5"/>
      <c r="Z5" s="5"/>
      <c r="AA5" s="5"/>
      <c r="AB5" s="5"/>
      <c r="AC5" s="5"/>
      <c r="AD5" s="5"/>
      <c r="AE5" s="5"/>
    </row>
    <row r="6" spans="1:31">
      <c r="A6" s="2">
        <v>5</v>
      </c>
      <c r="B6" s="18" t="s">
        <v>18</v>
      </c>
      <c r="C6" s="2">
        <v>5</v>
      </c>
      <c r="D6" s="2">
        <v>1.23</v>
      </c>
      <c r="E6" s="2">
        <v>8.1999999999999993</v>
      </c>
      <c r="F6" s="3">
        <f t="shared" si="0"/>
        <v>6.9699999999999989</v>
      </c>
      <c r="G6" s="2">
        <v>6.02</v>
      </c>
      <c r="H6" s="3">
        <f t="shared" si="1"/>
        <v>4.7899999999999991</v>
      </c>
      <c r="I6" s="2">
        <v>4.82</v>
      </c>
      <c r="J6" s="2">
        <v>11.7</v>
      </c>
      <c r="K6" s="2">
        <v>6.3</v>
      </c>
      <c r="L6" s="3">
        <f t="shared" si="2"/>
        <v>1.1203319502074687</v>
      </c>
      <c r="M6" s="2">
        <v>4.55</v>
      </c>
      <c r="N6" s="4">
        <f t="shared" si="3"/>
        <v>2.5487551867219911</v>
      </c>
      <c r="O6" s="3">
        <f t="shared" si="4"/>
        <v>0.84958506224066366</v>
      </c>
      <c r="P6" s="2">
        <v>983</v>
      </c>
      <c r="Q6" s="2">
        <v>0.39</v>
      </c>
      <c r="R6" s="2">
        <v>1.17</v>
      </c>
      <c r="S6">
        <f t="shared" si="5"/>
        <v>41.219512195121943</v>
      </c>
      <c r="W6" s="5"/>
      <c r="X6" s="5"/>
      <c r="Y6" s="5"/>
      <c r="Z6" s="5"/>
      <c r="AA6" s="5"/>
      <c r="AB6" s="5"/>
      <c r="AC6" s="5"/>
      <c r="AD6" s="5"/>
      <c r="AE6" s="5"/>
    </row>
    <row r="7" spans="1:31">
      <c r="A7" s="2">
        <v>6</v>
      </c>
      <c r="B7" s="18" t="s">
        <v>18</v>
      </c>
      <c r="C7" s="2">
        <v>6</v>
      </c>
      <c r="D7" s="2">
        <v>1.24</v>
      </c>
      <c r="E7" s="2">
        <v>8.0399999999999991</v>
      </c>
      <c r="F7" s="3">
        <f t="shared" si="0"/>
        <v>6.7999999999999989</v>
      </c>
      <c r="G7" s="2">
        <v>6.71</v>
      </c>
      <c r="H7" s="3">
        <f t="shared" si="1"/>
        <v>5.47</v>
      </c>
      <c r="I7" s="2">
        <v>5.47</v>
      </c>
      <c r="J7" s="2">
        <v>11.31</v>
      </c>
      <c r="K7" s="2">
        <v>7</v>
      </c>
      <c r="L7" s="3">
        <f t="shared" si="2"/>
        <v>0.7879341864716638</v>
      </c>
      <c r="M7" s="2">
        <v>5</v>
      </c>
      <c r="N7" s="4">
        <f t="shared" si="3"/>
        <v>1.9698354661791595</v>
      </c>
      <c r="O7" s="3">
        <f t="shared" si="4"/>
        <v>0.6566118220597198</v>
      </c>
      <c r="P7" s="2">
        <v>504</v>
      </c>
      <c r="Q7" s="3"/>
      <c r="R7" s="3"/>
      <c r="S7">
        <f t="shared" si="5"/>
        <v>31.96517412935323</v>
      </c>
      <c r="W7" s="5"/>
      <c r="X7" s="5"/>
      <c r="Y7" s="5"/>
      <c r="Z7" s="5"/>
      <c r="AA7" s="5"/>
      <c r="AB7" s="5"/>
      <c r="AC7" s="5"/>
      <c r="AD7" s="5"/>
      <c r="AE7" s="5"/>
    </row>
    <row r="8" spans="1:31">
      <c r="A8" s="2">
        <v>7</v>
      </c>
      <c r="B8" s="18" t="s">
        <v>18</v>
      </c>
      <c r="C8" s="2">
        <v>7</v>
      </c>
      <c r="D8" s="2">
        <v>1.23</v>
      </c>
      <c r="E8" s="2">
        <v>8.4600000000000009</v>
      </c>
      <c r="F8" s="3">
        <f t="shared" si="0"/>
        <v>7.23</v>
      </c>
      <c r="G8" s="2">
        <v>7.24</v>
      </c>
      <c r="H8" s="3">
        <f t="shared" si="1"/>
        <v>6.01</v>
      </c>
      <c r="I8" s="2">
        <v>6.04</v>
      </c>
      <c r="J8" s="2">
        <v>10.49</v>
      </c>
      <c r="K8" s="2">
        <v>7.54</v>
      </c>
      <c r="L8" s="3">
        <f t="shared" si="2"/>
        <v>0.48841059602649012</v>
      </c>
      <c r="M8" s="2">
        <v>5.0599999999999996</v>
      </c>
      <c r="N8" s="4">
        <f t="shared" si="3"/>
        <v>1.23567880794702</v>
      </c>
      <c r="O8" s="3">
        <f t="shared" si="4"/>
        <v>0.41189293598234</v>
      </c>
      <c r="P8" s="2">
        <v>463</v>
      </c>
      <c r="Q8" s="3"/>
      <c r="R8" s="3"/>
      <c r="S8">
        <f t="shared" si="5"/>
        <v>28.605200945626486</v>
      </c>
      <c r="W8" s="5"/>
      <c r="X8" s="5"/>
      <c r="Y8" s="5"/>
      <c r="Z8" s="5"/>
      <c r="AA8" s="5"/>
      <c r="AB8" s="5"/>
      <c r="AC8" s="5"/>
      <c r="AD8" s="5"/>
      <c r="AE8" s="5"/>
    </row>
    <row r="9" spans="1:31">
      <c r="A9" s="2">
        <v>8</v>
      </c>
      <c r="B9" s="18" t="s">
        <v>18</v>
      </c>
      <c r="C9" s="2">
        <v>8</v>
      </c>
      <c r="D9" s="2">
        <v>1.22</v>
      </c>
      <c r="E9" s="2">
        <v>8.07</v>
      </c>
      <c r="F9" s="3">
        <f t="shared" si="0"/>
        <v>6.8500000000000005</v>
      </c>
      <c r="G9" s="2">
        <v>6.83</v>
      </c>
      <c r="H9" s="3">
        <f t="shared" si="1"/>
        <v>5.61</v>
      </c>
      <c r="I9" s="2">
        <v>5.63</v>
      </c>
      <c r="J9" s="2">
        <v>11.5</v>
      </c>
      <c r="K9" s="2">
        <v>7.13</v>
      </c>
      <c r="L9" s="3">
        <f t="shared" si="2"/>
        <v>0.77619893428063946</v>
      </c>
      <c r="M9" s="2">
        <v>4.18</v>
      </c>
      <c r="N9" s="4">
        <f t="shared" si="3"/>
        <v>1.6222557726465363</v>
      </c>
      <c r="O9" s="3">
        <f t="shared" si="4"/>
        <v>0.5407519242155121</v>
      </c>
      <c r="P9" s="2">
        <v>491</v>
      </c>
      <c r="Q9" s="3"/>
      <c r="R9" s="3"/>
      <c r="S9">
        <f t="shared" si="5"/>
        <v>30.235439900867412</v>
      </c>
      <c r="W9" s="5"/>
      <c r="X9" s="5"/>
      <c r="Y9" s="5"/>
      <c r="Z9" s="5"/>
      <c r="AA9" s="5"/>
      <c r="AB9" s="5"/>
      <c r="AC9" s="5"/>
      <c r="AD9" s="5"/>
      <c r="AE9" s="5"/>
    </row>
    <row r="10" spans="1:31">
      <c r="A10" s="2">
        <v>9</v>
      </c>
      <c r="B10" s="18" t="s">
        <v>18</v>
      </c>
      <c r="C10" s="2">
        <v>9</v>
      </c>
      <c r="D10" s="2">
        <v>1.23</v>
      </c>
      <c r="E10" s="2">
        <v>8.11</v>
      </c>
      <c r="F10" s="3">
        <f t="shared" si="0"/>
        <v>6.879999999999999</v>
      </c>
      <c r="G10" s="2">
        <v>6.85</v>
      </c>
      <c r="H10" s="3">
        <f t="shared" si="1"/>
        <v>5.6199999999999992</v>
      </c>
      <c r="I10" s="2">
        <v>5.64</v>
      </c>
      <c r="J10" s="2">
        <v>11.32</v>
      </c>
      <c r="K10" s="2">
        <v>7.14</v>
      </c>
      <c r="L10" s="3">
        <f t="shared" si="2"/>
        <v>0.74113475177304977</v>
      </c>
      <c r="M10" s="2">
        <v>5.25</v>
      </c>
      <c r="N10" s="4">
        <f t="shared" si="3"/>
        <v>1.9454787234042556</v>
      </c>
      <c r="O10" s="3">
        <f t="shared" si="4"/>
        <v>0.64849290780141855</v>
      </c>
      <c r="P10" s="2">
        <v>437</v>
      </c>
      <c r="Q10" s="3"/>
      <c r="R10" s="3"/>
      <c r="S10">
        <f t="shared" si="5"/>
        <v>30.456226880394571</v>
      </c>
      <c r="W10" s="5"/>
      <c r="X10" s="5"/>
      <c r="Y10" s="5"/>
      <c r="Z10" s="5"/>
      <c r="AA10" s="5"/>
      <c r="AB10" s="5"/>
      <c r="AC10" s="5"/>
      <c r="AD10" s="5"/>
      <c r="AE10" s="5"/>
    </row>
    <row r="11" spans="1:31">
      <c r="A11" s="2">
        <v>10</v>
      </c>
      <c r="B11" s="18" t="s">
        <v>18</v>
      </c>
      <c r="C11" s="2">
        <v>10</v>
      </c>
      <c r="D11" s="2">
        <v>1.23</v>
      </c>
      <c r="E11" s="2">
        <v>8.17</v>
      </c>
      <c r="F11" s="3">
        <f t="shared" si="0"/>
        <v>6.9399999999999995</v>
      </c>
      <c r="G11" s="2">
        <v>6.75</v>
      </c>
      <c r="H11" s="3">
        <f t="shared" si="1"/>
        <v>5.52</v>
      </c>
      <c r="I11" s="2">
        <v>5.53</v>
      </c>
      <c r="J11" s="2">
        <v>11.58</v>
      </c>
      <c r="K11" s="2">
        <v>7.04</v>
      </c>
      <c r="L11" s="3">
        <f t="shared" si="2"/>
        <v>0.82097649186256783</v>
      </c>
      <c r="M11" s="2">
        <v>5.04</v>
      </c>
      <c r="N11" s="4">
        <f t="shared" si="3"/>
        <v>2.068860759493671</v>
      </c>
      <c r="O11" s="3">
        <f t="shared" si="4"/>
        <v>0.689620253164557</v>
      </c>
      <c r="P11" s="2">
        <v>508</v>
      </c>
      <c r="Q11" s="3"/>
      <c r="R11" s="3"/>
      <c r="S11">
        <f t="shared" si="5"/>
        <v>32.313341493268048</v>
      </c>
      <c r="W11" s="5"/>
      <c r="X11" s="5"/>
      <c r="Y11" s="5"/>
      <c r="Z11" s="5"/>
      <c r="AA11" s="5"/>
      <c r="AB11" s="5"/>
      <c r="AC11" s="5"/>
      <c r="AD11" s="5"/>
      <c r="AE11" s="5"/>
    </row>
    <row r="12" spans="1:31">
      <c r="A12" s="2">
        <v>11</v>
      </c>
      <c r="B12" s="18" t="s">
        <v>18</v>
      </c>
      <c r="C12" s="2">
        <v>11</v>
      </c>
      <c r="D12" s="2">
        <v>1.23</v>
      </c>
      <c r="E12" s="2">
        <v>8.51</v>
      </c>
      <c r="F12" s="3">
        <f t="shared" si="0"/>
        <v>7.2799999999999994</v>
      </c>
      <c r="G12" s="2">
        <v>6.44</v>
      </c>
      <c r="H12" s="3">
        <f t="shared" si="1"/>
        <v>5.2100000000000009</v>
      </c>
      <c r="I12" s="2">
        <v>5.24</v>
      </c>
      <c r="J12" s="2">
        <v>11.99</v>
      </c>
      <c r="K12" s="2">
        <v>6.71</v>
      </c>
      <c r="L12" s="3">
        <f t="shared" si="2"/>
        <v>1.0076335877862594</v>
      </c>
      <c r="M12" s="2">
        <v>5.17</v>
      </c>
      <c r="N12" s="4">
        <f t="shared" si="3"/>
        <v>2.6047328244274808</v>
      </c>
      <c r="O12" s="3">
        <f t="shared" si="4"/>
        <v>0.86824427480916022</v>
      </c>
      <c r="P12" s="2">
        <v>739</v>
      </c>
      <c r="Q12" s="3"/>
      <c r="R12" s="3"/>
      <c r="S12">
        <f t="shared" si="5"/>
        <v>38.425381903642766</v>
      </c>
      <c r="W12" s="5"/>
      <c r="X12" s="5"/>
      <c r="Y12" s="5"/>
      <c r="Z12" s="5"/>
      <c r="AA12" s="5"/>
      <c r="AB12" s="5"/>
      <c r="AC12" s="5"/>
      <c r="AD12" s="5"/>
      <c r="AE12" s="5"/>
    </row>
    <row r="13" spans="1:31">
      <c r="A13" s="2">
        <v>12</v>
      </c>
      <c r="B13" s="18" t="s">
        <v>18</v>
      </c>
      <c r="C13" s="2">
        <v>12</v>
      </c>
      <c r="D13" s="2">
        <v>1.24</v>
      </c>
      <c r="E13" s="2">
        <v>8.26</v>
      </c>
      <c r="F13" s="3">
        <f t="shared" si="0"/>
        <v>7.02</v>
      </c>
      <c r="G13" s="2">
        <v>6.78</v>
      </c>
      <c r="H13" s="3">
        <f t="shared" si="1"/>
        <v>5.54</v>
      </c>
      <c r="I13" s="2">
        <v>5.56</v>
      </c>
      <c r="J13" s="2">
        <v>11.83</v>
      </c>
      <c r="K13" s="2">
        <v>7.05</v>
      </c>
      <c r="L13" s="3">
        <f t="shared" si="2"/>
        <v>0.85971223021582743</v>
      </c>
      <c r="M13" s="2">
        <v>5.14</v>
      </c>
      <c r="N13" s="4">
        <f t="shared" si="3"/>
        <v>2.2094604316546764</v>
      </c>
      <c r="O13" s="3">
        <f t="shared" si="4"/>
        <v>0.73648681055155885</v>
      </c>
      <c r="P13" s="2">
        <v>592</v>
      </c>
      <c r="Q13" s="3"/>
      <c r="R13" s="3"/>
      <c r="S13">
        <f t="shared" si="5"/>
        <v>32.687651331719131</v>
      </c>
      <c r="W13" s="5"/>
      <c r="X13" s="5"/>
      <c r="Y13" s="5"/>
      <c r="Z13" s="5"/>
      <c r="AA13" s="5"/>
      <c r="AB13" s="5"/>
      <c r="AC13" s="5"/>
      <c r="AD13" s="5"/>
      <c r="AE13" s="5"/>
    </row>
    <row r="14" spans="1:31">
      <c r="A14" s="2">
        <v>13</v>
      </c>
      <c r="B14" s="18" t="s">
        <v>18</v>
      </c>
      <c r="C14" s="2">
        <v>13</v>
      </c>
      <c r="D14" s="2">
        <v>1.23</v>
      </c>
      <c r="E14" s="2">
        <v>8.1999999999999993</v>
      </c>
      <c r="F14" s="3">
        <f t="shared" si="0"/>
        <v>6.9699999999999989</v>
      </c>
      <c r="G14" s="2">
        <v>7.18</v>
      </c>
      <c r="H14" s="3">
        <f t="shared" si="1"/>
        <v>5.9499999999999993</v>
      </c>
      <c r="I14" s="2">
        <v>5.95</v>
      </c>
      <c r="J14" s="2">
        <v>11.44</v>
      </c>
      <c r="K14" s="2">
        <v>7.46</v>
      </c>
      <c r="L14" s="3">
        <f t="shared" si="2"/>
        <v>0.66890756302521004</v>
      </c>
      <c r="M14" s="2">
        <v>5.2</v>
      </c>
      <c r="N14" s="4">
        <f t="shared" si="3"/>
        <v>1.7391596638655462</v>
      </c>
      <c r="O14" s="3">
        <f t="shared" si="4"/>
        <v>0.57971988795518203</v>
      </c>
      <c r="P14" s="2">
        <v>353</v>
      </c>
      <c r="Q14" s="3"/>
      <c r="R14" s="3"/>
      <c r="S14">
        <f t="shared" si="5"/>
        <v>27.439024390243894</v>
      </c>
      <c r="W14" s="5"/>
      <c r="X14" s="5"/>
      <c r="Y14" s="5"/>
      <c r="Z14" s="5"/>
      <c r="AA14" s="5"/>
      <c r="AB14" s="5"/>
      <c r="AC14" s="5"/>
      <c r="AD14" s="5"/>
      <c r="AE14" s="5"/>
    </row>
    <row r="15" spans="1:31">
      <c r="A15" s="2">
        <v>14</v>
      </c>
      <c r="B15" s="18" t="s">
        <v>18</v>
      </c>
      <c r="C15" s="2">
        <v>14</v>
      </c>
      <c r="D15" s="2">
        <v>1.23</v>
      </c>
      <c r="E15" s="2">
        <v>8.07</v>
      </c>
      <c r="F15" s="3">
        <f t="shared" si="0"/>
        <v>6.84</v>
      </c>
      <c r="G15" s="2">
        <v>6.78</v>
      </c>
      <c r="H15" s="3">
        <f t="shared" si="1"/>
        <v>5.5500000000000007</v>
      </c>
      <c r="I15" s="2">
        <v>5.57</v>
      </c>
      <c r="J15" s="2">
        <v>10.97</v>
      </c>
      <c r="K15" s="2">
        <v>7.08</v>
      </c>
      <c r="L15" s="3">
        <f t="shared" si="2"/>
        <v>0.69838420107719934</v>
      </c>
      <c r="M15" s="2">
        <v>5.95</v>
      </c>
      <c r="N15" s="4">
        <f t="shared" si="3"/>
        <v>2.0776929982046681</v>
      </c>
      <c r="O15" s="3">
        <f t="shared" si="4"/>
        <v>0.69256433273488938</v>
      </c>
      <c r="P15" s="2">
        <v>475</v>
      </c>
      <c r="Q15" s="3"/>
      <c r="R15" s="3"/>
      <c r="S15">
        <f t="shared" si="5"/>
        <v>30.978934324659228</v>
      </c>
      <c r="W15" s="5"/>
      <c r="X15" s="5"/>
      <c r="Y15" s="5"/>
      <c r="Z15" s="5"/>
      <c r="AA15" s="5"/>
      <c r="AB15" s="5"/>
      <c r="AC15" s="5"/>
      <c r="AD15" s="5"/>
      <c r="AE15" s="5"/>
    </row>
    <row r="16" spans="1:31">
      <c r="A16" s="2">
        <v>15</v>
      </c>
      <c r="B16" s="18" t="s">
        <v>18</v>
      </c>
      <c r="C16" s="2">
        <v>15</v>
      </c>
      <c r="D16" s="2">
        <v>1.23</v>
      </c>
      <c r="E16" s="2">
        <v>8</v>
      </c>
      <c r="F16" s="3">
        <f t="shared" si="0"/>
        <v>6.77</v>
      </c>
      <c r="G16" s="2">
        <v>6.43</v>
      </c>
      <c r="H16" s="3">
        <f t="shared" si="1"/>
        <v>5.1999999999999993</v>
      </c>
      <c r="I16" s="2">
        <v>5.22</v>
      </c>
      <c r="J16" s="2">
        <v>10.46</v>
      </c>
      <c r="K16" s="2">
        <v>6.71</v>
      </c>
      <c r="L16" s="3">
        <f t="shared" si="2"/>
        <v>0.71839080459770133</v>
      </c>
      <c r="M16" s="2">
        <v>5.17</v>
      </c>
      <c r="N16" s="4">
        <f t="shared" si="3"/>
        <v>1.8570402298850579</v>
      </c>
      <c r="O16" s="3">
        <f t="shared" si="4"/>
        <v>0.61901340996168597</v>
      </c>
      <c r="P16" s="2">
        <v>389</v>
      </c>
      <c r="Q16" s="3"/>
      <c r="R16" s="3"/>
      <c r="S16">
        <f t="shared" si="5"/>
        <v>34.75</v>
      </c>
      <c r="W16" s="5"/>
      <c r="X16" s="5"/>
      <c r="Y16" s="5"/>
      <c r="Z16" s="5"/>
      <c r="AA16" s="5"/>
      <c r="AB16" s="5"/>
      <c r="AC16" s="5"/>
      <c r="AD16" s="5"/>
      <c r="AE16" s="5"/>
    </row>
    <row r="17" spans="1:31">
      <c r="A17" s="2">
        <v>16</v>
      </c>
      <c r="B17" s="18" t="s">
        <v>18</v>
      </c>
      <c r="C17" s="2">
        <v>16</v>
      </c>
      <c r="D17" s="2">
        <v>1.23</v>
      </c>
      <c r="E17" s="2">
        <v>8.17</v>
      </c>
      <c r="F17" s="3">
        <f t="shared" si="0"/>
        <v>6.9399999999999995</v>
      </c>
      <c r="G17" s="2">
        <v>6.38</v>
      </c>
      <c r="H17" s="3">
        <f t="shared" si="1"/>
        <v>5.15</v>
      </c>
      <c r="I17" s="2">
        <v>5.17</v>
      </c>
      <c r="J17" s="2">
        <v>10.81</v>
      </c>
      <c r="K17" s="2">
        <v>6.67</v>
      </c>
      <c r="L17" s="3">
        <f t="shared" si="2"/>
        <v>0.80077369439071577</v>
      </c>
      <c r="M17" s="2">
        <v>5.15</v>
      </c>
      <c r="N17" s="4">
        <f t="shared" si="3"/>
        <v>2.0619922630560934</v>
      </c>
      <c r="O17" s="3">
        <f t="shared" si="4"/>
        <v>0.68733075435203117</v>
      </c>
      <c r="P17" s="2">
        <v>667</v>
      </c>
      <c r="Q17" s="3"/>
      <c r="R17" s="3"/>
      <c r="S17">
        <f t="shared" si="5"/>
        <v>36.719706242350064</v>
      </c>
      <c r="W17" s="5"/>
      <c r="X17" s="5"/>
      <c r="Y17" s="5"/>
      <c r="Z17" s="5"/>
      <c r="AA17" s="5"/>
      <c r="AB17" s="5"/>
      <c r="AC17" s="5"/>
      <c r="AD17" s="5"/>
      <c r="AE17" s="5"/>
    </row>
    <row r="18" spans="1:31">
      <c r="A18" s="2">
        <v>17</v>
      </c>
      <c r="B18" s="18" t="s">
        <v>18</v>
      </c>
      <c r="C18" s="2">
        <v>17</v>
      </c>
      <c r="D18" s="2">
        <v>1.24</v>
      </c>
      <c r="E18" s="2">
        <v>8.25</v>
      </c>
      <c r="F18" s="3">
        <f t="shared" si="0"/>
        <v>7.01</v>
      </c>
      <c r="G18" s="2">
        <v>7.06</v>
      </c>
      <c r="H18" s="3">
        <f t="shared" si="1"/>
        <v>5.8199999999999994</v>
      </c>
      <c r="I18" s="2">
        <v>5.84</v>
      </c>
      <c r="J18" s="2">
        <v>12.02</v>
      </c>
      <c r="K18" s="2">
        <v>7.36</v>
      </c>
      <c r="L18" s="3">
        <f t="shared" si="2"/>
        <v>0.79794520547945191</v>
      </c>
      <c r="M18" s="2">
        <v>5.1100000000000003</v>
      </c>
      <c r="N18" s="4">
        <f t="shared" si="3"/>
        <v>2.0387499999999998</v>
      </c>
      <c r="O18" s="3">
        <f t="shared" si="4"/>
        <v>0.67958333333333332</v>
      </c>
      <c r="P18" s="2">
        <v>462</v>
      </c>
      <c r="Q18" s="3"/>
      <c r="R18" s="3"/>
      <c r="S18">
        <f t="shared" si="5"/>
        <v>29.212121212121211</v>
      </c>
      <c r="W18" s="5"/>
      <c r="X18" s="5"/>
      <c r="Y18" s="5"/>
      <c r="Z18" s="5"/>
      <c r="AA18" s="5"/>
      <c r="AB18" s="5"/>
      <c r="AC18" s="5"/>
      <c r="AD18" s="5"/>
      <c r="AE18" s="5"/>
    </row>
    <row r="19" spans="1:31">
      <c r="A19" s="2">
        <v>18</v>
      </c>
      <c r="B19" s="18" t="s">
        <v>18</v>
      </c>
      <c r="C19" s="2">
        <v>18</v>
      </c>
      <c r="D19" s="2">
        <v>1.24</v>
      </c>
      <c r="E19" s="2">
        <v>8.07</v>
      </c>
      <c r="F19" s="3">
        <f t="shared" si="0"/>
        <v>6.83</v>
      </c>
      <c r="G19" s="2">
        <v>6.62</v>
      </c>
      <c r="H19" s="3">
        <f t="shared" si="1"/>
        <v>5.38</v>
      </c>
      <c r="I19" s="2">
        <v>5.4</v>
      </c>
      <c r="J19" s="2">
        <v>11.31</v>
      </c>
      <c r="K19" s="2">
        <v>6.91</v>
      </c>
      <c r="L19" s="3">
        <f t="shared" si="2"/>
        <v>0.81481481481481488</v>
      </c>
      <c r="M19" s="2">
        <v>4.58</v>
      </c>
      <c r="N19" s="4">
        <f t="shared" si="3"/>
        <v>1.8659259259259262</v>
      </c>
      <c r="O19" s="3">
        <f t="shared" si="4"/>
        <v>0.62197530864197537</v>
      </c>
      <c r="P19" s="2">
        <v>594</v>
      </c>
      <c r="Q19" s="3"/>
      <c r="R19" s="3"/>
      <c r="S19">
        <f t="shared" si="5"/>
        <v>33.085501858736052</v>
      </c>
      <c r="W19" s="5"/>
      <c r="X19" s="5"/>
      <c r="Y19" s="5"/>
      <c r="Z19" s="5"/>
      <c r="AA19" s="5"/>
      <c r="AB19" s="5"/>
      <c r="AC19" s="5"/>
      <c r="AD19" s="5"/>
      <c r="AE19" s="5"/>
    </row>
    <row r="20" spans="1:31">
      <c r="A20" s="2">
        <v>19</v>
      </c>
      <c r="B20" s="18" t="s">
        <v>18</v>
      </c>
      <c r="C20" s="2">
        <v>19</v>
      </c>
      <c r="D20" s="2">
        <v>1.23</v>
      </c>
      <c r="E20" s="2">
        <v>8.2100000000000009</v>
      </c>
      <c r="F20" s="3">
        <f t="shared" si="0"/>
        <v>6.98</v>
      </c>
      <c r="G20" s="2">
        <v>6.78</v>
      </c>
      <c r="H20" s="3">
        <f t="shared" si="1"/>
        <v>5.5500000000000007</v>
      </c>
      <c r="I20" s="2">
        <v>5.57</v>
      </c>
      <c r="J20" s="2">
        <v>11.79</v>
      </c>
      <c r="K20" s="2">
        <v>7.08</v>
      </c>
      <c r="L20" s="3">
        <f t="shared" si="2"/>
        <v>0.84560143626570894</v>
      </c>
      <c r="M20" s="2">
        <v>5.07</v>
      </c>
      <c r="N20" s="4">
        <f t="shared" si="3"/>
        <v>2.1435996409335725</v>
      </c>
      <c r="O20" s="3">
        <f t="shared" si="4"/>
        <v>0.71453321364452416</v>
      </c>
      <c r="P20" s="2">
        <v>597</v>
      </c>
      <c r="Q20" s="3"/>
      <c r="R20" s="3"/>
      <c r="S20">
        <f t="shared" si="5"/>
        <v>32.155907429963463</v>
      </c>
      <c r="W20" s="5"/>
      <c r="X20" s="5"/>
      <c r="Y20" s="5"/>
      <c r="Z20" s="5"/>
      <c r="AA20" s="5"/>
      <c r="AB20" s="5"/>
      <c r="AC20" s="5"/>
      <c r="AD20" s="5"/>
      <c r="AE20" s="5"/>
    </row>
    <row r="21" spans="1:31">
      <c r="A21" s="2">
        <v>20</v>
      </c>
      <c r="B21" s="18" t="s">
        <v>18</v>
      </c>
      <c r="C21" s="2">
        <v>20</v>
      </c>
      <c r="D21" s="2">
        <v>1.23</v>
      </c>
      <c r="E21" s="2">
        <v>8.39</v>
      </c>
      <c r="F21" s="3">
        <f t="shared" si="0"/>
        <v>7.16</v>
      </c>
      <c r="G21" s="2">
        <v>7.03</v>
      </c>
      <c r="H21" s="3">
        <f t="shared" si="1"/>
        <v>5.8000000000000007</v>
      </c>
      <c r="I21" s="2">
        <v>5.81</v>
      </c>
      <c r="J21" s="2">
        <v>11.52</v>
      </c>
      <c r="K21" s="2">
        <v>7.33</v>
      </c>
      <c r="L21" s="3">
        <f t="shared" si="2"/>
        <v>0.72117039586919096</v>
      </c>
      <c r="M21" s="2">
        <v>5.1100000000000003</v>
      </c>
      <c r="N21" s="4">
        <f t="shared" si="3"/>
        <v>1.842590361445783</v>
      </c>
      <c r="O21" s="3">
        <f t="shared" si="4"/>
        <v>0.61419678714859438</v>
      </c>
      <c r="P21" s="2">
        <v>587</v>
      </c>
      <c r="Q21" s="3"/>
      <c r="R21" s="3"/>
      <c r="S21">
        <f t="shared" si="5"/>
        <v>30.750893921334931</v>
      </c>
      <c r="W21" s="5"/>
      <c r="X21" s="5"/>
      <c r="Y21" s="5"/>
      <c r="Z21" s="5"/>
      <c r="AA21" s="5"/>
      <c r="AB21" s="5"/>
      <c r="AC21" s="5"/>
      <c r="AD21" s="5"/>
      <c r="AE21" s="5"/>
    </row>
    <row r="22" spans="1:31">
      <c r="A22" s="2">
        <v>21</v>
      </c>
      <c r="B22" s="18" t="s">
        <v>18</v>
      </c>
      <c r="C22" s="2">
        <v>21</v>
      </c>
      <c r="D22" s="2">
        <v>1.23</v>
      </c>
      <c r="E22" s="2">
        <v>8.16</v>
      </c>
      <c r="F22" s="3">
        <f t="shared" si="0"/>
        <v>6.93</v>
      </c>
      <c r="G22" s="2">
        <v>6.88</v>
      </c>
      <c r="H22" s="3">
        <f t="shared" si="1"/>
        <v>5.65</v>
      </c>
      <c r="I22" s="2">
        <v>5.66</v>
      </c>
      <c r="J22" s="2">
        <v>11.64</v>
      </c>
      <c r="K22" s="2">
        <v>7.16</v>
      </c>
      <c r="L22" s="3">
        <f t="shared" si="2"/>
        <v>0.79151943462897534</v>
      </c>
      <c r="M22" s="2">
        <v>5.07</v>
      </c>
      <c r="N22" s="4">
        <f t="shared" si="3"/>
        <v>2.0065017667844525</v>
      </c>
      <c r="O22" s="3">
        <f t="shared" si="4"/>
        <v>0.66883392226148419</v>
      </c>
      <c r="P22" s="2">
        <v>636</v>
      </c>
      <c r="Q22" s="3"/>
      <c r="R22" s="3"/>
      <c r="S22">
        <f t="shared" si="5"/>
        <v>30.637254901960787</v>
      </c>
      <c r="W22" s="5"/>
      <c r="X22" s="5"/>
      <c r="Y22" s="5"/>
      <c r="Z22" s="5"/>
      <c r="AA22" s="5"/>
      <c r="AB22" s="5"/>
      <c r="AC22" s="5"/>
      <c r="AD22" s="5"/>
      <c r="AE22" s="5"/>
    </row>
    <row r="23" spans="1:31">
      <c r="A23" s="2">
        <v>22</v>
      </c>
      <c r="B23" s="18" t="s">
        <v>18</v>
      </c>
      <c r="C23" s="2">
        <v>22</v>
      </c>
      <c r="D23" s="2">
        <v>1.23</v>
      </c>
      <c r="E23" s="2">
        <v>8.01</v>
      </c>
      <c r="F23" s="3">
        <f t="shared" si="0"/>
        <v>6.7799999999999994</v>
      </c>
      <c r="G23" s="2">
        <v>6.46</v>
      </c>
      <c r="H23" s="3">
        <f t="shared" si="1"/>
        <v>5.23</v>
      </c>
      <c r="I23" s="2">
        <v>5.25</v>
      </c>
      <c r="J23" s="2">
        <v>11.35</v>
      </c>
      <c r="K23" s="2">
        <v>6.76</v>
      </c>
      <c r="L23" s="3">
        <f t="shared" si="2"/>
        <v>0.87428571428571422</v>
      </c>
      <c r="M23" s="2">
        <v>4.6399999999999997</v>
      </c>
      <c r="N23" s="4">
        <f t="shared" si="3"/>
        <v>2.028342857142857</v>
      </c>
      <c r="O23" s="3">
        <f t="shared" si="4"/>
        <v>0.67611428571428567</v>
      </c>
      <c r="P23" s="2">
        <v>515</v>
      </c>
      <c r="Q23" s="3"/>
      <c r="R23" s="3"/>
      <c r="S23">
        <f t="shared" si="5"/>
        <v>34.456928838951313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>
      <c r="A24" s="2">
        <v>23</v>
      </c>
      <c r="B24" s="18" t="s">
        <v>18</v>
      </c>
      <c r="C24" s="2">
        <v>23</v>
      </c>
      <c r="D24" s="2">
        <v>1.23</v>
      </c>
      <c r="E24" s="2">
        <v>8.0399999999999991</v>
      </c>
      <c r="F24" s="3">
        <f t="shared" si="0"/>
        <v>6.8099999999999987</v>
      </c>
      <c r="G24" s="2">
        <v>6.1</v>
      </c>
      <c r="H24" s="3">
        <f t="shared" si="1"/>
        <v>4.8699999999999992</v>
      </c>
      <c r="I24" s="2">
        <v>4.9000000000000004</v>
      </c>
      <c r="J24" s="2">
        <v>10.43</v>
      </c>
      <c r="K24" s="2">
        <v>6.4</v>
      </c>
      <c r="L24" s="3">
        <f t="shared" si="2"/>
        <v>0.82244897959183649</v>
      </c>
      <c r="M24" s="2">
        <v>4.84</v>
      </c>
      <c r="N24" s="4">
        <f t="shared" si="3"/>
        <v>1.9903265306122442</v>
      </c>
      <c r="O24" s="3">
        <f t="shared" si="4"/>
        <v>0.66344217687074802</v>
      </c>
      <c r="P24" s="2">
        <v>673</v>
      </c>
      <c r="Q24" s="3"/>
      <c r="R24" s="3"/>
      <c r="S24">
        <f t="shared" si="5"/>
        <v>39.054726368159194</v>
      </c>
      <c r="W24" s="5"/>
      <c r="X24" s="5"/>
      <c r="Y24" s="5"/>
      <c r="Z24" s="5"/>
      <c r="AA24" s="5"/>
      <c r="AB24" s="5"/>
      <c r="AC24" s="5"/>
      <c r="AD24" s="5"/>
      <c r="AE24" s="5"/>
    </row>
    <row r="25" spans="1:31">
      <c r="A25" s="2">
        <v>24</v>
      </c>
      <c r="B25" s="18" t="s">
        <v>18</v>
      </c>
      <c r="C25" s="2">
        <v>24</v>
      </c>
      <c r="D25" s="2">
        <v>1.23</v>
      </c>
      <c r="E25" s="2">
        <v>8.31</v>
      </c>
      <c r="F25" s="3">
        <f t="shared" si="0"/>
        <v>7.08</v>
      </c>
      <c r="G25" s="2">
        <v>6.64</v>
      </c>
      <c r="H25" s="3">
        <f t="shared" si="1"/>
        <v>5.41</v>
      </c>
      <c r="I25" s="2">
        <v>5.44</v>
      </c>
      <c r="J25" s="2">
        <v>12.15</v>
      </c>
      <c r="K25" s="2">
        <v>6.92</v>
      </c>
      <c r="L25" s="3">
        <f t="shared" si="2"/>
        <v>0.96139705882352944</v>
      </c>
      <c r="M25" s="2">
        <v>5.13</v>
      </c>
      <c r="N25" s="4">
        <f t="shared" si="3"/>
        <v>2.4659834558823528</v>
      </c>
      <c r="O25" s="3">
        <f t="shared" si="4"/>
        <v>0.82199448529411756</v>
      </c>
      <c r="P25" s="2">
        <v>694</v>
      </c>
      <c r="Q25" s="3"/>
      <c r="R25" s="3"/>
      <c r="S25">
        <f t="shared" si="5"/>
        <v>34.536702767749702</v>
      </c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1:31">
      <c r="A26" s="6">
        <v>25</v>
      </c>
      <c r="B26" s="18" t="s">
        <v>19</v>
      </c>
      <c r="C26" s="6">
        <v>1</v>
      </c>
      <c r="D26" s="6">
        <v>1.23</v>
      </c>
      <c r="E26" s="6">
        <v>8.57</v>
      </c>
      <c r="F26" s="7">
        <f t="shared" si="0"/>
        <v>7.34</v>
      </c>
      <c r="G26" s="6">
        <v>6.97</v>
      </c>
      <c r="H26" s="7">
        <f t="shared" si="1"/>
        <v>5.74</v>
      </c>
      <c r="I26" s="6">
        <v>5.78</v>
      </c>
      <c r="J26" s="6">
        <v>12.37</v>
      </c>
      <c r="K26" s="6">
        <v>7.28</v>
      </c>
      <c r="L26" s="7">
        <f t="shared" si="2"/>
        <v>0.88062283737024205</v>
      </c>
      <c r="M26" s="6">
        <v>5.08</v>
      </c>
      <c r="N26" s="8">
        <f t="shared" si="3"/>
        <v>2.2367820069204147</v>
      </c>
      <c r="O26" s="7">
        <f t="shared" si="4"/>
        <v>0.74559400230680495</v>
      </c>
      <c r="P26" s="6">
        <v>586</v>
      </c>
      <c r="Q26" s="7"/>
      <c r="R26" s="7"/>
      <c r="S26">
        <f t="shared" si="5"/>
        <v>32.555425904317389</v>
      </c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>
      <c r="A27" s="6">
        <v>26</v>
      </c>
      <c r="B27" s="18" t="s">
        <v>19</v>
      </c>
      <c r="C27" s="6">
        <v>2</v>
      </c>
      <c r="D27" s="6">
        <v>1.23</v>
      </c>
      <c r="E27" s="6">
        <v>8.1199999999999992</v>
      </c>
      <c r="F27" s="7">
        <f t="shared" si="0"/>
        <v>6.8899999999999988</v>
      </c>
      <c r="G27" s="6">
        <v>6.74</v>
      </c>
      <c r="H27" s="7">
        <f t="shared" si="1"/>
        <v>5.51</v>
      </c>
      <c r="I27" s="6">
        <v>5.54</v>
      </c>
      <c r="J27" s="6">
        <v>11.67</v>
      </c>
      <c r="K27" s="6">
        <v>7.03</v>
      </c>
      <c r="L27" s="7">
        <f t="shared" si="2"/>
        <v>0.83754512635379053</v>
      </c>
      <c r="M27" s="6">
        <v>5.16</v>
      </c>
      <c r="N27" s="8">
        <f t="shared" si="3"/>
        <v>2.1608664259927797</v>
      </c>
      <c r="O27" s="7">
        <f t="shared" si="4"/>
        <v>0.72028880866425993</v>
      </c>
      <c r="P27" s="6">
        <v>515</v>
      </c>
      <c r="Q27" s="7"/>
      <c r="R27" s="7"/>
      <c r="S27">
        <f t="shared" si="5"/>
        <v>31.77339901477832</v>
      </c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1:31">
      <c r="A28" s="6">
        <v>27</v>
      </c>
      <c r="B28" s="18" t="s">
        <v>19</v>
      </c>
      <c r="C28" s="6">
        <v>3</v>
      </c>
      <c r="D28" s="6">
        <v>1.24</v>
      </c>
      <c r="E28" s="6">
        <v>8.19</v>
      </c>
      <c r="F28" s="7">
        <f t="shared" si="0"/>
        <v>6.9499999999999993</v>
      </c>
      <c r="G28" s="6">
        <v>7</v>
      </c>
      <c r="H28" s="7">
        <f t="shared" si="1"/>
        <v>5.76</v>
      </c>
      <c r="I28" s="6">
        <v>5.79</v>
      </c>
      <c r="J28" s="6">
        <v>11.65</v>
      </c>
      <c r="K28" s="6">
        <v>7.31</v>
      </c>
      <c r="L28" s="7">
        <f t="shared" si="2"/>
        <v>0.74956822107081189</v>
      </c>
      <c r="M28" s="6">
        <v>4.8</v>
      </c>
      <c r="N28" s="8">
        <f t="shared" si="3"/>
        <v>1.7989637305699484</v>
      </c>
      <c r="O28" s="7">
        <f t="shared" si="4"/>
        <v>0.59965457685664947</v>
      </c>
      <c r="P28" s="6">
        <v>673</v>
      </c>
      <c r="Q28" s="7"/>
      <c r="R28" s="7"/>
      <c r="S28">
        <f t="shared" si="5"/>
        <v>29.304029304029299</v>
      </c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>
      <c r="A29" s="6">
        <v>28</v>
      </c>
      <c r="B29" s="18" t="s">
        <v>19</v>
      </c>
      <c r="C29" s="6">
        <v>4</v>
      </c>
      <c r="D29" s="6">
        <v>1.23</v>
      </c>
      <c r="E29" s="6">
        <v>8.08</v>
      </c>
      <c r="F29" s="7">
        <f t="shared" si="0"/>
        <v>6.85</v>
      </c>
      <c r="G29" s="6">
        <v>6.51</v>
      </c>
      <c r="H29" s="7">
        <f t="shared" si="1"/>
        <v>5.2799999999999994</v>
      </c>
      <c r="I29" s="6">
        <v>5.33</v>
      </c>
      <c r="J29" s="6">
        <v>11.05</v>
      </c>
      <c r="K29" s="6">
        <v>6.84</v>
      </c>
      <c r="L29" s="7">
        <f t="shared" si="2"/>
        <v>0.78986866791744859</v>
      </c>
      <c r="M29" s="6">
        <v>5.32</v>
      </c>
      <c r="N29" s="8">
        <f t="shared" si="3"/>
        <v>2.1010506566604135</v>
      </c>
      <c r="O29" s="7">
        <f t="shared" si="4"/>
        <v>0.70035021888680449</v>
      </c>
      <c r="P29" s="6">
        <v>784</v>
      </c>
      <c r="Q29" s="7"/>
      <c r="R29" s="7"/>
      <c r="S29">
        <f t="shared" si="5"/>
        <v>34.034653465346537</v>
      </c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1:31">
      <c r="A30" s="6">
        <v>29</v>
      </c>
      <c r="B30" s="18" t="s">
        <v>19</v>
      </c>
      <c r="C30" s="6">
        <v>5</v>
      </c>
      <c r="D30" s="6">
        <v>1.23</v>
      </c>
      <c r="E30" s="6">
        <v>8.18</v>
      </c>
      <c r="F30" s="7">
        <f t="shared" si="0"/>
        <v>6.9499999999999993</v>
      </c>
      <c r="G30" s="6">
        <v>6.58</v>
      </c>
      <c r="H30" s="7">
        <f t="shared" si="1"/>
        <v>5.35</v>
      </c>
      <c r="I30" s="6">
        <v>5.39</v>
      </c>
      <c r="J30" s="6">
        <v>11.35</v>
      </c>
      <c r="K30" s="6">
        <v>6.89</v>
      </c>
      <c r="L30" s="7">
        <f t="shared" si="2"/>
        <v>0.82745825602968459</v>
      </c>
      <c r="M30" s="6">
        <v>4.55</v>
      </c>
      <c r="N30" s="8">
        <f t="shared" si="3"/>
        <v>1.8824675324675324</v>
      </c>
      <c r="O30" s="7">
        <f t="shared" si="4"/>
        <v>0.62748917748917743</v>
      </c>
      <c r="P30" s="6">
        <v>540</v>
      </c>
      <c r="Q30" s="7"/>
      <c r="R30" s="7"/>
      <c r="S30">
        <f t="shared" si="5"/>
        <v>34.107579462102692</v>
      </c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spans="1:31">
      <c r="A31" s="6">
        <v>30</v>
      </c>
      <c r="B31" s="18" t="s">
        <v>19</v>
      </c>
      <c r="C31" s="6">
        <v>6</v>
      </c>
      <c r="D31" s="6">
        <v>1.23</v>
      </c>
      <c r="E31" s="6">
        <v>8.36</v>
      </c>
      <c r="F31" s="7">
        <f t="shared" si="0"/>
        <v>7.129999999999999</v>
      </c>
      <c r="G31" s="6">
        <v>6.57</v>
      </c>
      <c r="H31" s="7">
        <f t="shared" si="1"/>
        <v>5.34</v>
      </c>
      <c r="I31" s="6">
        <v>5.38</v>
      </c>
      <c r="J31" s="6">
        <v>11.81</v>
      </c>
      <c r="K31" s="6">
        <v>6.88</v>
      </c>
      <c r="L31" s="7">
        <f t="shared" si="2"/>
        <v>0.91635687732342019</v>
      </c>
      <c r="M31" s="6">
        <v>5.15</v>
      </c>
      <c r="N31" s="8">
        <f t="shared" si="3"/>
        <v>2.3596189591078072</v>
      </c>
      <c r="O31" s="7">
        <f t="shared" si="4"/>
        <v>0.78653965303593576</v>
      </c>
      <c r="P31" s="6">
        <v>582</v>
      </c>
      <c r="Q31" s="7"/>
      <c r="R31" s="7"/>
      <c r="S31">
        <f t="shared" si="5"/>
        <v>35.645933014354064</v>
      </c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>
      <c r="A32" s="6">
        <v>31</v>
      </c>
      <c r="B32" s="18" t="s">
        <v>19</v>
      </c>
      <c r="C32" s="6">
        <v>7</v>
      </c>
      <c r="D32" s="6">
        <v>1.23</v>
      </c>
      <c r="E32" s="6">
        <v>8.18</v>
      </c>
      <c r="F32" s="7">
        <f t="shared" si="0"/>
        <v>6.9499999999999993</v>
      </c>
      <c r="G32" s="6">
        <v>6.91</v>
      </c>
      <c r="H32" s="7">
        <f t="shared" si="1"/>
        <v>5.68</v>
      </c>
      <c r="I32" s="6">
        <v>5.72</v>
      </c>
      <c r="J32" s="6">
        <v>11.35</v>
      </c>
      <c r="K32" s="6">
        <v>7.23</v>
      </c>
      <c r="L32" s="7">
        <f t="shared" si="2"/>
        <v>0.7202797202797202</v>
      </c>
      <c r="M32" s="6">
        <v>5.15</v>
      </c>
      <c r="N32" s="8">
        <f t="shared" si="3"/>
        <v>1.8547202797202798</v>
      </c>
      <c r="O32" s="7">
        <f t="shared" si="4"/>
        <v>0.61824009324009321</v>
      </c>
      <c r="P32" s="6">
        <v>800</v>
      </c>
      <c r="Q32" s="7"/>
      <c r="R32" s="7"/>
      <c r="S32">
        <f t="shared" si="5"/>
        <v>30.073349633251834</v>
      </c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1:31">
      <c r="A33" s="6">
        <v>32</v>
      </c>
      <c r="B33" s="18" t="s">
        <v>19</v>
      </c>
      <c r="C33" s="6">
        <v>8</v>
      </c>
      <c r="D33" s="6">
        <v>1.23</v>
      </c>
      <c r="E33" s="6">
        <v>8.1199999999999992</v>
      </c>
      <c r="F33" s="7">
        <f t="shared" si="0"/>
        <v>6.8899999999999988</v>
      </c>
      <c r="G33" s="6">
        <v>6.67</v>
      </c>
      <c r="H33" s="7">
        <f t="shared" si="1"/>
        <v>5.4399999999999995</v>
      </c>
      <c r="I33" s="6">
        <v>5.47</v>
      </c>
      <c r="J33" s="6">
        <v>11.67</v>
      </c>
      <c r="K33" s="6">
        <v>6.97</v>
      </c>
      <c r="L33" s="7">
        <f t="shared" si="2"/>
        <v>0.85923217550274233</v>
      </c>
      <c r="M33" s="6">
        <v>5.15</v>
      </c>
      <c r="N33" s="8">
        <f t="shared" si="3"/>
        <v>2.2125228519195619</v>
      </c>
      <c r="O33" s="7">
        <f t="shared" si="4"/>
        <v>0.73750761730652059</v>
      </c>
      <c r="P33" s="6">
        <v>698</v>
      </c>
      <c r="Q33" s="7"/>
      <c r="R33" s="7"/>
      <c r="S33">
        <f t="shared" si="5"/>
        <v>32.635467980295566</v>
      </c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spans="1:31">
      <c r="A34" s="6">
        <v>33</v>
      </c>
      <c r="B34" s="18" t="s">
        <v>19</v>
      </c>
      <c r="C34" s="6">
        <v>9</v>
      </c>
      <c r="D34" s="6">
        <v>1.24</v>
      </c>
      <c r="E34" s="6">
        <v>8.17</v>
      </c>
      <c r="F34" s="7">
        <f t="shared" si="0"/>
        <v>6.93</v>
      </c>
      <c r="G34" s="6">
        <v>6.57</v>
      </c>
      <c r="H34" s="7">
        <f t="shared" si="1"/>
        <v>5.33</v>
      </c>
      <c r="I34" s="6">
        <v>5.37</v>
      </c>
      <c r="J34" s="6">
        <v>11.83</v>
      </c>
      <c r="K34" s="6">
        <v>6.87</v>
      </c>
      <c r="L34" s="7">
        <f t="shared" si="2"/>
        <v>0.92364990689013038</v>
      </c>
      <c r="M34" s="6">
        <v>4.83</v>
      </c>
      <c r="N34" s="8">
        <f t="shared" si="3"/>
        <v>2.2306145251396647</v>
      </c>
      <c r="O34" s="7">
        <f t="shared" si="4"/>
        <v>0.74353817504655495</v>
      </c>
      <c r="P34" s="6">
        <v>694</v>
      </c>
      <c r="Q34" s="7"/>
      <c r="R34" s="7"/>
      <c r="S34">
        <f t="shared" si="5"/>
        <v>34.271725826193389</v>
      </c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1:31">
      <c r="A35" s="6">
        <v>34</v>
      </c>
      <c r="B35" s="18" t="s">
        <v>19</v>
      </c>
      <c r="C35" s="6">
        <v>10</v>
      </c>
      <c r="D35" s="6">
        <v>1.24</v>
      </c>
      <c r="E35" s="6">
        <v>8.1999999999999993</v>
      </c>
      <c r="F35" s="7">
        <f t="shared" si="0"/>
        <v>6.9599999999999991</v>
      </c>
      <c r="G35" s="6">
        <v>6.57</v>
      </c>
      <c r="H35" s="7">
        <f t="shared" si="1"/>
        <v>5.33</v>
      </c>
      <c r="I35" s="6">
        <v>5.36</v>
      </c>
      <c r="J35" s="6">
        <v>11.68</v>
      </c>
      <c r="K35" s="6">
        <v>6.88</v>
      </c>
      <c r="L35" s="7">
        <f t="shared" si="2"/>
        <v>0.89552238805970141</v>
      </c>
      <c r="M35" s="6">
        <v>5.13</v>
      </c>
      <c r="N35" s="8">
        <f t="shared" si="3"/>
        <v>2.297014925373134</v>
      </c>
      <c r="O35" s="7">
        <f t="shared" si="4"/>
        <v>0.76567164179104463</v>
      </c>
      <c r="P35" s="6">
        <v>810</v>
      </c>
      <c r="Q35" s="7"/>
      <c r="R35" s="7"/>
      <c r="S35">
        <f t="shared" si="5"/>
        <v>34.634146341463406</v>
      </c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1:31">
      <c r="A36" s="6">
        <v>35</v>
      </c>
      <c r="B36" s="18" t="s">
        <v>19</v>
      </c>
      <c r="C36" s="6">
        <v>11</v>
      </c>
      <c r="D36" s="6">
        <v>1.26</v>
      </c>
      <c r="E36" s="6">
        <v>10.63</v>
      </c>
      <c r="F36" s="7">
        <f t="shared" si="0"/>
        <v>9.370000000000001</v>
      </c>
      <c r="G36" s="6">
        <v>7.03</v>
      </c>
      <c r="H36" s="7">
        <f t="shared" si="1"/>
        <v>5.7700000000000005</v>
      </c>
      <c r="I36" s="6">
        <v>5.8</v>
      </c>
      <c r="J36" s="6">
        <v>12.14</v>
      </c>
      <c r="K36" s="6">
        <v>7.36</v>
      </c>
      <c r="L36" s="7">
        <f t="shared" si="2"/>
        <v>0.82413793103448285</v>
      </c>
      <c r="M36" s="6">
        <v>5.13</v>
      </c>
      <c r="N36" s="8">
        <f t="shared" si="3"/>
        <v>2.1139137931034484</v>
      </c>
      <c r="O36" s="7">
        <f t="shared" si="4"/>
        <v>0.7046379310344828</v>
      </c>
      <c r="P36" s="6">
        <v>525</v>
      </c>
      <c r="Q36" s="7"/>
      <c r="R36" s="7"/>
      <c r="S36">
        <f t="shared" si="5"/>
        <v>45.437441204139233</v>
      </c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1">
      <c r="A37" s="6">
        <v>36</v>
      </c>
      <c r="B37" s="18" t="s">
        <v>19</v>
      </c>
      <c r="C37" s="6">
        <v>12</v>
      </c>
      <c r="D37" s="6">
        <v>1.25</v>
      </c>
      <c r="E37" s="6">
        <v>8.64</v>
      </c>
      <c r="F37" s="7">
        <f t="shared" si="0"/>
        <v>7.3900000000000006</v>
      </c>
      <c r="G37" s="6">
        <v>7.33</v>
      </c>
      <c r="H37" s="7">
        <f t="shared" si="1"/>
        <v>6.08</v>
      </c>
      <c r="I37" s="6">
        <v>6.11</v>
      </c>
      <c r="J37" s="6">
        <v>11.69</v>
      </c>
      <c r="K37" s="6">
        <v>7.65</v>
      </c>
      <c r="L37" s="7">
        <f t="shared" si="2"/>
        <v>0.66121112929623549</v>
      </c>
      <c r="M37" s="6">
        <v>5.1100000000000003</v>
      </c>
      <c r="N37" s="8">
        <f t="shared" si="3"/>
        <v>1.6893944353518817</v>
      </c>
      <c r="O37" s="7">
        <f t="shared" si="4"/>
        <v>0.56313147845062728</v>
      </c>
      <c r="P37" s="6">
        <v>287</v>
      </c>
      <c r="Q37" s="7"/>
      <c r="R37" s="7"/>
      <c r="S37">
        <f t="shared" si="5"/>
        <v>29.282407407407408</v>
      </c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1">
      <c r="A38" s="6">
        <v>37</v>
      </c>
      <c r="B38" s="18" t="s">
        <v>19</v>
      </c>
      <c r="C38" s="6">
        <v>13</v>
      </c>
      <c r="D38" s="6">
        <v>1.24</v>
      </c>
      <c r="E38" s="6">
        <v>8.2899999999999991</v>
      </c>
      <c r="F38" s="7">
        <f t="shared" si="0"/>
        <v>7.0499999999999989</v>
      </c>
      <c r="G38" s="6">
        <v>6.35</v>
      </c>
      <c r="H38" s="7">
        <f t="shared" si="1"/>
        <v>5.1099999999999994</v>
      </c>
      <c r="I38" s="6">
        <v>5.14</v>
      </c>
      <c r="J38" s="6">
        <v>12.4</v>
      </c>
      <c r="K38" s="6">
        <v>6.66</v>
      </c>
      <c r="L38" s="7">
        <f t="shared" si="2"/>
        <v>1.1167315175097277</v>
      </c>
      <c r="M38" s="6">
        <v>5.12</v>
      </c>
      <c r="N38" s="8">
        <f t="shared" si="3"/>
        <v>2.858832684824903</v>
      </c>
      <c r="O38" s="7">
        <f t="shared" si="4"/>
        <v>0.95294422827496772</v>
      </c>
      <c r="P38" s="6">
        <v>620</v>
      </c>
      <c r="Q38" s="7"/>
      <c r="R38" s="7"/>
      <c r="S38">
        <f t="shared" si="5"/>
        <v>37.997587454764776</v>
      </c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1:31">
      <c r="A39" s="6">
        <v>38</v>
      </c>
      <c r="B39" s="18" t="s">
        <v>19</v>
      </c>
      <c r="C39" s="6">
        <v>14</v>
      </c>
      <c r="D39" s="6">
        <v>1.23</v>
      </c>
      <c r="E39" s="6">
        <v>8.1300000000000008</v>
      </c>
      <c r="F39" s="7">
        <f t="shared" si="0"/>
        <v>6.9</v>
      </c>
      <c r="G39" s="6">
        <v>6.7</v>
      </c>
      <c r="H39" s="7">
        <f t="shared" si="1"/>
        <v>5.4700000000000006</v>
      </c>
      <c r="I39" s="6">
        <v>5.49</v>
      </c>
      <c r="J39" s="6">
        <v>11.6</v>
      </c>
      <c r="K39" s="6">
        <v>7.01</v>
      </c>
      <c r="L39" s="7">
        <f t="shared" si="2"/>
        <v>0.83606557377049173</v>
      </c>
      <c r="M39" s="6">
        <v>5.19</v>
      </c>
      <c r="N39" s="8">
        <f t="shared" si="3"/>
        <v>2.1695901639344264</v>
      </c>
      <c r="O39" s="7">
        <f t="shared" si="4"/>
        <v>0.7231967213114755</v>
      </c>
      <c r="P39" s="6">
        <v>498</v>
      </c>
      <c r="Q39" s="7"/>
      <c r="R39" s="7"/>
      <c r="S39">
        <f t="shared" si="5"/>
        <v>32.47232472324724</v>
      </c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1">
      <c r="A40" s="6">
        <v>39</v>
      </c>
      <c r="B40" s="18" t="s">
        <v>19</v>
      </c>
      <c r="C40" s="6">
        <v>15</v>
      </c>
      <c r="D40" s="6">
        <v>1.23</v>
      </c>
      <c r="E40" s="6">
        <v>8.17</v>
      </c>
      <c r="F40" s="7">
        <f t="shared" si="0"/>
        <v>6.9399999999999995</v>
      </c>
      <c r="G40" s="6">
        <v>5.95</v>
      </c>
      <c r="H40" s="7">
        <f t="shared" si="1"/>
        <v>4.7200000000000006</v>
      </c>
      <c r="I40" s="6">
        <v>4.75</v>
      </c>
      <c r="J40" s="6">
        <v>11.55</v>
      </c>
      <c r="K40" s="6">
        <v>6.27</v>
      </c>
      <c r="L40" s="7">
        <f t="shared" si="2"/>
        <v>1.1115789473684212</v>
      </c>
      <c r="M40" s="6">
        <v>4.7300000000000004</v>
      </c>
      <c r="N40" s="8">
        <f t="shared" si="3"/>
        <v>2.6288842105263166</v>
      </c>
      <c r="O40" s="7">
        <f t="shared" si="4"/>
        <v>0.87629473684210557</v>
      </c>
      <c r="P40" s="6">
        <v>547</v>
      </c>
      <c r="Q40" s="7"/>
      <c r="R40" s="7"/>
      <c r="S40">
        <f t="shared" si="5"/>
        <v>41.860465116279073</v>
      </c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1:31">
      <c r="A41" s="6">
        <v>40</v>
      </c>
      <c r="B41" s="18" t="s">
        <v>19</v>
      </c>
      <c r="C41" s="6">
        <v>16</v>
      </c>
      <c r="D41" s="6">
        <v>1.23</v>
      </c>
      <c r="E41" s="6">
        <v>8.16</v>
      </c>
      <c r="F41" s="7">
        <f t="shared" si="0"/>
        <v>6.93</v>
      </c>
      <c r="G41" s="6">
        <v>6.65</v>
      </c>
      <c r="H41" s="7">
        <f t="shared" si="1"/>
        <v>5.42</v>
      </c>
      <c r="I41" s="6">
        <v>5.44</v>
      </c>
      <c r="J41" s="6">
        <v>11.75</v>
      </c>
      <c r="K41" s="6">
        <v>6.94</v>
      </c>
      <c r="L41" s="7">
        <f t="shared" si="2"/>
        <v>0.88419117647058809</v>
      </c>
      <c r="M41" s="6">
        <v>4.8</v>
      </c>
      <c r="N41" s="8">
        <f t="shared" si="3"/>
        <v>2.1220588235294113</v>
      </c>
      <c r="O41" s="7">
        <f t="shared" si="4"/>
        <v>0.70735294117647041</v>
      </c>
      <c r="P41" s="6">
        <v>450</v>
      </c>
      <c r="Q41" s="7"/>
      <c r="R41" s="7"/>
      <c r="S41">
        <f t="shared" si="5"/>
        <v>33.333333333333329</v>
      </c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1">
      <c r="A42" s="6">
        <v>41</v>
      </c>
      <c r="B42" s="18" t="s">
        <v>19</v>
      </c>
      <c r="C42" s="6">
        <v>17</v>
      </c>
      <c r="D42" s="6">
        <v>1.23</v>
      </c>
      <c r="E42" s="6">
        <v>8.01</v>
      </c>
      <c r="F42" s="7">
        <f t="shared" si="0"/>
        <v>6.7799999999999994</v>
      </c>
      <c r="G42" s="6">
        <v>6.53</v>
      </c>
      <c r="H42" s="7">
        <f t="shared" si="1"/>
        <v>5.3000000000000007</v>
      </c>
      <c r="I42" s="6">
        <v>5.32</v>
      </c>
      <c r="J42" s="6">
        <v>11.23</v>
      </c>
      <c r="K42" s="6">
        <v>6.83</v>
      </c>
      <c r="L42" s="7">
        <f t="shared" si="2"/>
        <v>0.8270676691729324</v>
      </c>
      <c r="M42" s="6">
        <v>5.05</v>
      </c>
      <c r="N42" s="8">
        <f t="shared" si="3"/>
        <v>2.0883458646616542</v>
      </c>
      <c r="O42" s="7">
        <f t="shared" si="4"/>
        <v>0.69611528822055135</v>
      </c>
      <c r="P42" s="6">
        <v>422</v>
      </c>
      <c r="Q42" s="7"/>
      <c r="R42" s="7"/>
      <c r="S42">
        <f t="shared" si="5"/>
        <v>33.583021223470652</v>
      </c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 spans="1:31">
      <c r="A43" s="6">
        <v>42</v>
      </c>
      <c r="B43" s="18" t="s">
        <v>19</v>
      </c>
      <c r="C43" s="6">
        <v>18</v>
      </c>
      <c r="D43" s="6">
        <v>1.23</v>
      </c>
      <c r="E43" s="6">
        <v>8.17</v>
      </c>
      <c r="F43" s="7">
        <f t="shared" si="0"/>
        <v>6.9399999999999995</v>
      </c>
      <c r="G43" s="6">
        <v>6.71</v>
      </c>
      <c r="H43" s="7">
        <f t="shared" si="1"/>
        <v>5.48</v>
      </c>
      <c r="I43" s="6">
        <v>5.5</v>
      </c>
      <c r="J43" s="6">
        <v>11.36</v>
      </c>
      <c r="K43" s="6">
        <v>7.03</v>
      </c>
      <c r="L43" s="7">
        <f t="shared" si="2"/>
        <v>0.78727272727272712</v>
      </c>
      <c r="M43" s="6">
        <v>4.8499999999999996</v>
      </c>
      <c r="N43" s="8">
        <f t="shared" si="3"/>
        <v>1.9091363636363632</v>
      </c>
      <c r="O43" s="7">
        <f t="shared" si="4"/>
        <v>0.63637878787878777</v>
      </c>
      <c r="P43" s="6">
        <v>289</v>
      </c>
      <c r="Q43" s="7"/>
      <c r="R43" s="7"/>
      <c r="S43">
        <f t="shared" si="5"/>
        <v>32.680538555691555</v>
      </c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1:31">
      <c r="A44" s="6">
        <v>43</v>
      </c>
      <c r="B44" s="18" t="s">
        <v>19</v>
      </c>
      <c r="C44" s="6">
        <v>19</v>
      </c>
      <c r="D44" s="6"/>
      <c r="E44" s="7"/>
      <c r="F44" s="7">
        <f t="shared" si="0"/>
        <v>0</v>
      </c>
      <c r="G44" s="7"/>
      <c r="H44" s="7">
        <f t="shared" si="1"/>
        <v>0</v>
      </c>
      <c r="I44" s="7"/>
      <c r="J44" s="7"/>
      <c r="K44" s="7"/>
      <c r="L44" s="7"/>
      <c r="M44" s="7"/>
      <c r="N44" s="8">
        <f t="shared" si="3"/>
        <v>0</v>
      </c>
      <c r="O44" s="7">
        <f t="shared" si="4"/>
        <v>0</v>
      </c>
      <c r="P44" s="7"/>
      <c r="Q44" s="7"/>
      <c r="R44" s="7"/>
      <c r="S44" t="e">
        <f t="shared" si="5"/>
        <v>#DIV/0!</v>
      </c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spans="1:31">
      <c r="A45" s="6">
        <v>44</v>
      </c>
      <c r="B45" s="18" t="s">
        <v>19</v>
      </c>
      <c r="C45" s="6">
        <v>20</v>
      </c>
      <c r="D45" s="7"/>
      <c r="E45" s="7"/>
      <c r="F45" s="7">
        <f t="shared" si="0"/>
        <v>0</v>
      </c>
      <c r="G45" s="7"/>
      <c r="H45" s="7">
        <f t="shared" si="1"/>
        <v>0</v>
      </c>
      <c r="I45" s="7"/>
      <c r="J45" s="7"/>
      <c r="K45" s="7"/>
      <c r="L45" s="7"/>
      <c r="M45" s="7"/>
      <c r="N45" s="8">
        <f t="shared" si="3"/>
        <v>0</v>
      </c>
      <c r="O45" s="7">
        <f t="shared" si="4"/>
        <v>0</v>
      </c>
      <c r="P45" s="7"/>
      <c r="Q45" s="7"/>
      <c r="R45" s="7"/>
      <c r="S45" t="e">
        <f t="shared" si="5"/>
        <v>#DIV/0!</v>
      </c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1:31">
      <c r="A46" s="6">
        <v>45</v>
      </c>
      <c r="B46" s="18" t="s">
        <v>19</v>
      </c>
      <c r="C46" s="6">
        <v>21</v>
      </c>
      <c r="D46" s="7"/>
      <c r="E46" s="7"/>
      <c r="F46" s="7">
        <f t="shared" si="0"/>
        <v>0</v>
      </c>
      <c r="G46" s="7"/>
      <c r="H46" s="7">
        <f t="shared" si="1"/>
        <v>0</v>
      </c>
      <c r="I46" s="7"/>
      <c r="J46" s="7"/>
      <c r="K46" s="7"/>
      <c r="L46" s="7"/>
      <c r="M46" s="7"/>
      <c r="N46" s="8">
        <f t="shared" si="3"/>
        <v>0</v>
      </c>
      <c r="O46" s="7">
        <f t="shared" si="4"/>
        <v>0</v>
      </c>
      <c r="P46" s="7"/>
      <c r="Q46" s="7"/>
      <c r="R46" s="7"/>
      <c r="S46" t="e">
        <f t="shared" si="5"/>
        <v>#DIV/0!</v>
      </c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spans="1:31">
      <c r="A47" s="6">
        <v>46</v>
      </c>
      <c r="B47" s="18" t="s">
        <v>19</v>
      </c>
      <c r="C47" s="6">
        <v>22</v>
      </c>
      <c r="D47" s="7"/>
      <c r="E47" s="7"/>
      <c r="F47" s="7">
        <f t="shared" si="0"/>
        <v>0</v>
      </c>
      <c r="G47" s="7"/>
      <c r="H47" s="7">
        <f t="shared" si="1"/>
        <v>0</v>
      </c>
      <c r="I47" s="7"/>
      <c r="J47" s="7"/>
      <c r="K47" s="7"/>
      <c r="L47" s="7"/>
      <c r="M47" s="7"/>
      <c r="N47" s="8">
        <f t="shared" si="3"/>
        <v>0</v>
      </c>
      <c r="O47" s="7">
        <f t="shared" si="4"/>
        <v>0</v>
      </c>
      <c r="P47" s="7"/>
      <c r="Q47" s="7"/>
      <c r="R47" s="7"/>
      <c r="S47" t="e">
        <f t="shared" si="5"/>
        <v>#DIV/0!</v>
      </c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spans="1:31">
      <c r="A48" s="6">
        <v>47</v>
      </c>
      <c r="B48" s="18" t="s">
        <v>19</v>
      </c>
      <c r="C48" s="6">
        <v>23</v>
      </c>
      <c r="D48" s="7"/>
      <c r="E48" s="7"/>
      <c r="F48" s="7">
        <f t="shared" si="0"/>
        <v>0</v>
      </c>
      <c r="G48" s="7"/>
      <c r="H48" s="7">
        <f t="shared" si="1"/>
        <v>0</v>
      </c>
      <c r="I48" s="7"/>
      <c r="J48" s="7"/>
      <c r="K48" s="7"/>
      <c r="L48" s="7"/>
      <c r="M48" s="7"/>
      <c r="N48" s="8">
        <f t="shared" si="3"/>
        <v>0</v>
      </c>
      <c r="O48" s="7">
        <f t="shared" si="4"/>
        <v>0</v>
      </c>
      <c r="P48" s="7"/>
      <c r="Q48" s="7"/>
      <c r="R48" s="7"/>
      <c r="S48" t="e">
        <f t="shared" si="5"/>
        <v>#DIV/0!</v>
      </c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1:31">
      <c r="A49" s="6">
        <v>48</v>
      </c>
      <c r="B49" s="18" t="s">
        <v>19</v>
      </c>
      <c r="C49" s="6">
        <v>24</v>
      </c>
      <c r="D49" s="7"/>
      <c r="E49" s="7"/>
      <c r="F49" s="7">
        <f t="shared" si="0"/>
        <v>0</v>
      </c>
      <c r="G49" s="7"/>
      <c r="H49" s="7">
        <f t="shared" si="1"/>
        <v>0</v>
      </c>
      <c r="I49" s="7"/>
      <c r="J49" s="7"/>
      <c r="K49" s="7"/>
      <c r="L49" s="7"/>
      <c r="M49" s="7"/>
      <c r="N49" s="8">
        <f t="shared" si="3"/>
        <v>0</v>
      </c>
      <c r="O49" s="7">
        <f t="shared" si="4"/>
        <v>0</v>
      </c>
      <c r="P49" s="7"/>
      <c r="Q49" s="7"/>
      <c r="R49" s="7"/>
      <c r="S49" t="e">
        <f t="shared" si="5"/>
        <v>#DIV/0!</v>
      </c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spans="1:31">
      <c r="A50" s="10">
        <v>49</v>
      </c>
      <c r="B50" s="18" t="s">
        <v>20</v>
      </c>
      <c r="C50" s="10">
        <v>1</v>
      </c>
      <c r="D50" s="10">
        <v>1.23</v>
      </c>
      <c r="E50" s="10">
        <v>8.17</v>
      </c>
      <c r="F50" s="11">
        <f t="shared" si="0"/>
        <v>6.9399999999999995</v>
      </c>
      <c r="G50" s="10">
        <v>6.43</v>
      </c>
      <c r="H50" s="11">
        <f t="shared" si="1"/>
        <v>5.1999999999999993</v>
      </c>
      <c r="I50" s="10">
        <v>5.23</v>
      </c>
      <c r="J50" s="10">
        <v>12.02</v>
      </c>
      <c r="K50" s="10">
        <v>6.74</v>
      </c>
      <c r="L50" s="11">
        <f t="shared" ref="L50:L145" si="6">(J50-K50)/I50</f>
        <v>1.0095602294455064</v>
      </c>
      <c r="M50" s="10">
        <v>5.07</v>
      </c>
      <c r="N50" s="12">
        <f t="shared" si="3"/>
        <v>2.5592351816443588</v>
      </c>
      <c r="O50" s="11">
        <f t="shared" si="4"/>
        <v>0.8530783938814529</v>
      </c>
      <c r="P50" s="13">
        <v>620</v>
      </c>
      <c r="Q50" s="11"/>
      <c r="R50" s="11"/>
      <c r="S50">
        <f t="shared" si="5"/>
        <v>35.985312117503057</v>
      </c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</row>
    <row r="51" spans="1:31">
      <c r="A51" s="10">
        <v>50</v>
      </c>
      <c r="B51" s="18" t="s">
        <v>20</v>
      </c>
      <c r="C51" s="10">
        <v>2</v>
      </c>
      <c r="D51" s="10">
        <v>1.24</v>
      </c>
      <c r="E51" s="10">
        <v>8.1</v>
      </c>
      <c r="F51" s="11">
        <f t="shared" si="0"/>
        <v>6.8599999999999994</v>
      </c>
      <c r="G51" s="10">
        <v>6.68</v>
      </c>
      <c r="H51" s="11">
        <f t="shared" si="1"/>
        <v>5.4399999999999995</v>
      </c>
      <c r="I51" s="10">
        <v>5.45</v>
      </c>
      <c r="J51" s="10">
        <v>11.65</v>
      </c>
      <c r="K51" s="10">
        <v>6.98</v>
      </c>
      <c r="L51" s="11">
        <f t="shared" si="6"/>
        <v>0.85688073394495412</v>
      </c>
      <c r="M51" s="10">
        <v>5.05</v>
      </c>
      <c r="N51" s="12">
        <f t="shared" si="3"/>
        <v>2.1636238532110093</v>
      </c>
      <c r="O51" s="11">
        <f t="shared" si="4"/>
        <v>0.72120795107033642</v>
      </c>
      <c r="P51" s="13">
        <v>807</v>
      </c>
      <c r="Q51" s="11"/>
      <c r="R51" s="11"/>
      <c r="S51">
        <f t="shared" si="5"/>
        <v>32.716049382716044</v>
      </c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</row>
    <row r="52" spans="1:31">
      <c r="A52" s="10">
        <v>51</v>
      </c>
      <c r="B52" s="18" t="s">
        <v>20</v>
      </c>
      <c r="C52" s="10">
        <v>3</v>
      </c>
      <c r="D52" s="10">
        <v>1.24</v>
      </c>
      <c r="E52" s="10">
        <v>8.25</v>
      </c>
      <c r="F52" s="11">
        <f t="shared" si="0"/>
        <v>7.01</v>
      </c>
      <c r="G52" s="10">
        <v>6.83</v>
      </c>
      <c r="H52" s="11">
        <f t="shared" si="1"/>
        <v>5.59</v>
      </c>
      <c r="I52" s="10">
        <v>5.61</v>
      </c>
      <c r="J52" s="10">
        <v>11.56</v>
      </c>
      <c r="K52" s="10">
        <v>7.15</v>
      </c>
      <c r="L52" s="11">
        <f t="shared" si="6"/>
        <v>0.78609625668449201</v>
      </c>
      <c r="M52" s="10">
        <v>5.15</v>
      </c>
      <c r="N52" s="12">
        <f t="shared" si="3"/>
        <v>2.024197860962567</v>
      </c>
      <c r="O52" s="11">
        <f t="shared" si="4"/>
        <v>0.67473262032085568</v>
      </c>
      <c r="P52" s="13">
        <v>650</v>
      </c>
      <c r="Q52" s="11"/>
      <c r="R52" s="11"/>
      <c r="S52">
        <f t="shared" si="5"/>
        <v>31.999999999999996</v>
      </c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</row>
    <row r="53" spans="1:31">
      <c r="A53" s="10">
        <v>52</v>
      </c>
      <c r="B53" s="18" t="s">
        <v>20</v>
      </c>
      <c r="C53" s="10">
        <v>4</v>
      </c>
      <c r="D53" s="10">
        <v>1.24</v>
      </c>
      <c r="E53" s="10">
        <v>8.31</v>
      </c>
      <c r="F53" s="11">
        <f t="shared" si="0"/>
        <v>7.07</v>
      </c>
      <c r="G53" s="10">
        <v>6.49</v>
      </c>
      <c r="H53" s="11">
        <f t="shared" si="1"/>
        <v>5.25</v>
      </c>
      <c r="I53" s="10">
        <v>5.29</v>
      </c>
      <c r="J53" s="10">
        <v>11.75</v>
      </c>
      <c r="K53" s="10">
        <v>6.78</v>
      </c>
      <c r="L53" s="11">
        <f t="shared" si="6"/>
        <v>0.93950850661625707</v>
      </c>
      <c r="M53" s="10">
        <v>5.04</v>
      </c>
      <c r="N53" s="12">
        <f t="shared" si="3"/>
        <v>2.3675614366729678</v>
      </c>
      <c r="O53" s="11">
        <f t="shared" si="4"/>
        <v>0.7891871455576559</v>
      </c>
      <c r="P53" s="13">
        <v>968</v>
      </c>
      <c r="Q53" s="11"/>
      <c r="R53" s="11"/>
      <c r="S53">
        <f t="shared" si="5"/>
        <v>36.341756919374255</v>
      </c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</row>
    <row r="54" spans="1:31">
      <c r="A54" s="10">
        <v>53</v>
      </c>
      <c r="B54" s="18" t="s">
        <v>20</v>
      </c>
      <c r="C54" s="10">
        <v>5</v>
      </c>
      <c r="D54" s="10">
        <v>1.24</v>
      </c>
      <c r="E54" s="10">
        <v>8.2799999999999994</v>
      </c>
      <c r="F54" s="11">
        <f t="shared" si="0"/>
        <v>7.0399999999999991</v>
      </c>
      <c r="G54" s="10">
        <v>6.33</v>
      </c>
      <c r="H54" s="11">
        <f t="shared" si="1"/>
        <v>5.09</v>
      </c>
      <c r="I54" s="10">
        <v>5.12</v>
      </c>
      <c r="J54" s="10">
        <v>11.62</v>
      </c>
      <c r="K54" s="10">
        <v>6.64</v>
      </c>
      <c r="L54" s="11">
        <f t="shared" si="6"/>
        <v>0.97265624999999989</v>
      </c>
      <c r="M54" s="10">
        <v>5.01</v>
      </c>
      <c r="N54" s="12">
        <f t="shared" si="3"/>
        <v>2.4365039062499996</v>
      </c>
      <c r="O54" s="11">
        <f t="shared" si="4"/>
        <v>0.81216796874999986</v>
      </c>
      <c r="P54" s="13">
        <v>1185</v>
      </c>
      <c r="Q54" s="11"/>
      <c r="R54" s="11"/>
      <c r="S54">
        <f t="shared" si="5"/>
        <v>38.164251207729464</v>
      </c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</row>
    <row r="55" spans="1:31">
      <c r="A55" s="10">
        <v>54</v>
      </c>
      <c r="B55" s="18" t="s">
        <v>20</v>
      </c>
      <c r="C55" s="10">
        <v>6</v>
      </c>
      <c r="D55" s="10">
        <v>1.23</v>
      </c>
      <c r="E55" s="10">
        <v>8.23</v>
      </c>
      <c r="F55" s="11">
        <f t="shared" si="0"/>
        <v>7</v>
      </c>
      <c r="G55" s="10">
        <v>6.82</v>
      </c>
      <c r="H55" s="11">
        <f t="shared" si="1"/>
        <v>5.59</v>
      </c>
      <c r="I55" s="10">
        <v>5.61</v>
      </c>
      <c r="J55" s="10">
        <v>11.39</v>
      </c>
      <c r="K55" s="10">
        <v>7.13</v>
      </c>
      <c r="L55" s="11">
        <f t="shared" si="6"/>
        <v>0.75935828877005351</v>
      </c>
      <c r="M55" s="10">
        <v>4.26</v>
      </c>
      <c r="N55" s="12">
        <f t="shared" si="3"/>
        <v>1.6174331550802139</v>
      </c>
      <c r="O55" s="11">
        <f t="shared" si="4"/>
        <v>0.539144385026738</v>
      </c>
      <c r="P55" s="13">
        <v>716</v>
      </c>
      <c r="Q55" s="11"/>
      <c r="R55" s="11"/>
      <c r="S55">
        <f t="shared" si="5"/>
        <v>31.834750911300119</v>
      </c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</row>
    <row r="56" spans="1:31">
      <c r="A56" s="10">
        <v>55</v>
      </c>
      <c r="B56" s="18" t="s">
        <v>20</v>
      </c>
      <c r="C56" s="10">
        <v>7</v>
      </c>
      <c r="D56" s="10">
        <v>1.23</v>
      </c>
      <c r="E56" s="10">
        <v>8.2100000000000009</v>
      </c>
      <c r="F56" s="11">
        <f t="shared" si="0"/>
        <v>6.98</v>
      </c>
      <c r="G56" s="10">
        <v>6.25</v>
      </c>
      <c r="H56" s="11">
        <f t="shared" si="1"/>
        <v>5.0199999999999996</v>
      </c>
      <c r="I56" s="10">
        <v>5.0599999999999996</v>
      </c>
      <c r="J56" s="10">
        <v>11.54</v>
      </c>
      <c r="K56" s="10">
        <v>6.57</v>
      </c>
      <c r="L56" s="11">
        <f t="shared" si="6"/>
        <v>0.98221343873517775</v>
      </c>
      <c r="M56" s="10">
        <v>4.99</v>
      </c>
      <c r="N56" s="12">
        <f t="shared" si="3"/>
        <v>2.4506225296442685</v>
      </c>
      <c r="O56" s="11">
        <f t="shared" si="4"/>
        <v>0.81687417654808947</v>
      </c>
      <c r="P56" s="13">
        <v>1836</v>
      </c>
      <c r="Q56" s="11"/>
      <c r="R56" s="11"/>
      <c r="S56">
        <f t="shared" si="5"/>
        <v>38.367844092570046</v>
      </c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</row>
    <row r="57" spans="1:31">
      <c r="A57" s="10">
        <v>56</v>
      </c>
      <c r="B57" s="18" t="s">
        <v>20</v>
      </c>
      <c r="C57" s="10">
        <v>8</v>
      </c>
      <c r="D57" s="10">
        <v>1.23</v>
      </c>
      <c r="E57" s="10">
        <v>8.2799999999999994</v>
      </c>
      <c r="F57" s="11">
        <f t="shared" si="0"/>
        <v>7.0499999999999989</v>
      </c>
      <c r="G57" s="10">
        <v>6.21</v>
      </c>
      <c r="H57" s="11">
        <f t="shared" si="1"/>
        <v>4.9800000000000004</v>
      </c>
      <c r="I57" s="10">
        <v>5.01</v>
      </c>
      <c r="J57" s="10">
        <v>11.11</v>
      </c>
      <c r="K57" s="10">
        <v>6.51</v>
      </c>
      <c r="L57" s="11">
        <f t="shared" si="6"/>
        <v>0.91816367265469057</v>
      </c>
      <c r="M57" s="10">
        <v>4.96</v>
      </c>
      <c r="N57" s="12">
        <f t="shared" si="3"/>
        <v>2.2770459081836325</v>
      </c>
      <c r="O57" s="11">
        <f t="shared" si="4"/>
        <v>0.75901530272787754</v>
      </c>
      <c r="P57" s="13">
        <v>8211</v>
      </c>
      <c r="Q57" s="11"/>
      <c r="R57" s="11"/>
      <c r="S57">
        <f t="shared" si="5"/>
        <v>39.492753623188406</v>
      </c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</row>
    <row r="58" spans="1:31">
      <c r="A58" s="10">
        <v>57</v>
      </c>
      <c r="B58" s="18" t="s">
        <v>20</v>
      </c>
      <c r="C58" s="10">
        <v>9</v>
      </c>
      <c r="D58" s="10">
        <v>1.24</v>
      </c>
      <c r="E58" s="10">
        <v>8.26</v>
      </c>
      <c r="F58" s="11">
        <f t="shared" si="0"/>
        <v>7.02</v>
      </c>
      <c r="G58" s="10">
        <v>5.64</v>
      </c>
      <c r="H58" s="11">
        <f t="shared" si="1"/>
        <v>4.3999999999999995</v>
      </c>
      <c r="I58" s="10">
        <v>4.43</v>
      </c>
      <c r="J58" s="10">
        <v>10.77</v>
      </c>
      <c r="K58" s="10">
        <v>5.95</v>
      </c>
      <c r="L58" s="11">
        <f t="shared" si="6"/>
        <v>1.0880361173814899</v>
      </c>
      <c r="M58" s="10">
        <v>4.38</v>
      </c>
      <c r="N58" s="12">
        <f t="shared" si="3"/>
        <v>2.3827990970654627</v>
      </c>
      <c r="O58" s="11">
        <f t="shared" si="4"/>
        <v>0.79426636568848752</v>
      </c>
      <c r="P58" s="13">
        <v>10091</v>
      </c>
      <c r="Q58" s="11"/>
      <c r="R58" s="11"/>
      <c r="S58">
        <f t="shared" si="5"/>
        <v>46.368038740920099</v>
      </c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</row>
    <row r="59" spans="1:31">
      <c r="A59" s="10">
        <v>58</v>
      </c>
      <c r="B59" s="18" t="s">
        <v>20</v>
      </c>
      <c r="C59" s="10">
        <v>10</v>
      </c>
      <c r="D59" s="10">
        <v>1.24</v>
      </c>
      <c r="E59" s="10">
        <v>8.07</v>
      </c>
      <c r="F59" s="11">
        <f t="shared" si="0"/>
        <v>6.83</v>
      </c>
      <c r="G59" s="10">
        <v>5.98</v>
      </c>
      <c r="H59" s="11">
        <f t="shared" si="1"/>
        <v>4.74</v>
      </c>
      <c r="I59" s="10">
        <v>4.76</v>
      </c>
      <c r="J59" s="10">
        <v>10.98</v>
      </c>
      <c r="K59" s="10">
        <v>6.3</v>
      </c>
      <c r="L59" s="11">
        <f t="shared" si="6"/>
        <v>0.98319327731092454</v>
      </c>
      <c r="M59" s="10">
        <v>4.72</v>
      </c>
      <c r="N59" s="12">
        <f t="shared" si="3"/>
        <v>2.3203361344537816</v>
      </c>
      <c r="O59" s="11">
        <f t="shared" si="4"/>
        <v>0.77344537815126058</v>
      </c>
      <c r="P59" s="13">
        <v>10204</v>
      </c>
      <c r="Q59" s="11"/>
      <c r="R59" s="11"/>
      <c r="S59">
        <f t="shared" si="5"/>
        <v>41.016109045848822</v>
      </c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</row>
    <row r="60" spans="1:31">
      <c r="A60" s="10">
        <v>59</v>
      </c>
      <c r="B60" s="18" t="s">
        <v>20</v>
      </c>
      <c r="C60" s="10">
        <v>11</v>
      </c>
      <c r="D60" s="10">
        <v>1.24</v>
      </c>
      <c r="E60" s="10">
        <v>8.06</v>
      </c>
      <c r="F60" s="11">
        <f t="shared" si="0"/>
        <v>6.82</v>
      </c>
      <c r="G60" s="10">
        <v>5.81</v>
      </c>
      <c r="H60" s="11">
        <f t="shared" si="1"/>
        <v>4.5699999999999994</v>
      </c>
      <c r="I60" s="10">
        <v>4.5999999999999996</v>
      </c>
      <c r="J60" s="10">
        <v>10.48</v>
      </c>
      <c r="K60" s="10">
        <v>6.12</v>
      </c>
      <c r="L60" s="11">
        <f t="shared" si="6"/>
        <v>0.94782608695652193</v>
      </c>
      <c r="M60" s="10">
        <v>4.54</v>
      </c>
      <c r="N60" s="12">
        <f t="shared" si="3"/>
        <v>2.1515652173913047</v>
      </c>
      <c r="O60" s="11">
        <f t="shared" si="4"/>
        <v>0.71718840579710152</v>
      </c>
      <c r="P60" s="13">
        <v>9736</v>
      </c>
      <c r="Q60" s="11"/>
      <c r="R60" s="11"/>
      <c r="S60">
        <f t="shared" si="5"/>
        <v>42.928039702233256</v>
      </c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</row>
    <row r="61" spans="1:31">
      <c r="A61" s="10">
        <v>60</v>
      </c>
      <c r="B61" s="18" t="s">
        <v>20</v>
      </c>
      <c r="C61" s="10">
        <v>12</v>
      </c>
      <c r="D61" s="10">
        <v>1.23</v>
      </c>
      <c r="E61" s="10">
        <v>8.08</v>
      </c>
      <c r="F61" s="11">
        <f t="shared" si="0"/>
        <v>6.85</v>
      </c>
      <c r="G61" s="10">
        <v>5.94</v>
      </c>
      <c r="H61" s="11">
        <f t="shared" si="1"/>
        <v>4.7100000000000009</v>
      </c>
      <c r="I61" s="10">
        <v>4.74</v>
      </c>
      <c r="J61" s="10">
        <v>10.41</v>
      </c>
      <c r="K61" s="10">
        <v>6.25</v>
      </c>
      <c r="L61" s="11">
        <f t="shared" si="6"/>
        <v>0.8776371308016877</v>
      </c>
      <c r="M61" s="10">
        <v>4.6900000000000004</v>
      </c>
      <c r="N61" s="12">
        <f t="shared" si="3"/>
        <v>2.0580590717299581</v>
      </c>
      <c r="O61" s="11">
        <f t="shared" si="4"/>
        <v>0.68601969057665269</v>
      </c>
      <c r="P61" s="13">
        <v>9638</v>
      </c>
      <c r="Q61" s="11"/>
      <c r="R61" s="11"/>
      <c r="S61">
        <f t="shared" si="5"/>
        <v>41.336633663366335</v>
      </c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</row>
    <row r="62" spans="1:31">
      <c r="A62" s="10">
        <v>61</v>
      </c>
      <c r="B62" s="18" t="s">
        <v>20</v>
      </c>
      <c r="C62" s="10">
        <v>13</v>
      </c>
      <c r="D62" s="10">
        <v>1.24</v>
      </c>
      <c r="E62" s="10">
        <v>8.2200000000000006</v>
      </c>
      <c r="F62" s="11">
        <f t="shared" si="0"/>
        <v>6.98</v>
      </c>
      <c r="G62" s="10">
        <v>5.83</v>
      </c>
      <c r="H62" s="11">
        <f t="shared" si="1"/>
        <v>4.59</v>
      </c>
      <c r="I62" s="10">
        <v>4.63</v>
      </c>
      <c r="J62" s="10">
        <v>10.11</v>
      </c>
      <c r="K62" s="10">
        <v>6.14</v>
      </c>
      <c r="L62" s="11">
        <f t="shared" si="6"/>
        <v>0.85745140388768892</v>
      </c>
      <c r="M62" s="10">
        <v>4.57</v>
      </c>
      <c r="N62" s="12">
        <f t="shared" si="3"/>
        <v>1.9592764578833692</v>
      </c>
      <c r="O62" s="11">
        <f t="shared" si="4"/>
        <v>0.65309215262778975</v>
      </c>
      <c r="P62" s="13">
        <v>8614</v>
      </c>
      <c r="Q62" s="11"/>
      <c r="R62" s="11"/>
      <c r="S62">
        <f t="shared" si="5"/>
        <v>43.67396593673967</v>
      </c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</row>
    <row r="63" spans="1:31">
      <c r="A63" s="10">
        <v>62</v>
      </c>
      <c r="B63" s="18" t="s">
        <v>20</v>
      </c>
      <c r="C63" s="10">
        <v>14</v>
      </c>
      <c r="D63" s="10">
        <v>1.23</v>
      </c>
      <c r="E63" s="10">
        <v>8.25</v>
      </c>
      <c r="F63" s="11">
        <f t="shared" si="0"/>
        <v>7.02</v>
      </c>
      <c r="G63" s="10">
        <v>5.87</v>
      </c>
      <c r="H63" s="11">
        <f t="shared" si="1"/>
        <v>4.6400000000000006</v>
      </c>
      <c r="I63" s="10">
        <v>4.66</v>
      </c>
      <c r="J63" s="10">
        <v>11.04</v>
      </c>
      <c r="K63" s="10">
        <v>6.17</v>
      </c>
      <c r="L63" s="11">
        <f t="shared" si="6"/>
        <v>1.0450643776824033</v>
      </c>
      <c r="M63" s="10">
        <v>4.62</v>
      </c>
      <c r="N63" s="12">
        <f t="shared" si="3"/>
        <v>2.4140987124463518</v>
      </c>
      <c r="O63" s="11">
        <f t="shared" si="4"/>
        <v>0.80469957081545063</v>
      </c>
      <c r="P63" s="13">
        <v>10965</v>
      </c>
      <c r="Q63" s="11"/>
      <c r="R63" s="11"/>
      <c r="S63">
        <f t="shared" si="5"/>
        <v>43.515151515151516</v>
      </c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</row>
    <row r="64" spans="1:31">
      <c r="A64" s="10">
        <v>63</v>
      </c>
      <c r="B64" s="18" t="s">
        <v>20</v>
      </c>
      <c r="C64" s="10">
        <v>15</v>
      </c>
      <c r="D64" s="10">
        <v>1.23</v>
      </c>
      <c r="E64" s="10">
        <v>8.1999999999999993</v>
      </c>
      <c r="F64" s="11">
        <f t="shared" si="0"/>
        <v>6.9699999999999989</v>
      </c>
      <c r="G64" s="10">
        <v>4.88</v>
      </c>
      <c r="H64" s="11">
        <f t="shared" si="1"/>
        <v>3.65</v>
      </c>
      <c r="I64" s="10">
        <v>3.67</v>
      </c>
      <c r="J64" s="10">
        <v>9.6199999999999992</v>
      </c>
      <c r="K64" s="10">
        <v>5.22</v>
      </c>
      <c r="L64" s="11">
        <f t="shared" si="6"/>
        <v>1.1989100817438691</v>
      </c>
      <c r="M64" s="10">
        <v>3.63</v>
      </c>
      <c r="N64" s="12">
        <f t="shared" si="3"/>
        <v>2.1760217983651224</v>
      </c>
      <c r="O64" s="11">
        <f t="shared" si="4"/>
        <v>0.72534059945504081</v>
      </c>
      <c r="P64" s="13">
        <v>10632</v>
      </c>
      <c r="Q64" s="11"/>
      <c r="R64" s="11"/>
      <c r="S64">
        <f t="shared" si="5"/>
        <v>55.243902439024382</v>
      </c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</row>
    <row r="65" spans="1:31">
      <c r="A65" s="10">
        <v>64</v>
      </c>
      <c r="B65" s="18" t="s">
        <v>20</v>
      </c>
      <c r="C65" s="10">
        <v>16</v>
      </c>
      <c r="D65" s="10">
        <v>1.26</v>
      </c>
      <c r="E65" s="10">
        <v>8.16</v>
      </c>
      <c r="F65" s="11">
        <f t="shared" si="0"/>
        <v>6.9</v>
      </c>
      <c r="G65" s="10">
        <v>6.59</v>
      </c>
      <c r="H65" s="11">
        <f t="shared" si="1"/>
        <v>5.33</v>
      </c>
      <c r="I65" s="10">
        <v>5.34</v>
      </c>
      <c r="J65" s="10">
        <v>10.59</v>
      </c>
      <c r="K65" s="10">
        <v>6.92</v>
      </c>
      <c r="L65" s="11">
        <f t="shared" si="6"/>
        <v>0.68726591760299627</v>
      </c>
      <c r="M65" s="10">
        <v>5.17</v>
      </c>
      <c r="N65" s="12">
        <f t="shared" si="3"/>
        <v>1.7765823970037453</v>
      </c>
      <c r="O65" s="11">
        <f t="shared" si="4"/>
        <v>0.59219413233458174</v>
      </c>
      <c r="P65" s="13">
        <v>3509</v>
      </c>
      <c r="Q65" s="11"/>
      <c r="R65" s="11"/>
      <c r="S65">
        <f t="shared" si="5"/>
        <v>34.558823529411768</v>
      </c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</row>
    <row r="66" spans="1:31">
      <c r="A66" s="10">
        <v>65</v>
      </c>
      <c r="B66" s="18" t="s">
        <v>20</v>
      </c>
      <c r="C66" s="10">
        <v>17</v>
      </c>
      <c r="D66" s="10">
        <v>1.24</v>
      </c>
      <c r="E66" s="10">
        <v>8.66</v>
      </c>
      <c r="F66" s="11">
        <f t="shared" si="0"/>
        <v>7.42</v>
      </c>
      <c r="G66" s="10">
        <v>6.07</v>
      </c>
      <c r="H66" s="11">
        <f t="shared" si="1"/>
        <v>4.83</v>
      </c>
      <c r="I66" s="10">
        <v>4.8499999999999996</v>
      </c>
      <c r="J66" s="10">
        <v>10.52</v>
      </c>
      <c r="K66" s="10">
        <v>6.39</v>
      </c>
      <c r="L66" s="11">
        <f t="shared" si="6"/>
        <v>0.8515463917525774</v>
      </c>
      <c r="M66" s="10">
        <v>4.8</v>
      </c>
      <c r="N66" s="12">
        <f t="shared" si="3"/>
        <v>2.0437113402061855</v>
      </c>
      <c r="O66" s="11">
        <f t="shared" si="4"/>
        <v>0.68123711340206183</v>
      </c>
      <c r="P66" s="13">
        <v>6951</v>
      </c>
      <c r="Q66" s="11"/>
      <c r="R66" s="11"/>
      <c r="S66">
        <f t="shared" si="5"/>
        <v>43.995381062355662</v>
      </c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</row>
    <row r="67" spans="1:31">
      <c r="A67" s="10">
        <v>66</v>
      </c>
      <c r="B67" s="18" t="s">
        <v>20</v>
      </c>
      <c r="C67" s="10">
        <v>18</v>
      </c>
      <c r="D67" s="10">
        <v>1.23</v>
      </c>
      <c r="E67" s="10">
        <v>8.02</v>
      </c>
      <c r="F67" s="11">
        <f t="shared" si="0"/>
        <v>6.7899999999999991</v>
      </c>
      <c r="G67" s="10">
        <v>6.53</v>
      </c>
      <c r="H67" s="11">
        <f t="shared" si="1"/>
        <v>5.3000000000000007</v>
      </c>
      <c r="I67" s="10">
        <v>5.31</v>
      </c>
      <c r="J67" s="10">
        <v>10.65</v>
      </c>
      <c r="K67" s="10">
        <v>6.85</v>
      </c>
      <c r="L67" s="11">
        <f t="shared" si="6"/>
        <v>0.71563088512241069</v>
      </c>
      <c r="M67" s="10">
        <v>5.14</v>
      </c>
      <c r="N67" s="12">
        <f t="shared" si="3"/>
        <v>1.8391713747645952</v>
      </c>
      <c r="O67" s="11">
        <f t="shared" si="4"/>
        <v>0.61305712492153175</v>
      </c>
      <c r="P67" s="13">
        <v>2949</v>
      </c>
      <c r="Q67" s="11"/>
      <c r="R67" s="11"/>
      <c r="S67">
        <f t="shared" ref="S67:S130" si="7">(E67-I67)/E67*100</f>
        <v>33.790523690773064</v>
      </c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</row>
    <row r="68" spans="1:31">
      <c r="A68" s="10">
        <v>67</v>
      </c>
      <c r="B68" s="18" t="s">
        <v>20</v>
      </c>
      <c r="C68" s="10">
        <v>19</v>
      </c>
      <c r="D68" s="10">
        <v>1.23</v>
      </c>
      <c r="E68" s="10">
        <v>8.27</v>
      </c>
      <c r="F68" s="11">
        <f t="shared" si="0"/>
        <v>7.0399999999999991</v>
      </c>
      <c r="G68" s="10">
        <v>5.64</v>
      </c>
      <c r="H68" s="11">
        <f t="shared" si="1"/>
        <v>4.41</v>
      </c>
      <c r="I68" s="10">
        <v>4.43</v>
      </c>
      <c r="J68" s="10">
        <v>10.49</v>
      </c>
      <c r="K68" s="10">
        <v>5.96</v>
      </c>
      <c r="L68" s="11">
        <f t="shared" si="6"/>
        <v>1.0225733634311513</v>
      </c>
      <c r="M68" s="10">
        <v>4.3899999999999997</v>
      </c>
      <c r="N68" s="12">
        <f t="shared" si="3"/>
        <v>2.2445485327313772</v>
      </c>
      <c r="O68" s="11">
        <f t="shared" si="4"/>
        <v>0.74818284424379244</v>
      </c>
      <c r="P68" s="13">
        <v>12652</v>
      </c>
      <c r="Q68" s="11"/>
      <c r="R68" s="11"/>
      <c r="S68">
        <f t="shared" si="7"/>
        <v>46.432889963724307</v>
      </c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</row>
    <row r="69" spans="1:31">
      <c r="A69" s="10">
        <v>68</v>
      </c>
      <c r="B69" s="18" t="s">
        <v>20</v>
      </c>
      <c r="C69" s="10">
        <v>20</v>
      </c>
      <c r="D69" s="10">
        <v>1.23</v>
      </c>
      <c r="E69" s="10">
        <v>8.11</v>
      </c>
      <c r="F69" s="11">
        <f t="shared" si="0"/>
        <v>6.879999999999999</v>
      </c>
      <c r="G69" s="10">
        <v>6.44</v>
      </c>
      <c r="H69" s="11">
        <f t="shared" si="1"/>
        <v>5.2100000000000009</v>
      </c>
      <c r="I69" s="10">
        <v>5.23</v>
      </c>
      <c r="J69" s="10">
        <v>10.99</v>
      </c>
      <c r="K69" s="10">
        <v>6.76</v>
      </c>
      <c r="L69" s="11">
        <f t="shared" si="6"/>
        <v>0.80879541108986619</v>
      </c>
      <c r="M69" s="10">
        <v>5.0599999999999996</v>
      </c>
      <c r="N69" s="12">
        <f t="shared" si="3"/>
        <v>2.0462523900573615</v>
      </c>
      <c r="O69" s="11">
        <f t="shared" si="4"/>
        <v>0.68208413001912049</v>
      </c>
      <c r="P69" s="13">
        <v>5614</v>
      </c>
      <c r="Q69" s="11"/>
      <c r="R69" s="11"/>
      <c r="S69">
        <f t="shared" si="7"/>
        <v>35.511713933415528</v>
      </c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</row>
    <row r="70" spans="1:31">
      <c r="A70" s="10">
        <v>69</v>
      </c>
      <c r="B70" s="18" t="s">
        <v>20</v>
      </c>
      <c r="C70" s="10">
        <v>21</v>
      </c>
      <c r="D70" s="10">
        <v>1.23</v>
      </c>
      <c r="E70" s="10">
        <v>8.36</v>
      </c>
      <c r="F70" s="11">
        <f t="shared" si="0"/>
        <v>7.129999999999999</v>
      </c>
      <c r="G70" s="10">
        <v>5.38</v>
      </c>
      <c r="H70" s="11">
        <f t="shared" si="1"/>
        <v>4.1500000000000004</v>
      </c>
      <c r="I70" s="10">
        <v>4.17</v>
      </c>
      <c r="J70" s="10">
        <v>10.17</v>
      </c>
      <c r="K70" s="10">
        <v>5.69</v>
      </c>
      <c r="L70" s="11">
        <f t="shared" si="6"/>
        <v>1.0743405275779376</v>
      </c>
      <c r="M70" s="10">
        <v>4.12</v>
      </c>
      <c r="N70" s="12">
        <f t="shared" si="3"/>
        <v>2.2131414868105517</v>
      </c>
      <c r="O70" s="11">
        <f t="shared" si="4"/>
        <v>0.73771382893685056</v>
      </c>
      <c r="P70" s="13">
        <v>11313</v>
      </c>
      <c r="Q70" s="11"/>
      <c r="R70" s="11"/>
      <c r="S70">
        <f t="shared" si="7"/>
        <v>50.119617224880372</v>
      </c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</row>
    <row r="71" spans="1:31">
      <c r="A71" s="10">
        <v>70</v>
      </c>
      <c r="B71" s="18" t="s">
        <v>20</v>
      </c>
      <c r="C71" s="10">
        <v>22</v>
      </c>
      <c r="D71" s="10">
        <v>1.23</v>
      </c>
      <c r="E71" s="10">
        <v>8.43</v>
      </c>
      <c r="F71" s="11">
        <f t="shared" si="0"/>
        <v>7.1999999999999993</v>
      </c>
      <c r="G71" s="10">
        <v>5.52</v>
      </c>
      <c r="H71" s="11">
        <f t="shared" si="1"/>
        <v>4.2899999999999991</v>
      </c>
      <c r="I71" s="10">
        <v>4.29</v>
      </c>
      <c r="J71" s="10">
        <v>10.15</v>
      </c>
      <c r="K71" s="10">
        <v>5.83</v>
      </c>
      <c r="L71" s="11">
        <f t="shared" si="6"/>
        <v>1.0069930069930071</v>
      </c>
      <c r="M71" s="10">
        <v>4.25</v>
      </c>
      <c r="N71" s="12">
        <f t="shared" si="3"/>
        <v>2.13986013986014</v>
      </c>
      <c r="O71" s="11">
        <f t="shared" si="4"/>
        <v>0.71328671328671334</v>
      </c>
      <c r="P71" s="13">
        <v>8627</v>
      </c>
      <c r="Q71" s="11"/>
      <c r="R71" s="11"/>
      <c r="S71">
        <f t="shared" si="7"/>
        <v>49.110320284697508</v>
      </c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</row>
    <row r="72" spans="1:31">
      <c r="A72" s="10">
        <v>71</v>
      </c>
      <c r="B72" s="18" t="s">
        <v>20</v>
      </c>
      <c r="C72" s="10">
        <v>23</v>
      </c>
      <c r="D72" s="10">
        <v>1.23</v>
      </c>
      <c r="E72" s="10">
        <v>8.23</v>
      </c>
      <c r="F72" s="11">
        <f t="shared" si="0"/>
        <v>7</v>
      </c>
      <c r="G72" s="10">
        <v>6.82</v>
      </c>
      <c r="H72" s="11">
        <f t="shared" si="1"/>
        <v>5.59</v>
      </c>
      <c r="I72" s="10">
        <v>5.61</v>
      </c>
      <c r="J72" s="10">
        <v>10.79</v>
      </c>
      <c r="K72" s="10">
        <v>7.14</v>
      </c>
      <c r="L72" s="11">
        <f t="shared" si="6"/>
        <v>0.65062388591800346</v>
      </c>
      <c r="M72" s="10">
        <v>5.23</v>
      </c>
      <c r="N72" s="12">
        <f t="shared" si="3"/>
        <v>1.7013814616755791</v>
      </c>
      <c r="O72" s="11">
        <f t="shared" si="4"/>
        <v>0.56712715389185975</v>
      </c>
      <c r="P72" s="13">
        <v>1948</v>
      </c>
      <c r="Q72" s="11"/>
      <c r="R72" s="11"/>
      <c r="S72">
        <f t="shared" si="7"/>
        <v>31.834750911300119</v>
      </c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</row>
    <row r="73" spans="1:31">
      <c r="A73" s="10">
        <v>72</v>
      </c>
      <c r="B73" s="18" t="s">
        <v>20</v>
      </c>
      <c r="C73" s="10">
        <v>24</v>
      </c>
      <c r="D73" s="10">
        <v>1.23</v>
      </c>
      <c r="E73" s="10">
        <v>8.1199999999999992</v>
      </c>
      <c r="F73" s="11">
        <f t="shared" si="0"/>
        <v>6.8899999999999988</v>
      </c>
      <c r="G73" s="10">
        <v>6.1</v>
      </c>
      <c r="H73" s="11">
        <f t="shared" si="1"/>
        <v>4.8699999999999992</v>
      </c>
      <c r="I73" s="10">
        <v>4.8899999999999997</v>
      </c>
      <c r="J73" s="10">
        <v>11.19</v>
      </c>
      <c r="K73" s="10">
        <v>6.42</v>
      </c>
      <c r="L73" s="11">
        <f t="shared" si="6"/>
        <v>0.97546012269938653</v>
      </c>
      <c r="M73" s="10">
        <v>4.84</v>
      </c>
      <c r="N73" s="12">
        <f t="shared" si="3"/>
        <v>2.3606134969325154</v>
      </c>
      <c r="O73" s="11">
        <f t="shared" si="4"/>
        <v>0.78687116564417181</v>
      </c>
      <c r="P73" s="13">
        <v>6923</v>
      </c>
      <c r="Q73" s="11"/>
      <c r="R73" s="11"/>
      <c r="S73">
        <f t="shared" si="7"/>
        <v>39.778325123152705</v>
      </c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</row>
    <row r="74" spans="1:31">
      <c r="A74" s="14">
        <v>73</v>
      </c>
      <c r="B74" s="18" t="s">
        <v>21</v>
      </c>
      <c r="C74" s="14">
        <v>1</v>
      </c>
      <c r="D74" s="14">
        <v>1.23</v>
      </c>
      <c r="E74" s="14">
        <v>8.33</v>
      </c>
      <c r="F74" s="15">
        <f t="shared" si="0"/>
        <v>7.1</v>
      </c>
      <c r="G74" s="14">
        <v>7.13</v>
      </c>
      <c r="H74" s="15">
        <f t="shared" si="1"/>
        <v>5.9</v>
      </c>
      <c r="I74" s="14">
        <v>5.94</v>
      </c>
      <c r="J74" s="14">
        <v>11.57</v>
      </c>
      <c r="K74" s="14">
        <v>7.45</v>
      </c>
      <c r="L74" s="15">
        <f t="shared" si="6"/>
        <v>0.69360269360269355</v>
      </c>
      <c r="M74" s="14">
        <v>5.82</v>
      </c>
      <c r="N74" s="15">
        <f t="shared" si="3"/>
        <v>2.0183838383838384</v>
      </c>
      <c r="O74" s="15">
        <f t="shared" si="4"/>
        <v>0.67279461279461283</v>
      </c>
      <c r="P74" s="14">
        <v>4631</v>
      </c>
      <c r="Q74" s="15"/>
      <c r="R74" s="15"/>
      <c r="S74">
        <f t="shared" si="7"/>
        <v>28.691476590636249</v>
      </c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</row>
    <row r="75" spans="1:31">
      <c r="A75" s="14">
        <v>74</v>
      </c>
      <c r="B75" s="18" t="s">
        <v>21</v>
      </c>
      <c r="C75" s="14">
        <v>2</v>
      </c>
      <c r="D75" s="14">
        <v>1.24</v>
      </c>
      <c r="E75" s="14">
        <v>8.1300000000000008</v>
      </c>
      <c r="F75" s="15">
        <f t="shared" si="0"/>
        <v>6.8900000000000006</v>
      </c>
      <c r="G75" s="14">
        <v>6.35</v>
      </c>
      <c r="H75" s="15">
        <f t="shared" si="1"/>
        <v>5.1099999999999994</v>
      </c>
      <c r="I75" s="14">
        <v>5.17</v>
      </c>
      <c r="J75" s="14">
        <v>11.39</v>
      </c>
      <c r="K75" s="14">
        <v>6.65</v>
      </c>
      <c r="L75" s="15">
        <f t="shared" si="6"/>
        <v>0.9168278529980658</v>
      </c>
      <c r="M75" s="14">
        <v>5.09</v>
      </c>
      <c r="N75" s="15">
        <f t="shared" si="3"/>
        <v>2.3333268858800773</v>
      </c>
      <c r="O75" s="15">
        <f t="shared" si="4"/>
        <v>0.77777562862669247</v>
      </c>
      <c r="P75" s="14">
        <v>2590</v>
      </c>
      <c r="Q75" s="15"/>
      <c r="R75" s="15"/>
      <c r="S75">
        <f t="shared" si="7"/>
        <v>36.408364083640841</v>
      </c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</row>
    <row r="76" spans="1:31">
      <c r="A76" s="14">
        <v>75</v>
      </c>
      <c r="B76" s="18" t="s">
        <v>21</v>
      </c>
      <c r="C76" s="14">
        <v>3</v>
      </c>
      <c r="D76" s="14">
        <v>1.23</v>
      </c>
      <c r="E76" s="14">
        <v>8.1</v>
      </c>
      <c r="F76" s="15">
        <f t="shared" si="0"/>
        <v>6.8699999999999992</v>
      </c>
      <c r="G76" s="14">
        <v>6.29</v>
      </c>
      <c r="H76" s="15">
        <f t="shared" si="1"/>
        <v>5.0600000000000005</v>
      </c>
      <c r="I76" s="14">
        <v>5.12</v>
      </c>
      <c r="J76" s="14">
        <v>11.08</v>
      </c>
      <c r="K76" s="14">
        <v>6.6</v>
      </c>
      <c r="L76" s="15">
        <f t="shared" si="6"/>
        <v>0.87500000000000011</v>
      </c>
      <c r="M76" s="14">
        <v>5.0199999999999996</v>
      </c>
      <c r="N76" s="15">
        <f t="shared" si="3"/>
        <v>2.19625</v>
      </c>
      <c r="O76" s="15">
        <f t="shared" si="4"/>
        <v>0.73208333333333331</v>
      </c>
      <c r="P76" s="14">
        <v>1283</v>
      </c>
      <c r="Q76" s="15"/>
      <c r="R76" s="15"/>
      <c r="S76">
        <f t="shared" si="7"/>
        <v>36.79012345679012</v>
      </c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</row>
    <row r="77" spans="1:31">
      <c r="A77" s="14">
        <v>76</v>
      </c>
      <c r="B77" s="18" t="s">
        <v>21</v>
      </c>
      <c r="C77" s="14">
        <v>4</v>
      </c>
      <c r="D77" s="14">
        <v>1.23</v>
      </c>
      <c r="E77" s="14">
        <v>8.07</v>
      </c>
      <c r="F77" s="15">
        <f t="shared" si="0"/>
        <v>6.84</v>
      </c>
      <c r="G77" s="14">
        <v>6.73</v>
      </c>
      <c r="H77" s="15">
        <f t="shared" si="1"/>
        <v>5.5</v>
      </c>
      <c r="I77" s="14">
        <v>5.51</v>
      </c>
      <c r="J77" s="14">
        <v>11.38</v>
      </c>
      <c r="K77" s="14">
        <v>7.04</v>
      </c>
      <c r="L77" s="15">
        <f t="shared" si="6"/>
        <v>0.78765880217785855</v>
      </c>
      <c r="M77" s="14">
        <v>5.43</v>
      </c>
      <c r="N77" s="15">
        <f t="shared" si="3"/>
        <v>2.138493647912886</v>
      </c>
      <c r="O77" s="15">
        <f t="shared" si="4"/>
        <v>0.712831215970962</v>
      </c>
      <c r="P77" s="14">
        <v>563</v>
      </c>
      <c r="Q77" s="15"/>
      <c r="R77" s="15"/>
      <c r="S77">
        <f t="shared" si="7"/>
        <v>31.722428748451058</v>
      </c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</row>
    <row r="78" spans="1:31">
      <c r="A78" s="14">
        <v>77</v>
      </c>
      <c r="B78" s="18" t="s">
        <v>21</v>
      </c>
      <c r="C78" s="14">
        <v>5</v>
      </c>
      <c r="D78" s="14">
        <v>1.23</v>
      </c>
      <c r="E78" s="14">
        <v>8.23</v>
      </c>
      <c r="F78" s="15">
        <f t="shared" si="0"/>
        <v>7</v>
      </c>
      <c r="G78" s="14">
        <v>7</v>
      </c>
      <c r="H78" s="15">
        <f t="shared" si="1"/>
        <v>5.77</v>
      </c>
      <c r="I78" s="14">
        <v>5.81</v>
      </c>
      <c r="J78" s="14">
        <v>11.15</v>
      </c>
      <c r="K78" s="14">
        <v>7.31</v>
      </c>
      <c r="L78" s="15">
        <f t="shared" si="6"/>
        <v>0.66092943201376952</v>
      </c>
      <c r="M78" s="14">
        <v>5.72</v>
      </c>
      <c r="N78" s="15">
        <f t="shared" si="3"/>
        <v>1.8902581755593808</v>
      </c>
      <c r="O78" s="15">
        <f t="shared" si="4"/>
        <v>0.6300860585197936</v>
      </c>
      <c r="P78" s="14">
        <v>509</v>
      </c>
      <c r="Q78" s="15"/>
      <c r="R78" s="15"/>
      <c r="S78">
        <f t="shared" si="7"/>
        <v>29.404617253948977</v>
      </c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</row>
    <row r="79" spans="1:31">
      <c r="A79" s="14">
        <v>78</v>
      </c>
      <c r="B79" s="18" t="s">
        <v>21</v>
      </c>
      <c r="C79" s="14">
        <v>6</v>
      </c>
      <c r="D79" s="14">
        <v>1.24</v>
      </c>
      <c r="E79" s="14">
        <v>8.01</v>
      </c>
      <c r="F79" s="15">
        <f t="shared" si="0"/>
        <v>6.77</v>
      </c>
      <c r="G79" s="14">
        <v>6.48</v>
      </c>
      <c r="H79" s="15">
        <f t="shared" si="1"/>
        <v>5.24</v>
      </c>
      <c r="I79" s="14">
        <v>5.3</v>
      </c>
      <c r="J79" s="14">
        <v>11.17</v>
      </c>
      <c r="K79" s="14">
        <v>6.79</v>
      </c>
      <c r="L79" s="15">
        <f t="shared" si="6"/>
        <v>0.82641509433962268</v>
      </c>
      <c r="M79" s="14">
        <v>5.21</v>
      </c>
      <c r="N79" s="15">
        <f t="shared" si="3"/>
        <v>2.1528113207547173</v>
      </c>
      <c r="O79" s="15">
        <f t="shared" si="4"/>
        <v>0.71760377358490579</v>
      </c>
      <c r="P79" s="14">
        <v>527</v>
      </c>
      <c r="Q79" s="15"/>
      <c r="R79" s="15"/>
      <c r="S79">
        <f t="shared" si="7"/>
        <v>33.83270911360799</v>
      </c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</row>
    <row r="80" spans="1:31">
      <c r="A80" s="14">
        <v>79</v>
      </c>
      <c r="B80" s="18" t="s">
        <v>21</v>
      </c>
      <c r="C80" s="14">
        <v>7</v>
      </c>
      <c r="D80" s="14">
        <v>1.23</v>
      </c>
      <c r="E80" s="14">
        <v>8.02</v>
      </c>
      <c r="F80" s="15">
        <f t="shared" si="0"/>
        <v>6.7899999999999991</v>
      </c>
      <c r="G80" s="14">
        <v>6.74</v>
      </c>
      <c r="H80" s="15">
        <f t="shared" si="1"/>
        <v>5.51</v>
      </c>
      <c r="I80" s="14">
        <v>5.55</v>
      </c>
      <c r="J80" s="14">
        <v>11.55</v>
      </c>
      <c r="K80" s="14">
        <v>7.06</v>
      </c>
      <c r="L80" s="15">
        <f t="shared" si="6"/>
        <v>0.80900900900900918</v>
      </c>
      <c r="M80" s="14">
        <v>5.48</v>
      </c>
      <c r="N80" s="15">
        <f t="shared" si="3"/>
        <v>2.2166846846846853</v>
      </c>
      <c r="O80" s="15">
        <f t="shared" si="4"/>
        <v>0.73889489489489513</v>
      </c>
      <c r="P80" s="14">
        <v>540</v>
      </c>
      <c r="Q80" s="15"/>
      <c r="R80" s="15"/>
      <c r="S80">
        <f t="shared" si="7"/>
        <v>30.798004987531169</v>
      </c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</row>
    <row r="81" spans="1:31">
      <c r="A81" s="14">
        <v>80</v>
      </c>
      <c r="B81" s="18" t="s">
        <v>21</v>
      </c>
      <c r="C81" s="14">
        <v>8</v>
      </c>
      <c r="D81" s="14">
        <v>1.24</v>
      </c>
      <c r="E81" s="14">
        <v>8.18</v>
      </c>
      <c r="F81" s="15">
        <f t="shared" si="0"/>
        <v>6.9399999999999995</v>
      </c>
      <c r="G81" s="14">
        <v>6.8</v>
      </c>
      <c r="H81" s="15">
        <f t="shared" si="1"/>
        <v>5.56</v>
      </c>
      <c r="I81" s="14">
        <v>5.61</v>
      </c>
      <c r="J81" s="14">
        <v>11.66</v>
      </c>
      <c r="K81" s="14">
        <v>7.12</v>
      </c>
      <c r="L81" s="15">
        <f t="shared" si="6"/>
        <v>0.80926916221033862</v>
      </c>
      <c r="M81" s="14">
        <v>5.52</v>
      </c>
      <c r="N81" s="15">
        <f t="shared" si="3"/>
        <v>2.2335828877005346</v>
      </c>
      <c r="O81" s="15">
        <f t="shared" si="4"/>
        <v>0.74452762923351157</v>
      </c>
      <c r="P81" s="14">
        <v>760</v>
      </c>
      <c r="Q81" s="15"/>
      <c r="R81" s="15"/>
      <c r="S81">
        <f t="shared" si="7"/>
        <v>31.418092909535446</v>
      </c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</row>
    <row r="82" spans="1:31">
      <c r="A82" s="14">
        <v>81</v>
      </c>
      <c r="B82" s="18" t="s">
        <v>21</v>
      </c>
      <c r="C82" s="14">
        <v>9</v>
      </c>
      <c r="D82" s="14">
        <v>1.23</v>
      </c>
      <c r="E82" s="14">
        <v>8.08</v>
      </c>
      <c r="F82" s="15">
        <f t="shared" si="0"/>
        <v>6.85</v>
      </c>
      <c r="G82" s="14">
        <v>6.46</v>
      </c>
      <c r="H82" s="15">
        <f t="shared" si="1"/>
        <v>5.23</v>
      </c>
      <c r="I82" s="14">
        <v>5.29</v>
      </c>
      <c r="J82" s="14">
        <v>11.21</v>
      </c>
      <c r="K82" s="14">
        <v>6.75</v>
      </c>
      <c r="L82" s="15">
        <f t="shared" si="6"/>
        <v>0.84310018903591699</v>
      </c>
      <c r="M82" s="14">
        <v>5.19</v>
      </c>
      <c r="N82" s="15">
        <f t="shared" si="3"/>
        <v>2.1878449905482049</v>
      </c>
      <c r="O82" s="15">
        <f t="shared" si="4"/>
        <v>0.72928166351606827</v>
      </c>
      <c r="P82" s="14"/>
      <c r="Q82" s="15"/>
      <c r="R82" s="15"/>
      <c r="S82">
        <f t="shared" si="7"/>
        <v>34.529702970297024</v>
      </c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</row>
    <row r="83" spans="1:31">
      <c r="A83" s="14">
        <v>82</v>
      </c>
      <c r="B83" s="18" t="s">
        <v>21</v>
      </c>
      <c r="C83" s="14">
        <v>10</v>
      </c>
      <c r="D83" s="14">
        <v>1.24</v>
      </c>
      <c r="E83" s="14">
        <v>8.4</v>
      </c>
      <c r="F83" s="15">
        <f t="shared" si="0"/>
        <v>7.16</v>
      </c>
      <c r="G83" s="14">
        <v>6.96</v>
      </c>
      <c r="H83" s="15">
        <f t="shared" si="1"/>
        <v>5.72</v>
      </c>
      <c r="I83" s="14">
        <v>5.76</v>
      </c>
      <c r="J83" s="14">
        <v>11.42</v>
      </c>
      <c r="K83" s="14">
        <v>7.27</v>
      </c>
      <c r="L83" s="15">
        <f t="shared" si="6"/>
        <v>0.72048611111111116</v>
      </c>
      <c r="M83" s="14">
        <v>5.72</v>
      </c>
      <c r="N83" s="15">
        <f t="shared" si="3"/>
        <v>2.060590277777778</v>
      </c>
      <c r="O83" s="15">
        <f t="shared" si="4"/>
        <v>0.68686342592592597</v>
      </c>
      <c r="P83" s="14">
        <v>685</v>
      </c>
      <c r="Q83" s="15"/>
      <c r="R83" s="15"/>
      <c r="S83">
        <f t="shared" si="7"/>
        <v>31.428571428571434</v>
      </c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</row>
    <row r="84" spans="1:31">
      <c r="A84" s="14">
        <v>83</v>
      </c>
      <c r="B84" s="18" t="s">
        <v>21</v>
      </c>
      <c r="C84" s="14">
        <v>11</v>
      </c>
      <c r="D84" s="14">
        <v>1.24</v>
      </c>
      <c r="E84" s="14">
        <v>8.02</v>
      </c>
      <c r="F84" s="15">
        <f t="shared" si="0"/>
        <v>6.7799999999999994</v>
      </c>
      <c r="G84" s="14">
        <v>6.55</v>
      </c>
      <c r="H84" s="15">
        <f t="shared" si="1"/>
        <v>5.31</v>
      </c>
      <c r="I84" s="14">
        <v>5.35</v>
      </c>
      <c r="J84" s="14">
        <v>11.54</v>
      </c>
      <c r="K84" s="14">
        <v>6.86</v>
      </c>
      <c r="L84" s="15">
        <f t="shared" si="6"/>
        <v>0.87476635514018675</v>
      </c>
      <c r="M84" s="14">
        <v>5.25</v>
      </c>
      <c r="N84" s="15">
        <f t="shared" si="3"/>
        <v>2.2962616822429904</v>
      </c>
      <c r="O84" s="15">
        <f t="shared" si="4"/>
        <v>0.76542056074766351</v>
      </c>
      <c r="P84" s="14">
        <v>815</v>
      </c>
      <c r="Q84" s="15"/>
      <c r="R84" s="15"/>
      <c r="S84">
        <f t="shared" si="7"/>
        <v>33.29177057356609</v>
      </c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</row>
    <row r="85" spans="1:31">
      <c r="A85" s="14">
        <v>84</v>
      </c>
      <c r="B85" s="18" t="s">
        <v>21</v>
      </c>
      <c r="C85" s="14">
        <v>12</v>
      </c>
      <c r="D85" s="14">
        <v>1.23</v>
      </c>
      <c r="E85" s="14">
        <v>8.0399999999999991</v>
      </c>
      <c r="F85" s="15">
        <f t="shared" si="0"/>
        <v>6.8099999999999987</v>
      </c>
      <c r="G85" s="14">
        <v>6.48</v>
      </c>
      <c r="H85" s="15">
        <f t="shared" si="1"/>
        <v>5.25</v>
      </c>
      <c r="I85" s="14">
        <v>5.27</v>
      </c>
      <c r="J85" s="14">
        <v>11.62</v>
      </c>
      <c r="K85" s="14">
        <v>6.76</v>
      </c>
      <c r="L85" s="15">
        <f t="shared" si="6"/>
        <v>0.92220113851992402</v>
      </c>
      <c r="M85" s="14">
        <v>5.24</v>
      </c>
      <c r="N85" s="15">
        <f t="shared" si="3"/>
        <v>2.416166982922201</v>
      </c>
      <c r="O85" s="15">
        <f t="shared" si="4"/>
        <v>0.8053889943074003</v>
      </c>
      <c r="P85" s="14">
        <v>804</v>
      </c>
      <c r="Q85" s="15"/>
      <c r="R85" s="15"/>
      <c r="S85">
        <f t="shared" si="7"/>
        <v>34.452736318407958</v>
      </c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</row>
    <row r="86" spans="1:31">
      <c r="A86" s="14">
        <v>85</v>
      </c>
      <c r="B86" s="18" t="s">
        <v>21</v>
      </c>
      <c r="C86" s="14">
        <v>13</v>
      </c>
      <c r="D86" s="14">
        <v>1.23</v>
      </c>
      <c r="E86" s="14">
        <v>8.0500000000000007</v>
      </c>
      <c r="F86" s="15">
        <f t="shared" si="0"/>
        <v>6.82</v>
      </c>
      <c r="G86" s="14">
        <v>6.76</v>
      </c>
      <c r="H86" s="15">
        <f t="shared" si="1"/>
        <v>5.5299999999999994</v>
      </c>
      <c r="I86" s="14">
        <v>5.55</v>
      </c>
      <c r="J86" s="14">
        <v>11.67</v>
      </c>
      <c r="K86" s="14">
        <v>7.06</v>
      </c>
      <c r="L86" s="15">
        <f t="shared" si="6"/>
        <v>0.8306306306306307</v>
      </c>
      <c r="M86" s="14">
        <v>5.48</v>
      </c>
      <c r="N86" s="15">
        <f t="shared" si="3"/>
        <v>2.2759279279279281</v>
      </c>
      <c r="O86" s="15">
        <f t="shared" si="4"/>
        <v>0.75864264264264269</v>
      </c>
      <c r="P86" s="14">
        <v>495</v>
      </c>
      <c r="Q86" s="15"/>
      <c r="R86" s="15"/>
      <c r="S86">
        <f t="shared" si="7"/>
        <v>31.05590062111802</v>
      </c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</row>
    <row r="87" spans="1:31">
      <c r="A87" s="14">
        <v>86</v>
      </c>
      <c r="B87" s="18" t="s">
        <v>21</v>
      </c>
      <c r="C87" s="14">
        <v>14</v>
      </c>
      <c r="D87" s="14">
        <v>1.23</v>
      </c>
      <c r="E87" s="14">
        <v>8.19</v>
      </c>
      <c r="F87" s="15">
        <f t="shared" si="0"/>
        <v>6.9599999999999991</v>
      </c>
      <c r="G87" s="14">
        <v>6.88</v>
      </c>
      <c r="H87" s="15">
        <f t="shared" si="1"/>
        <v>5.65</v>
      </c>
      <c r="I87" s="14">
        <v>5.68</v>
      </c>
      <c r="J87" s="14">
        <v>11.61</v>
      </c>
      <c r="K87" s="14">
        <v>7.19</v>
      </c>
      <c r="L87" s="15">
        <f t="shared" si="6"/>
        <v>0.77816901408450689</v>
      </c>
      <c r="M87" s="14">
        <v>5.6</v>
      </c>
      <c r="N87" s="15">
        <f t="shared" si="3"/>
        <v>2.1788732394366193</v>
      </c>
      <c r="O87" s="15">
        <f t="shared" si="4"/>
        <v>0.72629107981220642</v>
      </c>
      <c r="P87" s="14">
        <v>519</v>
      </c>
      <c r="Q87" s="15"/>
      <c r="R87" s="15"/>
      <c r="S87">
        <f t="shared" si="7"/>
        <v>30.647130647130645</v>
      </c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</row>
    <row r="88" spans="1:31">
      <c r="A88" s="14">
        <v>87</v>
      </c>
      <c r="B88" s="18" t="s">
        <v>21</v>
      </c>
      <c r="C88" s="14">
        <v>15</v>
      </c>
      <c r="D88" s="14">
        <v>1.23</v>
      </c>
      <c r="E88" s="14">
        <v>8.1</v>
      </c>
      <c r="F88" s="15">
        <f t="shared" si="0"/>
        <v>6.8699999999999992</v>
      </c>
      <c r="G88" s="14">
        <v>6.51</v>
      </c>
      <c r="H88" s="15">
        <f t="shared" si="1"/>
        <v>5.2799999999999994</v>
      </c>
      <c r="I88" s="14">
        <v>5.34</v>
      </c>
      <c r="J88" s="14">
        <v>11.79</v>
      </c>
      <c r="K88" s="14">
        <v>6.81</v>
      </c>
      <c r="L88" s="15">
        <f t="shared" si="6"/>
        <v>0.93258426966292129</v>
      </c>
      <c r="M88" s="14">
        <v>5.22</v>
      </c>
      <c r="N88" s="15">
        <f t="shared" si="3"/>
        <v>2.4340449438202243</v>
      </c>
      <c r="O88" s="15">
        <f t="shared" si="4"/>
        <v>0.81134831460674139</v>
      </c>
      <c r="P88" s="14">
        <v>627</v>
      </c>
      <c r="Q88" s="15"/>
      <c r="R88" s="15"/>
      <c r="S88">
        <f t="shared" si="7"/>
        <v>34.074074074074076</v>
      </c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</row>
    <row r="89" spans="1:31">
      <c r="A89" s="14">
        <v>88</v>
      </c>
      <c r="B89" s="18" t="s">
        <v>21</v>
      </c>
      <c r="C89" s="14">
        <v>16</v>
      </c>
      <c r="D89" s="14">
        <v>1.23</v>
      </c>
      <c r="E89" s="14">
        <v>8.02</v>
      </c>
      <c r="F89" s="15">
        <f t="shared" si="0"/>
        <v>6.7899999999999991</v>
      </c>
      <c r="G89" s="14">
        <v>6.7</v>
      </c>
      <c r="H89" s="15">
        <f t="shared" si="1"/>
        <v>5.4700000000000006</v>
      </c>
      <c r="I89" s="14">
        <v>5.49</v>
      </c>
      <c r="J89" s="14">
        <v>11.68</v>
      </c>
      <c r="K89" s="14">
        <v>7.02</v>
      </c>
      <c r="L89" s="15">
        <f t="shared" si="6"/>
        <v>0.84881602914389798</v>
      </c>
      <c r="M89" s="14">
        <v>5.43</v>
      </c>
      <c r="N89" s="15">
        <f t="shared" si="3"/>
        <v>2.3045355191256829</v>
      </c>
      <c r="O89" s="15">
        <f t="shared" si="4"/>
        <v>0.76817850637522767</v>
      </c>
      <c r="P89" s="14">
        <v>504</v>
      </c>
      <c r="Q89" s="15"/>
      <c r="R89" s="15"/>
      <c r="S89">
        <f t="shared" si="7"/>
        <v>31.54613466334164</v>
      </c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</row>
    <row r="90" spans="1:31">
      <c r="A90" s="14">
        <v>89</v>
      </c>
      <c r="B90" s="18" t="s">
        <v>21</v>
      </c>
      <c r="C90" s="14">
        <v>17</v>
      </c>
      <c r="D90" s="14">
        <v>1.22</v>
      </c>
      <c r="E90" s="14">
        <v>9.98</v>
      </c>
      <c r="F90" s="15">
        <f t="shared" si="0"/>
        <v>8.76</v>
      </c>
      <c r="G90" s="14">
        <v>7.36</v>
      </c>
      <c r="H90" s="15">
        <f t="shared" si="1"/>
        <v>6.1400000000000006</v>
      </c>
      <c r="I90" s="14">
        <v>6.15</v>
      </c>
      <c r="J90" s="14">
        <v>12.16</v>
      </c>
      <c r="K90" s="14">
        <v>7.67</v>
      </c>
      <c r="L90" s="15">
        <f t="shared" si="6"/>
        <v>0.73008130081300815</v>
      </c>
      <c r="M90" s="14">
        <v>6.08</v>
      </c>
      <c r="N90" s="15">
        <f t="shared" si="3"/>
        <v>2.2194471544715446</v>
      </c>
      <c r="O90" s="15">
        <f t="shared" si="4"/>
        <v>0.7398157181571815</v>
      </c>
      <c r="P90" s="14">
        <v>343</v>
      </c>
      <c r="Q90" s="15"/>
      <c r="R90" s="15"/>
      <c r="S90">
        <f t="shared" si="7"/>
        <v>38.37675350701403</v>
      </c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</row>
    <row r="91" spans="1:31">
      <c r="A91" s="14">
        <v>90</v>
      </c>
      <c r="B91" s="18" t="s">
        <v>21</v>
      </c>
      <c r="C91" s="14">
        <v>18</v>
      </c>
      <c r="D91" s="14">
        <v>1.23</v>
      </c>
      <c r="E91" s="14">
        <v>8</v>
      </c>
      <c r="F91" s="15">
        <f t="shared" si="0"/>
        <v>6.77</v>
      </c>
      <c r="G91" s="14">
        <v>6.95</v>
      </c>
      <c r="H91" s="15">
        <f t="shared" si="1"/>
        <v>5.7200000000000006</v>
      </c>
      <c r="I91" s="14">
        <v>5.65</v>
      </c>
      <c r="J91" s="14">
        <v>11.34</v>
      </c>
      <c r="K91" s="14">
        <v>7.17</v>
      </c>
      <c r="L91" s="15">
        <f t="shared" si="6"/>
        <v>0.73805309734513269</v>
      </c>
      <c r="M91" s="14">
        <v>5.58</v>
      </c>
      <c r="N91" s="15">
        <f t="shared" si="3"/>
        <v>2.0591681415929202</v>
      </c>
      <c r="O91" s="15">
        <f t="shared" si="4"/>
        <v>0.68638938053097343</v>
      </c>
      <c r="P91" s="14">
        <v>450</v>
      </c>
      <c r="Q91" s="15"/>
      <c r="R91" s="15"/>
      <c r="S91">
        <f t="shared" si="7"/>
        <v>29.374999999999996</v>
      </c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</row>
    <row r="92" spans="1:31">
      <c r="A92" s="14">
        <v>91</v>
      </c>
      <c r="B92" s="18" t="s">
        <v>21</v>
      </c>
      <c r="C92" s="14">
        <v>19</v>
      </c>
      <c r="D92" s="14">
        <v>1.23</v>
      </c>
      <c r="E92" s="14">
        <v>8.1999999999999993</v>
      </c>
      <c r="F92" s="15">
        <f t="shared" si="0"/>
        <v>6.9699999999999989</v>
      </c>
      <c r="G92" s="14">
        <v>7.19</v>
      </c>
      <c r="H92" s="15">
        <f t="shared" si="1"/>
        <v>5.9600000000000009</v>
      </c>
      <c r="I92" s="14">
        <v>5.96</v>
      </c>
      <c r="J92" s="14">
        <v>11.41</v>
      </c>
      <c r="K92" s="14">
        <v>7.48</v>
      </c>
      <c r="L92" s="15">
        <f t="shared" si="6"/>
        <v>0.65939597315436238</v>
      </c>
      <c r="M92" s="14">
        <v>5.88</v>
      </c>
      <c r="N92" s="15">
        <f t="shared" si="3"/>
        <v>1.9386241610738253</v>
      </c>
      <c r="O92" s="15">
        <f t="shared" si="4"/>
        <v>0.6462080536912751</v>
      </c>
      <c r="P92" s="14">
        <v>364</v>
      </c>
      <c r="Q92" s="15"/>
      <c r="R92" s="15"/>
      <c r="S92">
        <f t="shared" si="7"/>
        <v>27.317073170731703</v>
      </c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</row>
    <row r="93" spans="1:31">
      <c r="A93" s="14">
        <v>92</v>
      </c>
      <c r="B93" s="18" t="s">
        <v>21</v>
      </c>
      <c r="C93" s="14">
        <v>20</v>
      </c>
      <c r="D93" s="14">
        <v>1.23</v>
      </c>
      <c r="E93" s="14">
        <v>8.1300000000000008</v>
      </c>
      <c r="F93" s="15">
        <f t="shared" si="0"/>
        <v>6.9</v>
      </c>
      <c r="G93" s="14">
        <v>6.91</v>
      </c>
      <c r="H93" s="15">
        <f t="shared" si="1"/>
        <v>5.68</v>
      </c>
      <c r="I93" s="14">
        <v>5.7</v>
      </c>
      <c r="J93" s="14">
        <v>11.56</v>
      </c>
      <c r="K93" s="14">
        <v>7.21</v>
      </c>
      <c r="L93" s="15">
        <f t="shared" si="6"/>
        <v>0.76315789473684215</v>
      </c>
      <c r="M93" s="14">
        <v>5.66</v>
      </c>
      <c r="N93" s="15">
        <f t="shared" si="3"/>
        <v>2.1597368421052634</v>
      </c>
      <c r="O93" s="15">
        <f t="shared" si="4"/>
        <v>0.7199122807017545</v>
      </c>
      <c r="P93" s="14">
        <v>476</v>
      </c>
      <c r="Q93" s="15"/>
      <c r="R93" s="15"/>
      <c r="S93">
        <f t="shared" si="7"/>
        <v>29.889298892988936</v>
      </c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</row>
    <row r="94" spans="1:31">
      <c r="A94" s="14">
        <v>93</v>
      </c>
      <c r="B94" s="18" t="s">
        <v>21</v>
      </c>
      <c r="C94" s="14">
        <v>21</v>
      </c>
      <c r="D94" s="14">
        <v>1.23</v>
      </c>
      <c r="E94" s="14">
        <v>9.4</v>
      </c>
      <c r="F94" s="15">
        <f t="shared" si="0"/>
        <v>8.17</v>
      </c>
      <c r="G94" s="14">
        <v>6.57</v>
      </c>
      <c r="H94" s="15">
        <f t="shared" si="1"/>
        <v>5.34</v>
      </c>
      <c r="I94" s="14">
        <v>5.36</v>
      </c>
      <c r="J94" s="14">
        <v>12.17</v>
      </c>
      <c r="K94" s="14">
        <v>6.88</v>
      </c>
      <c r="L94" s="15">
        <f t="shared" si="6"/>
        <v>0.98694029850746268</v>
      </c>
      <c r="M94" s="14">
        <v>5.29</v>
      </c>
      <c r="N94" s="15">
        <f t="shared" si="3"/>
        <v>2.6104570895522388</v>
      </c>
      <c r="O94" s="15">
        <f t="shared" si="4"/>
        <v>0.87015236318407962</v>
      </c>
      <c r="P94" s="14">
        <v>431</v>
      </c>
      <c r="Q94" s="15"/>
      <c r="R94" s="15"/>
      <c r="S94">
        <f t="shared" si="7"/>
        <v>42.978723404255319</v>
      </c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</row>
    <row r="95" spans="1:31">
      <c r="A95" s="14">
        <v>94</v>
      </c>
      <c r="B95" s="18" t="s">
        <v>21</v>
      </c>
      <c r="C95" s="14">
        <v>22</v>
      </c>
      <c r="D95" s="14">
        <v>1.23</v>
      </c>
      <c r="E95" s="14">
        <v>8.08</v>
      </c>
      <c r="F95" s="15">
        <f t="shared" si="0"/>
        <v>6.85</v>
      </c>
      <c r="G95" s="14">
        <v>6.83</v>
      </c>
      <c r="H95" s="15">
        <f t="shared" si="1"/>
        <v>5.6</v>
      </c>
      <c r="I95" s="14">
        <v>5.63</v>
      </c>
      <c r="J95" s="14">
        <v>11.4</v>
      </c>
      <c r="K95" s="14">
        <v>7.14</v>
      </c>
      <c r="L95" s="15">
        <f t="shared" si="6"/>
        <v>0.75666074600355249</v>
      </c>
      <c r="M95" s="14">
        <v>5.63</v>
      </c>
      <c r="N95" s="15">
        <f t="shared" si="3"/>
        <v>2.1300000000000003</v>
      </c>
      <c r="O95" s="15">
        <f t="shared" si="4"/>
        <v>0.71000000000000008</v>
      </c>
      <c r="P95" s="14">
        <v>393</v>
      </c>
      <c r="Q95" s="15"/>
      <c r="R95" s="15"/>
      <c r="S95">
        <f t="shared" si="7"/>
        <v>30.32178217821782</v>
      </c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</row>
    <row r="96" spans="1:31">
      <c r="A96" s="14">
        <v>95</v>
      </c>
      <c r="B96" s="18" t="s">
        <v>21</v>
      </c>
      <c r="C96" s="14">
        <v>23</v>
      </c>
      <c r="D96" s="14">
        <v>1.23</v>
      </c>
      <c r="E96" s="14">
        <v>8.4</v>
      </c>
      <c r="F96" s="15">
        <f t="shared" si="0"/>
        <v>7.17</v>
      </c>
      <c r="G96" s="14">
        <v>7.14</v>
      </c>
      <c r="H96" s="15">
        <f t="shared" si="1"/>
        <v>5.91</v>
      </c>
      <c r="I96" s="14">
        <v>5.94</v>
      </c>
      <c r="J96" s="14">
        <v>11.96</v>
      </c>
      <c r="K96" s="14">
        <v>7.45</v>
      </c>
      <c r="L96" s="15">
        <f t="shared" si="6"/>
        <v>0.7592592592592593</v>
      </c>
      <c r="M96" s="14">
        <v>5.88</v>
      </c>
      <c r="N96" s="15">
        <f t="shared" si="3"/>
        <v>2.2322222222222221</v>
      </c>
      <c r="O96" s="15">
        <f t="shared" si="4"/>
        <v>0.744074074074074</v>
      </c>
      <c r="P96" s="14">
        <v>414</v>
      </c>
      <c r="Q96" s="15"/>
      <c r="R96" s="15"/>
      <c r="S96">
        <f t="shared" si="7"/>
        <v>29.285714285714281</v>
      </c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</row>
    <row r="97" spans="1:31">
      <c r="A97" s="14">
        <v>96</v>
      </c>
      <c r="B97" s="18" t="s">
        <v>21</v>
      </c>
      <c r="C97" s="14">
        <v>24</v>
      </c>
      <c r="D97" s="14">
        <v>1.23</v>
      </c>
      <c r="E97" s="14">
        <v>8.2100000000000009</v>
      </c>
      <c r="F97" s="15">
        <f t="shared" si="0"/>
        <v>6.98</v>
      </c>
      <c r="G97" s="14">
        <v>7.25</v>
      </c>
      <c r="H97" s="15">
        <f t="shared" si="1"/>
        <v>6.02</v>
      </c>
      <c r="I97" s="14">
        <v>6.05</v>
      </c>
      <c r="J97" s="14">
        <v>11.99</v>
      </c>
      <c r="K97" s="14">
        <v>7.56</v>
      </c>
      <c r="L97" s="15">
        <f t="shared" si="6"/>
        <v>0.73223140495867778</v>
      </c>
      <c r="M97" s="14">
        <v>5.98</v>
      </c>
      <c r="N97" s="15">
        <f t="shared" si="3"/>
        <v>2.1893719008264467</v>
      </c>
      <c r="O97" s="15">
        <f t="shared" si="4"/>
        <v>0.72979063360881558</v>
      </c>
      <c r="P97" s="14">
        <v>506</v>
      </c>
      <c r="Q97" s="15"/>
      <c r="R97" s="15"/>
      <c r="S97">
        <f t="shared" si="7"/>
        <v>26.309378806333751</v>
      </c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</row>
    <row r="98" spans="1:31">
      <c r="A98" s="2">
        <v>97</v>
      </c>
      <c r="B98" s="18" t="s">
        <v>22</v>
      </c>
      <c r="C98" s="2">
        <v>1</v>
      </c>
      <c r="D98" s="2">
        <v>1.23</v>
      </c>
      <c r="E98" s="2">
        <v>8.0399999999999991</v>
      </c>
      <c r="F98" s="3">
        <f t="shared" si="0"/>
        <v>6.8099999999999987</v>
      </c>
      <c r="G98" s="2">
        <v>6.46</v>
      </c>
      <c r="H98" s="3">
        <f t="shared" si="1"/>
        <v>5.23</v>
      </c>
      <c r="I98" s="2">
        <v>5.24</v>
      </c>
      <c r="J98" s="2">
        <v>11.95</v>
      </c>
      <c r="K98" s="2">
        <v>6.75</v>
      </c>
      <c r="L98" s="3">
        <f t="shared" si="6"/>
        <v>0.99236641221374033</v>
      </c>
      <c r="M98" s="2">
        <v>5.16</v>
      </c>
      <c r="N98" s="3">
        <f t="shared" si="3"/>
        <v>2.56030534351145</v>
      </c>
      <c r="O98" s="3">
        <f t="shared" si="4"/>
        <v>0.85343511450381671</v>
      </c>
      <c r="P98" s="2">
        <v>479</v>
      </c>
      <c r="Q98" s="3"/>
      <c r="R98" s="3"/>
      <c r="S98">
        <f t="shared" si="7"/>
        <v>34.825870646766163</v>
      </c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>
      <c r="A99" s="2">
        <v>98</v>
      </c>
      <c r="B99" s="18" t="s">
        <v>22</v>
      </c>
      <c r="C99" s="2">
        <v>2</v>
      </c>
      <c r="D99" s="2">
        <v>1.25</v>
      </c>
      <c r="E99" s="2">
        <v>10.39</v>
      </c>
      <c r="F99" s="3">
        <f t="shared" si="0"/>
        <v>9.14</v>
      </c>
      <c r="G99" s="2">
        <v>7.25</v>
      </c>
      <c r="H99" s="3">
        <f t="shared" si="1"/>
        <v>6</v>
      </c>
      <c r="I99" s="2">
        <v>6</v>
      </c>
      <c r="J99" s="2">
        <v>12.7</v>
      </c>
      <c r="K99" s="2">
        <v>7.56</v>
      </c>
      <c r="L99" s="3">
        <f t="shared" si="6"/>
        <v>0.85666666666666658</v>
      </c>
      <c r="M99" s="2">
        <v>5.92</v>
      </c>
      <c r="N99" s="3">
        <f t="shared" si="3"/>
        <v>2.535733333333333</v>
      </c>
      <c r="O99" s="3">
        <f t="shared" si="4"/>
        <v>0.84524444444444435</v>
      </c>
      <c r="P99" s="2">
        <v>487</v>
      </c>
      <c r="Q99" s="3"/>
      <c r="R99" s="3"/>
      <c r="S99">
        <f t="shared" si="7"/>
        <v>42.25216554379211</v>
      </c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>
      <c r="A100" s="2">
        <v>99</v>
      </c>
      <c r="B100" s="18" t="s">
        <v>22</v>
      </c>
      <c r="C100" s="2">
        <v>3</v>
      </c>
      <c r="D100" s="2">
        <v>1.26</v>
      </c>
      <c r="E100" s="2">
        <v>8.01</v>
      </c>
      <c r="F100" s="3">
        <f t="shared" si="0"/>
        <v>6.75</v>
      </c>
      <c r="G100" s="2">
        <v>6.16</v>
      </c>
      <c r="H100" s="3">
        <f t="shared" si="1"/>
        <v>4.9000000000000004</v>
      </c>
      <c r="I100" s="2">
        <v>4.92</v>
      </c>
      <c r="J100" s="2">
        <v>11.74</v>
      </c>
      <c r="K100" s="2">
        <v>6.49</v>
      </c>
      <c r="L100" s="3">
        <f t="shared" si="6"/>
        <v>1.0670731707317074</v>
      </c>
      <c r="M100" s="2">
        <v>4.87</v>
      </c>
      <c r="N100" s="3">
        <f t="shared" si="3"/>
        <v>2.5983231707317076</v>
      </c>
      <c r="O100" s="3">
        <f t="shared" si="4"/>
        <v>0.86610772357723587</v>
      </c>
      <c r="P100" s="2">
        <v>495</v>
      </c>
      <c r="Q100" s="3"/>
      <c r="R100" s="3"/>
      <c r="S100">
        <f t="shared" si="7"/>
        <v>38.576779026217231</v>
      </c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>
      <c r="A101" s="2">
        <v>100</v>
      </c>
      <c r="B101" s="18" t="s">
        <v>22</v>
      </c>
      <c r="C101" s="2">
        <v>4</v>
      </c>
      <c r="D101" s="2">
        <v>1.26</v>
      </c>
      <c r="E101" s="2">
        <v>8.0500000000000007</v>
      </c>
      <c r="F101" s="3">
        <f t="shared" si="0"/>
        <v>6.7900000000000009</v>
      </c>
      <c r="G101" s="2">
        <v>6.34</v>
      </c>
      <c r="H101" s="3">
        <f t="shared" si="1"/>
        <v>5.08</v>
      </c>
      <c r="I101" s="2">
        <v>5.04</v>
      </c>
      <c r="J101" s="2">
        <v>10.79</v>
      </c>
      <c r="K101" s="2">
        <v>6.61</v>
      </c>
      <c r="L101" s="3">
        <f t="shared" si="6"/>
        <v>0.82936507936507908</v>
      </c>
      <c r="M101" s="2">
        <v>4.96</v>
      </c>
      <c r="N101" s="3">
        <f t="shared" si="3"/>
        <v>2.056825396825396</v>
      </c>
      <c r="O101" s="3">
        <f t="shared" si="4"/>
        <v>0.68560846560846533</v>
      </c>
      <c r="P101" s="2">
        <v>497</v>
      </c>
      <c r="Q101" s="3"/>
      <c r="R101" s="3"/>
      <c r="S101">
        <f t="shared" si="7"/>
        <v>37.391304347826093</v>
      </c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>
      <c r="A102" s="2">
        <v>101</v>
      </c>
      <c r="B102" s="18" t="s">
        <v>22</v>
      </c>
      <c r="C102" s="2">
        <v>5</v>
      </c>
      <c r="D102" s="2">
        <v>1.23</v>
      </c>
      <c r="E102" s="2">
        <v>8.15</v>
      </c>
      <c r="F102" s="3">
        <f t="shared" si="0"/>
        <v>6.92</v>
      </c>
      <c r="G102" s="2">
        <v>6.49</v>
      </c>
      <c r="H102" s="3">
        <f t="shared" si="1"/>
        <v>5.26</v>
      </c>
      <c r="I102" s="2">
        <v>5.28</v>
      </c>
      <c r="J102" s="2">
        <v>11.87</v>
      </c>
      <c r="K102" s="2">
        <v>6.81</v>
      </c>
      <c r="L102" s="3">
        <f t="shared" si="6"/>
        <v>0.95833333333333326</v>
      </c>
      <c r="M102" s="2">
        <v>5.22</v>
      </c>
      <c r="N102" s="3">
        <f t="shared" si="3"/>
        <v>2.5012499999999998</v>
      </c>
      <c r="O102" s="3">
        <f t="shared" si="4"/>
        <v>0.83374999999999988</v>
      </c>
      <c r="P102" s="2">
        <v>437</v>
      </c>
      <c r="Q102" s="3"/>
      <c r="R102" s="3"/>
      <c r="S102">
        <f t="shared" si="7"/>
        <v>35.214723926380373</v>
      </c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>
      <c r="A103" s="2">
        <v>102</v>
      </c>
      <c r="B103" s="18" t="s">
        <v>22</v>
      </c>
      <c r="C103" s="2">
        <v>6</v>
      </c>
      <c r="D103" s="2">
        <v>1.22</v>
      </c>
      <c r="E103" s="2">
        <v>8.24</v>
      </c>
      <c r="F103" s="3">
        <f t="shared" si="0"/>
        <v>7.0200000000000005</v>
      </c>
      <c r="G103" s="2">
        <v>6.59</v>
      </c>
      <c r="H103" s="3">
        <f t="shared" si="1"/>
        <v>5.37</v>
      </c>
      <c r="I103" s="2">
        <v>5.4</v>
      </c>
      <c r="J103" s="2">
        <v>11.94</v>
      </c>
      <c r="K103" s="2">
        <v>6.9</v>
      </c>
      <c r="L103" s="3">
        <f t="shared" si="6"/>
        <v>0.93333333333333313</v>
      </c>
      <c r="M103" s="2">
        <v>5.34</v>
      </c>
      <c r="N103" s="3">
        <f t="shared" si="3"/>
        <v>2.4919999999999995</v>
      </c>
      <c r="O103" s="3">
        <f t="shared" si="4"/>
        <v>0.83066666666666655</v>
      </c>
      <c r="P103" s="2">
        <v>478</v>
      </c>
      <c r="Q103" s="3"/>
      <c r="R103" s="3"/>
      <c r="S103">
        <f t="shared" si="7"/>
        <v>34.466019417475721</v>
      </c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>
      <c r="A104" s="2">
        <v>103</v>
      </c>
      <c r="B104" s="18" t="s">
        <v>22</v>
      </c>
      <c r="C104" s="2">
        <v>7</v>
      </c>
      <c r="D104" s="2">
        <v>1.23</v>
      </c>
      <c r="E104" s="2">
        <v>8.07</v>
      </c>
      <c r="F104" s="3">
        <f t="shared" si="0"/>
        <v>6.84</v>
      </c>
      <c r="G104" s="2">
        <v>6.19</v>
      </c>
      <c r="H104" s="3">
        <f t="shared" si="1"/>
        <v>4.9600000000000009</v>
      </c>
      <c r="I104" s="2">
        <v>4.99</v>
      </c>
      <c r="J104" s="2">
        <v>11.74</v>
      </c>
      <c r="K104" s="2">
        <v>6.52</v>
      </c>
      <c r="L104" s="3">
        <f t="shared" si="6"/>
        <v>1.0460921843687376</v>
      </c>
      <c r="M104" s="2">
        <v>4.95</v>
      </c>
      <c r="N104" s="3">
        <f t="shared" si="3"/>
        <v>2.5890781563126257</v>
      </c>
      <c r="O104" s="3">
        <f t="shared" si="4"/>
        <v>0.86302605210420857</v>
      </c>
      <c r="P104" s="2">
        <v>506</v>
      </c>
      <c r="Q104" s="3"/>
      <c r="R104" s="3"/>
      <c r="S104">
        <f t="shared" si="7"/>
        <v>38.166047087980168</v>
      </c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>
      <c r="A105" s="2">
        <v>104</v>
      </c>
      <c r="B105" s="18" t="s">
        <v>22</v>
      </c>
      <c r="C105" s="2">
        <v>8</v>
      </c>
      <c r="D105" s="2">
        <v>1.23</v>
      </c>
      <c r="E105" s="2">
        <v>8.0500000000000007</v>
      </c>
      <c r="F105" s="3">
        <f t="shared" si="0"/>
        <v>6.82</v>
      </c>
      <c r="G105" s="2">
        <v>6.4</v>
      </c>
      <c r="H105" s="3">
        <f t="shared" si="1"/>
        <v>5.17</v>
      </c>
      <c r="I105" s="2">
        <v>5.21</v>
      </c>
      <c r="J105" s="2">
        <v>11.72</v>
      </c>
      <c r="K105" s="2">
        <v>6.73</v>
      </c>
      <c r="L105" s="3">
        <f t="shared" si="6"/>
        <v>0.95777351247600773</v>
      </c>
      <c r="M105" s="2">
        <v>5.12</v>
      </c>
      <c r="N105" s="3">
        <f t="shared" si="3"/>
        <v>2.4519001919385799</v>
      </c>
      <c r="O105" s="3">
        <f t="shared" si="4"/>
        <v>0.81730006397952659</v>
      </c>
      <c r="P105" s="2">
        <v>668</v>
      </c>
      <c r="Q105" s="3"/>
      <c r="R105" s="3"/>
      <c r="S105">
        <f t="shared" si="7"/>
        <v>35.279503105590074</v>
      </c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>
      <c r="A106" s="2">
        <v>105</v>
      </c>
      <c r="B106" s="18" t="s">
        <v>22</v>
      </c>
      <c r="C106" s="2">
        <v>9</v>
      </c>
      <c r="D106" s="2">
        <v>1.23</v>
      </c>
      <c r="E106" s="2">
        <v>8.0299999999999994</v>
      </c>
      <c r="F106" s="3">
        <f t="shared" si="0"/>
        <v>6.7999999999999989</v>
      </c>
      <c r="G106" s="2">
        <v>6.32</v>
      </c>
      <c r="H106" s="3">
        <f t="shared" si="1"/>
        <v>5.09</v>
      </c>
      <c r="I106" s="2">
        <v>5.12</v>
      </c>
      <c r="J106" s="2">
        <v>12.04</v>
      </c>
      <c r="K106" s="2">
        <v>6.64</v>
      </c>
      <c r="L106" s="3">
        <f t="shared" si="6"/>
        <v>1.0546874999999998</v>
      </c>
      <c r="M106" s="2">
        <v>5.0599999999999996</v>
      </c>
      <c r="N106" s="3">
        <f t="shared" si="3"/>
        <v>2.6683593749999992</v>
      </c>
      <c r="O106" s="3">
        <f t="shared" si="4"/>
        <v>0.88945312499999973</v>
      </c>
      <c r="P106" s="2">
        <v>414</v>
      </c>
      <c r="Q106" s="3"/>
      <c r="R106" s="3"/>
      <c r="S106">
        <f t="shared" si="7"/>
        <v>36.239103362391027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>
      <c r="A107" s="2">
        <v>106</v>
      </c>
      <c r="B107" s="18" t="s">
        <v>22</v>
      </c>
      <c r="C107" s="2">
        <v>10</v>
      </c>
      <c r="D107" s="2">
        <v>1.22</v>
      </c>
      <c r="E107" s="2">
        <v>8.2100000000000009</v>
      </c>
      <c r="F107" s="3">
        <f t="shared" si="0"/>
        <v>6.9900000000000011</v>
      </c>
      <c r="G107" s="2">
        <v>6.49</v>
      </c>
      <c r="H107" s="3">
        <f t="shared" si="1"/>
        <v>5.2700000000000005</v>
      </c>
      <c r="I107" s="2">
        <v>5.28</v>
      </c>
      <c r="J107" s="2">
        <v>11.88</v>
      </c>
      <c r="K107" s="2">
        <v>6.82</v>
      </c>
      <c r="L107" s="3">
        <f t="shared" si="6"/>
        <v>0.95833333333333337</v>
      </c>
      <c r="M107" s="2">
        <v>5.24</v>
      </c>
      <c r="N107" s="3">
        <f t="shared" si="3"/>
        <v>2.5108333333333337</v>
      </c>
      <c r="O107" s="3">
        <f t="shared" si="4"/>
        <v>0.8369444444444446</v>
      </c>
      <c r="P107" s="2">
        <v>805</v>
      </c>
      <c r="Q107" s="3"/>
      <c r="R107" s="3"/>
      <c r="S107">
        <f t="shared" si="7"/>
        <v>35.688185140073088</v>
      </c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>
      <c r="A108" s="2">
        <v>107</v>
      </c>
      <c r="B108" s="18" t="s">
        <v>22</v>
      </c>
      <c r="C108" s="2">
        <v>11</v>
      </c>
      <c r="D108" s="2">
        <v>1.23</v>
      </c>
      <c r="E108" s="2">
        <v>12.56</v>
      </c>
      <c r="F108" s="3">
        <f t="shared" si="0"/>
        <v>11.33</v>
      </c>
      <c r="G108" s="2">
        <v>9.41</v>
      </c>
      <c r="H108" s="3">
        <f t="shared" si="1"/>
        <v>8.18</v>
      </c>
      <c r="I108" s="2">
        <v>8.1999999999999993</v>
      </c>
      <c r="J108" s="2">
        <v>15.7</v>
      </c>
      <c r="K108" s="2">
        <v>9.7100000000000009</v>
      </c>
      <c r="L108" s="3">
        <f t="shared" si="6"/>
        <v>0.73048780487804865</v>
      </c>
      <c r="M108" s="2">
        <v>5.08</v>
      </c>
      <c r="N108" s="3">
        <f t="shared" si="3"/>
        <v>1.8554390243902437</v>
      </c>
      <c r="O108" s="3">
        <f t="shared" si="4"/>
        <v>0.61847967479674792</v>
      </c>
      <c r="P108" s="2">
        <v>585</v>
      </c>
      <c r="Q108" s="3"/>
      <c r="R108" s="3"/>
      <c r="S108">
        <f t="shared" si="7"/>
        <v>34.713375796178354</v>
      </c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>
      <c r="A109" s="2">
        <v>108</v>
      </c>
      <c r="B109" s="18" t="s">
        <v>22</v>
      </c>
      <c r="C109" s="2">
        <v>12</v>
      </c>
      <c r="D109" s="2">
        <v>1.22</v>
      </c>
      <c r="E109" s="2">
        <v>13.22</v>
      </c>
      <c r="F109" s="3">
        <f t="shared" si="0"/>
        <v>12</v>
      </c>
      <c r="G109" s="2">
        <v>8.85</v>
      </c>
      <c r="H109" s="3">
        <f t="shared" si="1"/>
        <v>7.63</v>
      </c>
      <c r="I109" s="2">
        <v>7.63</v>
      </c>
      <c r="J109" s="2">
        <v>15.67</v>
      </c>
      <c r="K109" s="2">
        <v>9.16</v>
      </c>
      <c r="L109" s="3">
        <f t="shared" si="6"/>
        <v>0.85321100917431192</v>
      </c>
      <c r="M109" s="2">
        <v>5.27</v>
      </c>
      <c r="N109" s="3">
        <f t="shared" si="3"/>
        <v>2.2482110091743119</v>
      </c>
      <c r="O109" s="3">
        <f t="shared" si="4"/>
        <v>0.74940366972477068</v>
      </c>
      <c r="P109" s="2">
        <v>526</v>
      </c>
      <c r="Q109" s="3"/>
      <c r="R109" s="3"/>
      <c r="S109">
        <f t="shared" si="7"/>
        <v>42.284417549167927</v>
      </c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>
      <c r="A110" s="2">
        <v>109</v>
      </c>
      <c r="B110" s="18" t="s">
        <v>22</v>
      </c>
      <c r="C110" s="2">
        <v>13</v>
      </c>
      <c r="D110" s="2">
        <v>1.23</v>
      </c>
      <c r="E110" s="2">
        <v>8.08</v>
      </c>
      <c r="F110" s="3">
        <f t="shared" si="0"/>
        <v>6.85</v>
      </c>
      <c r="G110" s="2">
        <v>6.3</v>
      </c>
      <c r="H110" s="3">
        <f t="shared" si="1"/>
        <v>5.07</v>
      </c>
      <c r="I110" s="2">
        <v>5.0999999999999996</v>
      </c>
      <c r="J110" s="2">
        <v>11.9</v>
      </c>
      <c r="K110" s="2">
        <v>6.64</v>
      </c>
      <c r="L110" s="3">
        <f t="shared" si="6"/>
        <v>1.031372549019608</v>
      </c>
      <c r="M110" s="2">
        <v>5.0199999999999996</v>
      </c>
      <c r="N110" s="3">
        <f t="shared" si="3"/>
        <v>2.5887450980392157</v>
      </c>
      <c r="O110" s="3">
        <f t="shared" si="4"/>
        <v>0.86291503267973857</v>
      </c>
      <c r="P110" s="2">
        <v>287</v>
      </c>
      <c r="Q110" s="3"/>
      <c r="R110" s="3"/>
      <c r="S110">
        <f t="shared" si="7"/>
        <v>36.881188118811885</v>
      </c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>
      <c r="A111" s="2">
        <v>110</v>
      </c>
      <c r="B111" s="18" t="s">
        <v>22</v>
      </c>
      <c r="C111" s="2">
        <v>14</v>
      </c>
      <c r="D111" s="2">
        <v>1.22</v>
      </c>
      <c r="E111" s="2">
        <v>8.07</v>
      </c>
      <c r="F111" s="3">
        <f t="shared" si="0"/>
        <v>6.8500000000000005</v>
      </c>
      <c r="G111" s="2">
        <v>6.45</v>
      </c>
      <c r="H111" s="3">
        <f t="shared" si="1"/>
        <v>5.23</v>
      </c>
      <c r="I111" s="2">
        <v>5.24</v>
      </c>
      <c r="J111" s="2">
        <v>11.64</v>
      </c>
      <c r="K111" s="2">
        <v>6.79</v>
      </c>
      <c r="L111" s="3">
        <f t="shared" si="6"/>
        <v>0.92557251908396954</v>
      </c>
      <c r="M111" s="2">
        <v>5.19</v>
      </c>
      <c r="N111" s="3">
        <f t="shared" si="3"/>
        <v>2.4018606870229013</v>
      </c>
      <c r="O111" s="3">
        <f t="shared" si="4"/>
        <v>0.80062022900763374</v>
      </c>
      <c r="P111" s="2">
        <v>214</v>
      </c>
      <c r="Q111" s="3"/>
      <c r="R111" s="3"/>
      <c r="S111">
        <f t="shared" si="7"/>
        <v>35.068153655514251</v>
      </c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>
      <c r="A112" s="2">
        <v>111</v>
      </c>
      <c r="B112" s="18" t="s">
        <v>22</v>
      </c>
      <c r="C112" s="2">
        <v>15</v>
      </c>
      <c r="D112" s="2">
        <v>1.22</v>
      </c>
      <c r="E112" s="2">
        <v>8.02</v>
      </c>
      <c r="F112" s="3">
        <f t="shared" si="0"/>
        <v>6.8</v>
      </c>
      <c r="G112" s="2">
        <v>6.38</v>
      </c>
      <c r="H112" s="3">
        <f t="shared" si="1"/>
        <v>5.16</v>
      </c>
      <c r="I112" s="2">
        <v>5.17</v>
      </c>
      <c r="J112" s="2">
        <v>11.53</v>
      </c>
      <c r="K112" s="2">
        <v>6.71</v>
      </c>
      <c r="L112" s="3">
        <f t="shared" si="6"/>
        <v>0.93230174081237904</v>
      </c>
      <c r="M112" s="2">
        <v>5.14</v>
      </c>
      <c r="N112" s="3">
        <f t="shared" si="3"/>
        <v>2.3960154738878141</v>
      </c>
      <c r="O112" s="3">
        <f t="shared" si="4"/>
        <v>0.79867182462927133</v>
      </c>
      <c r="P112" s="2">
        <v>216</v>
      </c>
      <c r="Q112" s="3"/>
      <c r="R112" s="3"/>
      <c r="S112">
        <f t="shared" si="7"/>
        <v>35.5361596009975</v>
      </c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>
      <c r="A113" s="2">
        <v>112</v>
      </c>
      <c r="B113" s="18" t="s">
        <v>22</v>
      </c>
      <c r="C113" s="2">
        <v>16</v>
      </c>
      <c r="D113" s="2">
        <v>1.23</v>
      </c>
      <c r="E113" s="2">
        <v>10.61</v>
      </c>
      <c r="F113" s="3">
        <f t="shared" si="0"/>
        <v>9.379999999999999</v>
      </c>
      <c r="G113" s="2">
        <v>6.93</v>
      </c>
      <c r="H113" s="3">
        <f t="shared" si="1"/>
        <v>5.6999999999999993</v>
      </c>
      <c r="I113" s="2">
        <v>5.72</v>
      </c>
      <c r="J113" s="2">
        <v>12.09</v>
      </c>
      <c r="K113" s="2">
        <v>7.26</v>
      </c>
      <c r="L113" s="3">
        <f t="shared" si="6"/>
        <v>0.84440559440559448</v>
      </c>
      <c r="M113" s="2">
        <v>5.67</v>
      </c>
      <c r="N113" s="3">
        <f t="shared" si="3"/>
        <v>2.3938898601398604</v>
      </c>
      <c r="O113" s="3">
        <f t="shared" si="4"/>
        <v>0.79796328671328676</v>
      </c>
      <c r="P113" s="2">
        <v>699</v>
      </c>
      <c r="Q113" s="3"/>
      <c r="R113" s="3"/>
      <c r="S113">
        <f t="shared" si="7"/>
        <v>46.088595664467483</v>
      </c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>
      <c r="A114" s="2">
        <v>113</v>
      </c>
      <c r="B114" s="18" t="s">
        <v>22</v>
      </c>
      <c r="C114" s="2">
        <v>17</v>
      </c>
      <c r="D114" s="2">
        <v>1.22</v>
      </c>
      <c r="E114" s="2">
        <v>9.5500000000000007</v>
      </c>
      <c r="F114" s="3">
        <f t="shared" si="0"/>
        <v>8.33</v>
      </c>
      <c r="G114" s="2">
        <v>6.31</v>
      </c>
      <c r="H114" s="3">
        <f t="shared" si="1"/>
        <v>5.09</v>
      </c>
      <c r="I114" s="2">
        <v>5.1100000000000003</v>
      </c>
      <c r="J114" s="2">
        <v>10.92</v>
      </c>
      <c r="K114" s="2">
        <v>6.65</v>
      </c>
      <c r="L114" s="3">
        <f t="shared" si="6"/>
        <v>0.83561643835616428</v>
      </c>
      <c r="M114" s="2">
        <v>5.08</v>
      </c>
      <c r="N114" s="3">
        <f t="shared" si="3"/>
        <v>2.1224657534246574</v>
      </c>
      <c r="O114" s="3">
        <f t="shared" si="4"/>
        <v>0.70748858447488583</v>
      </c>
      <c r="P114" s="2">
        <v>602</v>
      </c>
      <c r="Q114" s="3"/>
      <c r="R114" s="3"/>
      <c r="S114">
        <f t="shared" si="7"/>
        <v>46.492146596858639</v>
      </c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>
      <c r="A115" s="2">
        <v>114</v>
      </c>
      <c r="B115" s="18" t="s">
        <v>22</v>
      </c>
      <c r="C115" s="2">
        <v>18</v>
      </c>
      <c r="D115" s="2">
        <v>1.23</v>
      </c>
      <c r="E115" s="2">
        <v>8.1300000000000008</v>
      </c>
      <c r="F115" s="3">
        <f t="shared" si="0"/>
        <v>6.9</v>
      </c>
      <c r="G115" s="2">
        <v>6.39</v>
      </c>
      <c r="H115" s="3">
        <f t="shared" si="1"/>
        <v>5.16</v>
      </c>
      <c r="I115" s="2">
        <v>5.15</v>
      </c>
      <c r="J115" s="2">
        <v>12.03</v>
      </c>
      <c r="K115" s="2">
        <v>6.69</v>
      </c>
      <c r="L115" s="3">
        <f t="shared" si="6"/>
        <v>1.0368932038834948</v>
      </c>
      <c r="M115" s="2">
        <v>5.08</v>
      </c>
      <c r="N115" s="3">
        <f t="shared" si="3"/>
        <v>2.6337087378640769</v>
      </c>
      <c r="O115" s="3">
        <f t="shared" si="4"/>
        <v>0.877902912621359</v>
      </c>
      <c r="P115" s="2">
        <v>471</v>
      </c>
      <c r="Q115" s="3"/>
      <c r="R115" s="3"/>
      <c r="S115">
        <f t="shared" si="7"/>
        <v>36.654366543665439</v>
      </c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>
      <c r="A116" s="2">
        <v>115</v>
      </c>
      <c r="B116" s="18" t="s">
        <v>22</v>
      </c>
      <c r="C116" s="2">
        <v>19</v>
      </c>
      <c r="D116" s="2">
        <v>1.22</v>
      </c>
      <c r="E116" s="2">
        <v>8.11</v>
      </c>
      <c r="F116" s="3">
        <f t="shared" si="0"/>
        <v>6.89</v>
      </c>
      <c r="G116" s="2">
        <v>6.38</v>
      </c>
      <c r="H116" s="3">
        <f t="shared" si="1"/>
        <v>5.16</v>
      </c>
      <c r="I116" s="2">
        <v>5.17</v>
      </c>
      <c r="J116" s="2">
        <v>11.68</v>
      </c>
      <c r="K116" s="2">
        <v>6.7</v>
      </c>
      <c r="L116" s="3">
        <f t="shared" si="6"/>
        <v>0.96324951644100576</v>
      </c>
      <c r="M116" s="2">
        <v>5.14</v>
      </c>
      <c r="N116" s="3">
        <f t="shared" si="3"/>
        <v>2.4755512572533847</v>
      </c>
      <c r="O116" s="3">
        <f t="shared" si="4"/>
        <v>0.82518375241779485</v>
      </c>
      <c r="P116" s="2">
        <v>389</v>
      </c>
      <c r="Q116" s="3"/>
      <c r="R116" s="3"/>
      <c r="S116">
        <f t="shared" si="7"/>
        <v>36.251541307028354</v>
      </c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>
      <c r="A117" s="2">
        <v>116</v>
      </c>
      <c r="B117" s="18" t="s">
        <v>22</v>
      </c>
      <c r="C117" s="2">
        <v>20</v>
      </c>
      <c r="D117" s="2">
        <v>1.23</v>
      </c>
      <c r="E117" s="2">
        <v>10.68</v>
      </c>
      <c r="F117" s="3">
        <f t="shared" si="0"/>
        <v>9.4499999999999993</v>
      </c>
      <c r="G117" s="2">
        <v>7.37</v>
      </c>
      <c r="H117" s="3">
        <f t="shared" si="1"/>
        <v>6.1400000000000006</v>
      </c>
      <c r="I117" s="2">
        <v>6.15</v>
      </c>
      <c r="J117" s="2">
        <v>13.53</v>
      </c>
      <c r="K117" s="2">
        <v>7.66</v>
      </c>
      <c r="L117" s="3">
        <f t="shared" si="6"/>
        <v>0.95447154471544693</v>
      </c>
      <c r="M117" s="2">
        <v>5.37</v>
      </c>
      <c r="N117" s="3">
        <f t="shared" si="3"/>
        <v>2.5627560975609751</v>
      </c>
      <c r="O117" s="3">
        <f t="shared" si="4"/>
        <v>0.854252032520325</v>
      </c>
      <c r="P117" s="2">
        <v>488</v>
      </c>
      <c r="Q117" s="3"/>
      <c r="R117" s="3"/>
      <c r="S117">
        <f t="shared" si="7"/>
        <v>42.415730337078642</v>
      </c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>
      <c r="A118" s="2">
        <v>117</v>
      </c>
      <c r="B118" s="18" t="s">
        <v>22</v>
      </c>
      <c r="C118" s="2">
        <v>21</v>
      </c>
      <c r="D118" s="2">
        <v>1.23</v>
      </c>
      <c r="E118" s="2">
        <v>8.16</v>
      </c>
      <c r="F118" s="3">
        <f t="shared" si="0"/>
        <v>6.93</v>
      </c>
      <c r="G118" s="2">
        <v>6.33</v>
      </c>
      <c r="H118" s="3">
        <f t="shared" si="1"/>
        <v>5.0999999999999996</v>
      </c>
      <c r="I118" s="2">
        <v>5.12</v>
      </c>
      <c r="J118" s="2">
        <v>11.3</v>
      </c>
      <c r="K118" s="2">
        <v>6.66</v>
      </c>
      <c r="L118" s="3">
        <f t="shared" si="6"/>
        <v>0.90625000000000011</v>
      </c>
      <c r="M118" s="2">
        <v>5.09</v>
      </c>
      <c r="N118" s="3">
        <f t="shared" si="3"/>
        <v>2.3064062500000002</v>
      </c>
      <c r="O118" s="3">
        <f t="shared" si="4"/>
        <v>0.76880208333333344</v>
      </c>
      <c r="P118" s="2">
        <v>463</v>
      </c>
      <c r="Q118" s="3"/>
      <c r="R118" s="3"/>
      <c r="S118">
        <f t="shared" si="7"/>
        <v>37.254901960784316</v>
      </c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>
      <c r="A119" s="2">
        <v>118</v>
      </c>
      <c r="B119" s="18" t="s">
        <v>22</v>
      </c>
      <c r="C119" s="2">
        <v>22</v>
      </c>
      <c r="D119" s="2">
        <v>1.23</v>
      </c>
      <c r="E119" s="2">
        <v>11.29</v>
      </c>
      <c r="F119" s="3">
        <f t="shared" si="0"/>
        <v>10.059999999999999</v>
      </c>
      <c r="G119" s="2">
        <v>7.8</v>
      </c>
      <c r="H119" s="3">
        <f t="shared" si="1"/>
        <v>6.57</v>
      </c>
      <c r="I119" s="2">
        <v>6.59</v>
      </c>
      <c r="J119" s="2">
        <v>13.72</v>
      </c>
      <c r="K119" s="2">
        <v>8.11</v>
      </c>
      <c r="L119" s="3">
        <f t="shared" si="6"/>
        <v>0.85128983308042505</v>
      </c>
      <c r="M119" s="2">
        <v>5.21</v>
      </c>
      <c r="N119" s="3">
        <f t="shared" si="3"/>
        <v>2.2176100151745071</v>
      </c>
      <c r="O119" s="3">
        <f t="shared" si="4"/>
        <v>0.73920333839150232</v>
      </c>
      <c r="P119" s="2">
        <v>513</v>
      </c>
      <c r="Q119" s="3"/>
      <c r="R119" s="3"/>
      <c r="S119">
        <f t="shared" si="7"/>
        <v>41.629760850310007</v>
      </c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>
      <c r="A120" s="2">
        <v>119</v>
      </c>
      <c r="B120" s="18" t="s">
        <v>22</v>
      </c>
      <c r="C120" s="2">
        <v>23</v>
      </c>
      <c r="D120" s="2">
        <v>1.23</v>
      </c>
      <c r="E120" s="2">
        <v>8.11</v>
      </c>
      <c r="F120" s="3">
        <f t="shared" si="0"/>
        <v>6.879999999999999</v>
      </c>
      <c r="G120" s="2">
        <v>6.55</v>
      </c>
      <c r="H120" s="3">
        <f t="shared" si="1"/>
        <v>5.32</v>
      </c>
      <c r="I120" s="2">
        <v>5.32</v>
      </c>
      <c r="J120" s="2">
        <v>11.86</v>
      </c>
      <c r="K120" s="2">
        <v>6.85</v>
      </c>
      <c r="L120" s="3">
        <f t="shared" si="6"/>
        <v>0.94172932330827064</v>
      </c>
      <c r="M120" s="2">
        <v>5.26</v>
      </c>
      <c r="N120" s="3">
        <f t="shared" si="3"/>
        <v>2.4767481203007518</v>
      </c>
      <c r="O120" s="3">
        <f t="shared" si="4"/>
        <v>0.82558270676691725</v>
      </c>
      <c r="P120" s="2">
        <v>689</v>
      </c>
      <c r="Q120" s="3"/>
      <c r="R120" s="3"/>
      <c r="S120">
        <f t="shared" si="7"/>
        <v>34.401972872996296</v>
      </c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>
      <c r="A121" s="2">
        <v>120</v>
      </c>
      <c r="B121" s="18" t="s">
        <v>22</v>
      </c>
      <c r="C121" s="2">
        <v>24</v>
      </c>
      <c r="D121" s="2">
        <v>1.23</v>
      </c>
      <c r="E121" s="2">
        <v>8.02</v>
      </c>
      <c r="F121" s="3">
        <f t="shared" si="0"/>
        <v>6.7899999999999991</v>
      </c>
      <c r="G121" s="2">
        <v>6.29</v>
      </c>
      <c r="H121" s="3">
        <f t="shared" si="1"/>
        <v>5.0600000000000005</v>
      </c>
      <c r="I121" s="2">
        <v>5.0599999999999996</v>
      </c>
      <c r="J121" s="2">
        <v>11.13</v>
      </c>
      <c r="K121" s="2">
        <v>6.6</v>
      </c>
      <c r="L121" s="3">
        <f t="shared" si="6"/>
        <v>0.8952569169960477</v>
      </c>
      <c r="M121" s="2">
        <v>5.03</v>
      </c>
      <c r="N121" s="3">
        <f t="shared" si="3"/>
        <v>2.2515711462450603</v>
      </c>
      <c r="O121" s="3">
        <f t="shared" si="4"/>
        <v>0.75052371541502005</v>
      </c>
      <c r="P121" s="2">
        <v>1102</v>
      </c>
      <c r="Q121" s="3"/>
      <c r="R121" s="3"/>
      <c r="S121">
        <f t="shared" si="7"/>
        <v>36.907730673316706</v>
      </c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>
      <c r="A122" s="16">
        <v>121</v>
      </c>
      <c r="B122" s="18" t="s">
        <v>23</v>
      </c>
      <c r="C122" s="16">
        <v>1</v>
      </c>
      <c r="D122" s="16">
        <v>1.23</v>
      </c>
      <c r="E122" s="16">
        <v>8.02</v>
      </c>
      <c r="F122" s="5">
        <f t="shared" si="0"/>
        <v>6.7899999999999991</v>
      </c>
      <c r="G122" s="16">
        <v>6.06</v>
      </c>
      <c r="H122" s="5">
        <f t="shared" si="1"/>
        <v>4.83</v>
      </c>
      <c r="I122" s="16">
        <v>4.84</v>
      </c>
      <c r="J122" s="16">
        <v>11.43</v>
      </c>
      <c r="K122" s="16">
        <v>6.3</v>
      </c>
      <c r="L122" s="5">
        <f t="shared" si="6"/>
        <v>1.0599173553719008</v>
      </c>
      <c r="M122" s="16">
        <v>4.7</v>
      </c>
      <c r="N122" s="5">
        <f t="shared" si="3"/>
        <v>2.4908057851239671</v>
      </c>
      <c r="O122" s="5">
        <f t="shared" si="4"/>
        <v>0.83026859504132233</v>
      </c>
      <c r="P122" s="17">
        <v>718</v>
      </c>
      <c r="Q122" s="5"/>
      <c r="R122" s="5"/>
      <c r="S122">
        <f t="shared" si="7"/>
        <v>39.650872817955111</v>
      </c>
    </row>
    <row r="123" spans="1:31">
      <c r="A123" s="16">
        <v>122</v>
      </c>
      <c r="B123" s="18" t="s">
        <v>23</v>
      </c>
      <c r="C123" s="16">
        <v>2</v>
      </c>
      <c r="D123" s="16">
        <v>1.24</v>
      </c>
      <c r="E123" s="16">
        <v>8.2799999999999994</v>
      </c>
      <c r="F123" s="5">
        <f t="shared" si="0"/>
        <v>7.0399999999999991</v>
      </c>
      <c r="G123" s="16">
        <v>6.23</v>
      </c>
      <c r="H123" s="5">
        <f t="shared" si="1"/>
        <v>4.99</v>
      </c>
      <c r="I123" s="16">
        <v>5.0199999999999996</v>
      </c>
      <c r="J123" s="16">
        <v>12.2</v>
      </c>
      <c r="K123" s="16">
        <v>6.5</v>
      </c>
      <c r="L123" s="5">
        <f t="shared" si="6"/>
        <v>1.1354581673306772</v>
      </c>
      <c r="M123" s="16">
        <v>4.91</v>
      </c>
      <c r="N123" s="5">
        <f t="shared" si="3"/>
        <v>2.7875498007968127</v>
      </c>
      <c r="O123" s="5">
        <f t="shared" si="4"/>
        <v>0.92918326693227093</v>
      </c>
      <c r="P123" s="17">
        <v>725</v>
      </c>
      <c r="Q123" s="5"/>
      <c r="R123" s="5"/>
      <c r="S123">
        <f t="shared" si="7"/>
        <v>39.371980676328505</v>
      </c>
    </row>
    <row r="124" spans="1:31">
      <c r="A124" s="16">
        <v>123</v>
      </c>
      <c r="B124" s="18" t="s">
        <v>23</v>
      </c>
      <c r="C124" s="16">
        <v>3</v>
      </c>
      <c r="D124" s="16">
        <v>1.24</v>
      </c>
      <c r="E124" s="16">
        <v>10.28</v>
      </c>
      <c r="F124" s="5">
        <f t="shared" si="0"/>
        <v>9.0399999999999991</v>
      </c>
      <c r="G124" s="16">
        <v>6.74</v>
      </c>
      <c r="H124" s="5">
        <f t="shared" si="1"/>
        <v>5.5</v>
      </c>
      <c r="I124" s="16">
        <v>5.38</v>
      </c>
      <c r="J124" s="16">
        <v>12.2</v>
      </c>
      <c r="K124" s="16">
        <v>6.87</v>
      </c>
      <c r="L124" s="5">
        <f t="shared" si="6"/>
        <v>0.99070631970260215</v>
      </c>
      <c r="M124" s="16">
        <v>5.05</v>
      </c>
      <c r="N124" s="5">
        <f t="shared" si="3"/>
        <v>2.5015334572490704</v>
      </c>
      <c r="O124" s="5">
        <f t="shared" si="4"/>
        <v>0.83384448574969017</v>
      </c>
      <c r="P124" s="17">
        <v>760</v>
      </c>
      <c r="Q124" s="5"/>
      <c r="R124" s="5"/>
      <c r="S124">
        <f t="shared" si="7"/>
        <v>47.665369649805442</v>
      </c>
    </row>
    <row r="125" spans="1:31">
      <c r="A125" s="16">
        <v>124</v>
      </c>
      <c r="B125" s="18" t="s">
        <v>23</v>
      </c>
      <c r="C125" s="16">
        <v>4</v>
      </c>
      <c r="D125" s="16">
        <v>1.24</v>
      </c>
      <c r="E125" s="16">
        <v>8.01</v>
      </c>
      <c r="F125" s="5">
        <f t="shared" si="0"/>
        <v>6.77</v>
      </c>
      <c r="G125" s="16">
        <v>6.14</v>
      </c>
      <c r="H125" s="5">
        <f t="shared" si="1"/>
        <v>4.8999999999999995</v>
      </c>
      <c r="I125" s="16">
        <v>4.93</v>
      </c>
      <c r="J125" s="16">
        <v>11.61</v>
      </c>
      <c r="K125" s="16">
        <v>6.42</v>
      </c>
      <c r="L125" s="5">
        <f t="shared" si="6"/>
        <v>1.052738336713996</v>
      </c>
      <c r="M125" s="16">
        <v>4.82</v>
      </c>
      <c r="N125" s="5">
        <f t="shared" si="3"/>
        <v>2.5370993914807305</v>
      </c>
      <c r="O125" s="5">
        <f t="shared" si="4"/>
        <v>0.84569979716024346</v>
      </c>
      <c r="P125" s="17">
        <v>858</v>
      </c>
      <c r="Q125" s="5"/>
      <c r="R125" s="5"/>
      <c r="S125">
        <f t="shared" si="7"/>
        <v>38.451935081148562</v>
      </c>
    </row>
    <row r="126" spans="1:31">
      <c r="A126" s="16">
        <v>125</v>
      </c>
      <c r="B126" s="18" t="s">
        <v>23</v>
      </c>
      <c r="C126" s="16">
        <v>5</v>
      </c>
      <c r="D126" s="16">
        <v>1.24</v>
      </c>
      <c r="E126" s="16">
        <v>8.1300000000000008</v>
      </c>
      <c r="F126" s="5">
        <f t="shared" si="0"/>
        <v>6.8900000000000006</v>
      </c>
      <c r="G126" s="16">
        <v>6.16</v>
      </c>
      <c r="H126" s="5">
        <f t="shared" si="1"/>
        <v>4.92</v>
      </c>
      <c r="I126" s="16">
        <v>4.9400000000000004</v>
      </c>
      <c r="J126" s="16">
        <v>11.77</v>
      </c>
      <c r="K126" s="16">
        <v>6.42</v>
      </c>
      <c r="L126" s="5">
        <f t="shared" si="6"/>
        <v>1.082995951417004</v>
      </c>
      <c r="M126" s="16">
        <v>4.8600000000000003</v>
      </c>
      <c r="N126" s="5">
        <f t="shared" si="3"/>
        <v>2.6316801619433199</v>
      </c>
      <c r="O126" s="5">
        <f t="shared" si="4"/>
        <v>0.87722672064777329</v>
      </c>
      <c r="P126" s="17">
        <v>1073</v>
      </c>
      <c r="Q126" s="5"/>
      <c r="R126" s="5"/>
      <c r="S126">
        <f t="shared" si="7"/>
        <v>39.23739237392374</v>
      </c>
    </row>
    <row r="127" spans="1:31">
      <c r="A127" s="16">
        <v>126</v>
      </c>
      <c r="B127" s="18" t="s">
        <v>23</v>
      </c>
      <c r="C127" s="16">
        <v>6</v>
      </c>
      <c r="D127" s="16">
        <v>1.23</v>
      </c>
      <c r="E127" s="16">
        <v>8.7100000000000009</v>
      </c>
      <c r="F127" s="5">
        <f t="shared" si="0"/>
        <v>7.48</v>
      </c>
      <c r="G127" s="16">
        <v>6.09</v>
      </c>
      <c r="H127" s="5">
        <f t="shared" si="1"/>
        <v>4.8599999999999994</v>
      </c>
      <c r="I127" s="16">
        <v>4.87</v>
      </c>
      <c r="J127" s="16">
        <v>11.01</v>
      </c>
      <c r="K127" s="16">
        <v>6.39</v>
      </c>
      <c r="L127" s="5">
        <f t="shared" si="6"/>
        <v>0.94866529774127306</v>
      </c>
      <c r="M127" s="16">
        <v>4.78</v>
      </c>
      <c r="N127" s="5">
        <f t="shared" si="3"/>
        <v>2.2673100616016426</v>
      </c>
      <c r="O127" s="5">
        <f t="shared" si="4"/>
        <v>0.75577002053388087</v>
      </c>
      <c r="P127" s="17">
        <v>1391</v>
      </c>
      <c r="Q127" s="5"/>
      <c r="R127" s="5"/>
      <c r="S127">
        <f t="shared" si="7"/>
        <v>44.087256027554538</v>
      </c>
    </row>
    <row r="128" spans="1:31">
      <c r="A128" s="16">
        <v>127</v>
      </c>
      <c r="B128" s="18" t="s">
        <v>23</v>
      </c>
      <c r="C128" s="16">
        <v>7</v>
      </c>
      <c r="D128" s="16">
        <v>1.24</v>
      </c>
      <c r="E128" s="16">
        <v>8.09</v>
      </c>
      <c r="F128" s="5">
        <f t="shared" si="0"/>
        <v>6.85</v>
      </c>
      <c r="G128" s="16">
        <v>6.22</v>
      </c>
      <c r="H128" s="5">
        <f t="shared" si="1"/>
        <v>4.9799999999999995</v>
      </c>
      <c r="I128" s="16">
        <v>5.01</v>
      </c>
      <c r="J128" s="16">
        <v>11.42</v>
      </c>
      <c r="K128" s="16">
        <v>6.51</v>
      </c>
      <c r="L128" s="5">
        <f t="shared" si="6"/>
        <v>0.98003992015968067</v>
      </c>
      <c r="M128" s="16">
        <v>4.8899999999999997</v>
      </c>
      <c r="N128" s="5">
        <f t="shared" si="3"/>
        <v>2.396197604790419</v>
      </c>
      <c r="O128" s="5">
        <f t="shared" si="4"/>
        <v>0.79873253493013963</v>
      </c>
      <c r="P128" s="17">
        <v>1129</v>
      </c>
      <c r="Q128" s="5"/>
      <c r="R128" s="5"/>
      <c r="S128">
        <f t="shared" si="7"/>
        <v>38.071693448702106</v>
      </c>
    </row>
    <row r="129" spans="1:19">
      <c r="A129" s="16">
        <v>128</v>
      </c>
      <c r="B129" s="18" t="s">
        <v>23</v>
      </c>
      <c r="C129" s="16">
        <v>8</v>
      </c>
      <c r="D129" s="16">
        <v>1.24</v>
      </c>
      <c r="E129" s="16">
        <v>8.0500000000000007</v>
      </c>
      <c r="F129" s="5">
        <f t="shared" si="0"/>
        <v>6.8100000000000005</v>
      </c>
      <c r="G129" s="16">
        <v>6.25</v>
      </c>
      <c r="H129" s="5">
        <f t="shared" si="1"/>
        <v>5.01</v>
      </c>
      <c r="I129" s="16">
        <v>5.0199999999999996</v>
      </c>
      <c r="J129" s="16">
        <v>11.17</v>
      </c>
      <c r="K129" s="16">
        <v>6.55</v>
      </c>
      <c r="L129" s="5">
        <f t="shared" si="6"/>
        <v>0.92031872509960166</v>
      </c>
      <c r="M129" s="16">
        <v>4.88</v>
      </c>
      <c r="N129" s="5">
        <f t="shared" si="3"/>
        <v>2.2455776892430279</v>
      </c>
      <c r="O129" s="5">
        <f t="shared" si="4"/>
        <v>0.74852589641434264</v>
      </c>
      <c r="P129" s="17">
        <v>633</v>
      </c>
      <c r="Q129" s="5"/>
      <c r="R129" s="5"/>
      <c r="S129">
        <f t="shared" si="7"/>
        <v>37.63975155279504</v>
      </c>
    </row>
    <row r="130" spans="1:19">
      <c r="A130" s="16">
        <v>129</v>
      </c>
      <c r="B130" s="18" t="s">
        <v>23</v>
      </c>
      <c r="C130" s="16">
        <v>9</v>
      </c>
      <c r="D130" s="16">
        <v>1.23</v>
      </c>
      <c r="E130" s="16">
        <v>8.1999999999999993</v>
      </c>
      <c r="F130" s="5">
        <f t="shared" si="0"/>
        <v>6.9699999999999989</v>
      </c>
      <c r="G130" s="16">
        <v>6.53</v>
      </c>
      <c r="H130" s="5">
        <f t="shared" si="1"/>
        <v>5.3000000000000007</v>
      </c>
      <c r="I130" s="16">
        <v>5.25</v>
      </c>
      <c r="J130" s="16">
        <v>11.92</v>
      </c>
      <c r="K130" s="16">
        <v>6.76</v>
      </c>
      <c r="L130" s="5">
        <f t="shared" si="6"/>
        <v>0.98285714285714287</v>
      </c>
      <c r="M130" s="16">
        <v>5.16</v>
      </c>
      <c r="N130" s="5">
        <f t="shared" si="3"/>
        <v>2.5357714285714286</v>
      </c>
      <c r="O130" s="5">
        <f t="shared" si="4"/>
        <v>0.84525714285714282</v>
      </c>
      <c r="P130" s="17">
        <v>589</v>
      </c>
      <c r="Q130" s="5"/>
      <c r="R130" s="5"/>
      <c r="S130">
        <f t="shared" si="7"/>
        <v>35.975609756097555</v>
      </c>
    </row>
    <row r="131" spans="1:19">
      <c r="A131" s="16">
        <v>130</v>
      </c>
      <c r="B131" s="18" t="s">
        <v>23</v>
      </c>
      <c r="C131" s="16">
        <v>10</v>
      </c>
      <c r="D131" s="16">
        <v>1.24</v>
      </c>
      <c r="E131" s="16">
        <v>8.08</v>
      </c>
      <c r="F131" s="5">
        <f t="shared" si="0"/>
        <v>6.84</v>
      </c>
      <c r="G131" s="16">
        <v>6.18</v>
      </c>
      <c r="H131" s="5">
        <f t="shared" si="1"/>
        <v>4.9399999999999995</v>
      </c>
      <c r="I131" s="16">
        <v>4.96</v>
      </c>
      <c r="J131" s="16">
        <v>12.1</v>
      </c>
      <c r="K131" s="16">
        <v>6.47</v>
      </c>
      <c r="L131" s="5">
        <f t="shared" si="6"/>
        <v>1.1350806451612903</v>
      </c>
      <c r="M131" s="16">
        <v>4.87</v>
      </c>
      <c r="N131" s="5">
        <f t="shared" si="3"/>
        <v>2.7639213709677417</v>
      </c>
      <c r="O131" s="5">
        <f t="shared" si="4"/>
        <v>0.92130712365591394</v>
      </c>
      <c r="P131" s="17">
        <v>849</v>
      </c>
      <c r="Q131" s="5"/>
      <c r="R131" s="5"/>
      <c r="S131">
        <f t="shared" ref="S131:S145" si="8">(E131-I131)/E131*100</f>
        <v>38.613861386138616</v>
      </c>
    </row>
    <row r="132" spans="1:19">
      <c r="A132" s="16">
        <v>131</v>
      </c>
      <c r="B132" s="18" t="s">
        <v>23</v>
      </c>
      <c r="C132" s="16">
        <v>11</v>
      </c>
      <c r="D132" s="16">
        <v>1.23</v>
      </c>
      <c r="E132" s="16">
        <v>8.1999999999999993</v>
      </c>
      <c r="F132" s="5">
        <f t="shared" si="0"/>
        <v>6.9699999999999989</v>
      </c>
      <c r="G132" s="16">
        <v>6.3</v>
      </c>
      <c r="H132" s="5">
        <f t="shared" si="1"/>
        <v>5.07</v>
      </c>
      <c r="I132" s="16">
        <v>5.1100000000000003</v>
      </c>
      <c r="J132" s="16">
        <v>11.87</v>
      </c>
      <c r="K132" s="16">
        <v>6.59</v>
      </c>
      <c r="L132" s="5">
        <f t="shared" si="6"/>
        <v>1.0332681017612522</v>
      </c>
      <c r="M132" s="16">
        <v>5.01</v>
      </c>
      <c r="N132" s="5">
        <f t="shared" si="3"/>
        <v>2.5883365949119366</v>
      </c>
      <c r="O132" s="5">
        <f t="shared" si="4"/>
        <v>0.86277886497064549</v>
      </c>
      <c r="P132" s="17">
        <v>808</v>
      </c>
      <c r="Q132" s="5"/>
      <c r="R132" s="5"/>
      <c r="S132">
        <f t="shared" si="8"/>
        <v>37.682926829268283</v>
      </c>
    </row>
    <row r="133" spans="1:19">
      <c r="A133" s="16">
        <v>132</v>
      </c>
      <c r="B133" s="18" t="s">
        <v>23</v>
      </c>
      <c r="C133" s="16">
        <v>12</v>
      </c>
      <c r="D133" s="16">
        <v>1.23</v>
      </c>
      <c r="E133" s="16">
        <v>8.01</v>
      </c>
      <c r="F133" s="5">
        <f t="shared" si="0"/>
        <v>6.7799999999999994</v>
      </c>
      <c r="G133" s="16">
        <v>6.23</v>
      </c>
      <c r="H133" s="5">
        <f t="shared" si="1"/>
        <v>5</v>
      </c>
      <c r="I133" s="16">
        <v>5</v>
      </c>
      <c r="J133" s="16">
        <v>11.55</v>
      </c>
      <c r="K133" s="16">
        <v>6.51</v>
      </c>
      <c r="L133" s="5">
        <f t="shared" si="6"/>
        <v>1.0080000000000002</v>
      </c>
      <c r="M133" s="16">
        <v>4.93</v>
      </c>
      <c r="N133" s="5">
        <f t="shared" si="3"/>
        <v>2.4847200000000003</v>
      </c>
      <c r="O133" s="5">
        <f t="shared" si="4"/>
        <v>0.82824000000000009</v>
      </c>
      <c r="P133" s="17">
        <v>715</v>
      </c>
      <c r="Q133" s="5"/>
      <c r="R133" s="5"/>
      <c r="S133">
        <f t="shared" si="8"/>
        <v>37.578027465667915</v>
      </c>
    </row>
    <row r="134" spans="1:19">
      <c r="A134" s="16">
        <v>133</v>
      </c>
      <c r="B134" s="18" t="s">
        <v>23</v>
      </c>
      <c r="C134" s="16">
        <v>13</v>
      </c>
      <c r="D134" s="16">
        <v>1.23</v>
      </c>
      <c r="E134" s="16">
        <v>8.25</v>
      </c>
      <c r="F134" s="5">
        <f t="shared" si="0"/>
        <v>7.02</v>
      </c>
      <c r="G134" s="16">
        <v>6.25</v>
      </c>
      <c r="H134" s="5">
        <f t="shared" si="1"/>
        <v>5.0199999999999996</v>
      </c>
      <c r="I134" s="16">
        <v>5.04</v>
      </c>
      <c r="J134" s="16">
        <v>11.92</v>
      </c>
      <c r="K134" s="16">
        <v>6.54</v>
      </c>
      <c r="L134" s="5">
        <f t="shared" si="6"/>
        <v>1.0674603174603174</v>
      </c>
      <c r="M134" s="16">
        <v>4.95</v>
      </c>
      <c r="N134" s="5">
        <f t="shared" si="3"/>
        <v>2.6419642857142858</v>
      </c>
      <c r="O134" s="5">
        <f t="shared" si="4"/>
        <v>0.88065476190476188</v>
      </c>
      <c r="P134" s="17">
        <v>859</v>
      </c>
      <c r="Q134" s="5"/>
      <c r="R134" s="5"/>
      <c r="S134">
        <f t="shared" si="8"/>
        <v>38.909090909090907</v>
      </c>
    </row>
    <row r="135" spans="1:19">
      <c r="A135" s="16">
        <v>134</v>
      </c>
      <c r="B135" s="18" t="s">
        <v>23</v>
      </c>
      <c r="C135" s="16">
        <v>14</v>
      </c>
      <c r="D135" s="16">
        <v>1.23</v>
      </c>
      <c r="E135" s="16">
        <v>8.1</v>
      </c>
      <c r="F135" s="5">
        <f t="shared" si="0"/>
        <v>6.8699999999999992</v>
      </c>
      <c r="G135" s="16">
        <v>6.24</v>
      </c>
      <c r="H135" s="5">
        <f t="shared" si="1"/>
        <v>5.01</v>
      </c>
      <c r="I135" s="16">
        <v>5.03</v>
      </c>
      <c r="J135" s="16">
        <v>11.77</v>
      </c>
      <c r="K135" s="16">
        <v>6.52</v>
      </c>
      <c r="L135" s="5">
        <f t="shared" si="6"/>
        <v>1.0437375745526838</v>
      </c>
      <c r="M135" s="16">
        <v>4.93</v>
      </c>
      <c r="N135" s="5">
        <f t="shared" si="3"/>
        <v>2.5728131212723655</v>
      </c>
      <c r="O135" s="5">
        <f t="shared" si="4"/>
        <v>0.85760437375745513</v>
      </c>
      <c r="P135" s="17">
        <v>743</v>
      </c>
      <c r="Q135" s="5"/>
      <c r="R135" s="5"/>
      <c r="S135">
        <f t="shared" si="8"/>
        <v>37.901234567901227</v>
      </c>
    </row>
    <row r="136" spans="1:19">
      <c r="A136" s="16">
        <v>135</v>
      </c>
      <c r="B136" s="18" t="s">
        <v>23</v>
      </c>
      <c r="C136" s="16">
        <v>15</v>
      </c>
      <c r="D136" s="16">
        <v>1.23</v>
      </c>
      <c r="E136" s="16">
        <v>8.2200000000000006</v>
      </c>
      <c r="F136" s="5">
        <f t="shared" si="0"/>
        <v>6.99</v>
      </c>
      <c r="G136" s="16">
        <v>6.36</v>
      </c>
      <c r="H136" s="5">
        <f t="shared" si="1"/>
        <v>5.1300000000000008</v>
      </c>
      <c r="I136" s="16">
        <v>5.15</v>
      </c>
      <c r="J136" s="16">
        <v>11.75</v>
      </c>
      <c r="K136" s="16">
        <v>6.66</v>
      </c>
      <c r="L136" s="5">
        <f t="shared" si="6"/>
        <v>0.98834951456310671</v>
      </c>
      <c r="M136" s="16">
        <v>5.08</v>
      </c>
      <c r="N136" s="5">
        <f t="shared" si="3"/>
        <v>2.5104077669902911</v>
      </c>
      <c r="O136" s="5">
        <f t="shared" si="4"/>
        <v>0.83680258899676374</v>
      </c>
      <c r="P136" s="17">
        <v>923</v>
      </c>
      <c r="Q136" s="5"/>
      <c r="R136" s="5"/>
      <c r="S136">
        <f t="shared" si="8"/>
        <v>37.347931873479318</v>
      </c>
    </row>
    <row r="137" spans="1:19">
      <c r="A137" s="16">
        <v>136</v>
      </c>
      <c r="B137" s="18" t="s">
        <v>23</v>
      </c>
      <c r="C137" s="16">
        <v>16</v>
      </c>
      <c r="D137" s="16">
        <v>1.22</v>
      </c>
      <c r="E137" s="16">
        <v>8.1999999999999993</v>
      </c>
      <c r="F137" s="5">
        <f t="shared" si="0"/>
        <v>6.9799999999999995</v>
      </c>
      <c r="G137" s="16">
        <v>6.32</v>
      </c>
      <c r="H137" s="5">
        <f t="shared" si="1"/>
        <v>5.1000000000000005</v>
      </c>
      <c r="I137" s="16">
        <v>5.1100000000000003</v>
      </c>
      <c r="J137" s="16">
        <v>11.81</v>
      </c>
      <c r="K137" s="16">
        <v>6.62</v>
      </c>
      <c r="L137" s="5">
        <f t="shared" si="6"/>
        <v>1.0156555772994129</v>
      </c>
      <c r="M137" s="16">
        <v>5.04</v>
      </c>
      <c r="N137" s="5">
        <f t="shared" si="3"/>
        <v>2.5594520547945208</v>
      </c>
      <c r="O137" s="5">
        <f t="shared" si="4"/>
        <v>0.85315068493150692</v>
      </c>
      <c r="P137" s="17">
        <v>637</v>
      </c>
      <c r="Q137" s="5"/>
      <c r="R137" s="5"/>
      <c r="S137">
        <f t="shared" si="8"/>
        <v>37.682926829268283</v>
      </c>
    </row>
    <row r="138" spans="1:19">
      <c r="A138" s="16">
        <v>137</v>
      </c>
      <c r="B138" s="18" t="s">
        <v>23</v>
      </c>
      <c r="C138" s="16">
        <v>17</v>
      </c>
      <c r="D138" s="16">
        <v>1.23</v>
      </c>
      <c r="E138" s="16">
        <v>8.1199999999999992</v>
      </c>
      <c r="F138" s="5">
        <f t="shared" si="0"/>
        <v>6.8899999999999988</v>
      </c>
      <c r="G138" s="16">
        <v>6.22</v>
      </c>
      <c r="H138" s="5">
        <f t="shared" si="1"/>
        <v>4.99</v>
      </c>
      <c r="I138" s="16">
        <v>5.01</v>
      </c>
      <c r="J138" s="16">
        <v>10.84</v>
      </c>
      <c r="K138" s="16">
        <v>6.51</v>
      </c>
      <c r="L138" s="5">
        <f t="shared" si="6"/>
        <v>0.86427145708582842</v>
      </c>
      <c r="M138" s="16">
        <v>4.92</v>
      </c>
      <c r="N138" s="5">
        <f t="shared" si="3"/>
        <v>2.126107784431138</v>
      </c>
      <c r="O138" s="5">
        <f t="shared" si="4"/>
        <v>0.70870259481037934</v>
      </c>
      <c r="P138" s="17">
        <v>840</v>
      </c>
      <c r="Q138" s="5"/>
      <c r="R138" s="5"/>
      <c r="S138">
        <f t="shared" si="8"/>
        <v>38.300492610837431</v>
      </c>
    </row>
    <row r="139" spans="1:19">
      <c r="A139" s="16">
        <v>138</v>
      </c>
      <c r="B139" s="18" t="s">
        <v>23</v>
      </c>
      <c r="C139" s="16">
        <v>18</v>
      </c>
      <c r="D139" s="16">
        <v>1.23</v>
      </c>
      <c r="E139" s="16">
        <v>8.2799999999999994</v>
      </c>
      <c r="F139" s="5">
        <f t="shared" si="0"/>
        <v>7.0499999999999989</v>
      </c>
      <c r="G139" s="16">
        <v>6.46</v>
      </c>
      <c r="H139" s="5">
        <f t="shared" si="1"/>
        <v>5.23</v>
      </c>
      <c r="I139" s="16">
        <v>5.25</v>
      </c>
      <c r="J139" s="16">
        <v>11.92</v>
      </c>
      <c r="K139" s="16">
        <v>6.77</v>
      </c>
      <c r="L139" s="5">
        <f t="shared" si="6"/>
        <v>0.98095238095238102</v>
      </c>
      <c r="M139" s="16">
        <v>5.08</v>
      </c>
      <c r="N139" s="5">
        <f t="shared" si="3"/>
        <v>2.4916190476190478</v>
      </c>
      <c r="O139" s="5">
        <f t="shared" si="4"/>
        <v>0.83053968253968258</v>
      </c>
      <c r="P139" s="17">
        <v>396</v>
      </c>
      <c r="Q139" s="5"/>
      <c r="R139" s="5"/>
      <c r="S139">
        <f t="shared" si="8"/>
        <v>36.594202898550719</v>
      </c>
    </row>
    <row r="140" spans="1:19">
      <c r="A140" s="16">
        <v>139</v>
      </c>
      <c r="B140" s="18" t="s">
        <v>23</v>
      </c>
      <c r="C140" s="16">
        <v>19</v>
      </c>
      <c r="D140" s="16">
        <v>1.23</v>
      </c>
      <c r="E140" s="16">
        <v>8.02</v>
      </c>
      <c r="F140" s="5">
        <f t="shared" si="0"/>
        <v>6.7899999999999991</v>
      </c>
      <c r="G140" s="16">
        <v>6.23</v>
      </c>
      <c r="H140" s="5">
        <f t="shared" si="1"/>
        <v>5</v>
      </c>
      <c r="I140" s="16">
        <v>5.0199999999999996</v>
      </c>
      <c r="J140" s="16">
        <v>11.42</v>
      </c>
      <c r="K140" s="16">
        <v>6.53</v>
      </c>
      <c r="L140" s="5">
        <f t="shared" si="6"/>
        <v>0.97410358565737054</v>
      </c>
      <c r="M140" s="16">
        <v>4.9400000000000004</v>
      </c>
      <c r="N140" s="5">
        <f t="shared" si="3"/>
        <v>2.4060358565737054</v>
      </c>
      <c r="O140" s="5">
        <f t="shared" si="4"/>
        <v>0.80201195219123511</v>
      </c>
      <c r="P140" s="17">
        <v>779</v>
      </c>
      <c r="Q140" s="5"/>
      <c r="R140" s="5"/>
      <c r="S140">
        <f t="shared" si="8"/>
        <v>37.406483790523694</v>
      </c>
    </row>
    <row r="141" spans="1:19">
      <c r="A141" s="16">
        <v>140</v>
      </c>
      <c r="B141" s="18" t="s">
        <v>23</v>
      </c>
      <c r="C141" s="16">
        <v>20</v>
      </c>
      <c r="D141" s="16">
        <v>1.23</v>
      </c>
      <c r="E141" s="16">
        <v>8.0399999999999991</v>
      </c>
      <c r="F141" s="5">
        <f t="shared" si="0"/>
        <v>6.8099999999999987</v>
      </c>
      <c r="G141" s="16">
        <v>6.18</v>
      </c>
      <c r="H141" s="5">
        <f t="shared" si="1"/>
        <v>4.9499999999999993</v>
      </c>
      <c r="I141" s="16">
        <v>4.97</v>
      </c>
      <c r="J141" s="16">
        <v>11.43</v>
      </c>
      <c r="K141" s="16">
        <v>6.48</v>
      </c>
      <c r="L141" s="5">
        <f t="shared" si="6"/>
        <v>0.99597585513078457</v>
      </c>
      <c r="M141" s="16">
        <v>4.9000000000000004</v>
      </c>
      <c r="N141" s="5">
        <f t="shared" si="3"/>
        <v>2.4401408450704225</v>
      </c>
      <c r="O141" s="5">
        <f t="shared" si="4"/>
        <v>0.81338028169014087</v>
      </c>
      <c r="P141" s="17">
        <v>905</v>
      </c>
      <c r="Q141" s="5"/>
      <c r="R141" s="5"/>
      <c r="S141">
        <f t="shared" si="8"/>
        <v>38.184079601990042</v>
      </c>
    </row>
    <row r="142" spans="1:19">
      <c r="A142" s="16">
        <v>141</v>
      </c>
      <c r="B142" s="18" t="s">
        <v>23</v>
      </c>
      <c r="C142" s="16">
        <v>21</v>
      </c>
      <c r="D142" s="16">
        <v>1.23</v>
      </c>
      <c r="E142" s="16">
        <v>8.2200000000000006</v>
      </c>
      <c r="F142" s="5">
        <f t="shared" si="0"/>
        <v>6.99</v>
      </c>
      <c r="G142" s="16">
        <v>5.95</v>
      </c>
      <c r="H142" s="5">
        <f t="shared" si="1"/>
        <v>4.7200000000000006</v>
      </c>
      <c r="I142" s="16">
        <v>4.75</v>
      </c>
      <c r="J142" s="16">
        <v>12.09</v>
      </c>
      <c r="K142" s="16">
        <v>6.25</v>
      </c>
      <c r="L142" s="5">
        <f t="shared" si="6"/>
        <v>1.2294736842105263</v>
      </c>
      <c r="M142" s="16">
        <v>4.6399999999999997</v>
      </c>
      <c r="N142" s="5">
        <f t="shared" si="3"/>
        <v>2.8523789473684209</v>
      </c>
      <c r="O142" s="5">
        <f t="shared" si="4"/>
        <v>0.9507929824561403</v>
      </c>
      <c r="P142" s="17">
        <v>738</v>
      </c>
      <c r="Q142" s="5"/>
      <c r="R142" s="5"/>
      <c r="S142">
        <f t="shared" si="8"/>
        <v>42.214111922141122</v>
      </c>
    </row>
    <row r="143" spans="1:19">
      <c r="A143" s="16">
        <v>142</v>
      </c>
      <c r="B143" s="18" t="s">
        <v>23</v>
      </c>
      <c r="C143" s="16">
        <v>22</v>
      </c>
      <c r="D143" s="16">
        <v>1.23</v>
      </c>
      <c r="E143" s="16">
        <v>8.93</v>
      </c>
      <c r="F143" s="5">
        <f t="shared" si="0"/>
        <v>7.6999999999999993</v>
      </c>
      <c r="G143" s="16">
        <v>6.33</v>
      </c>
      <c r="H143" s="5">
        <f t="shared" si="1"/>
        <v>5.0999999999999996</v>
      </c>
      <c r="I143" s="16">
        <v>5.1100000000000003</v>
      </c>
      <c r="J143" s="16">
        <v>11.6</v>
      </c>
      <c r="K143" s="16">
        <v>6.63</v>
      </c>
      <c r="L143" s="5">
        <f t="shared" si="6"/>
        <v>0.97260273972602729</v>
      </c>
      <c r="M143" s="16">
        <v>5.0199999999999996</v>
      </c>
      <c r="N143" s="5">
        <f t="shared" si="3"/>
        <v>2.4412328767123284</v>
      </c>
      <c r="O143" s="5">
        <f t="shared" si="4"/>
        <v>0.81374429223744282</v>
      </c>
      <c r="P143" s="17">
        <v>348</v>
      </c>
      <c r="Q143" s="5"/>
      <c r="R143" s="5"/>
      <c r="S143">
        <f t="shared" si="8"/>
        <v>42.777155655095179</v>
      </c>
    </row>
    <row r="144" spans="1:19">
      <c r="A144" s="16">
        <v>143</v>
      </c>
      <c r="B144" s="18" t="s">
        <v>23</v>
      </c>
      <c r="C144" s="16">
        <v>23</v>
      </c>
      <c r="D144" s="16">
        <v>1.24</v>
      </c>
      <c r="E144" s="16">
        <v>7.78</v>
      </c>
      <c r="F144" s="5">
        <f t="shared" si="0"/>
        <v>6.54</v>
      </c>
      <c r="G144" s="16">
        <v>5.92</v>
      </c>
      <c r="H144" s="5">
        <f t="shared" si="1"/>
        <v>4.68</v>
      </c>
      <c r="I144" s="16">
        <v>4.7</v>
      </c>
      <c r="J144" s="16">
        <v>11.41</v>
      </c>
      <c r="K144" s="16">
        <v>6.22</v>
      </c>
      <c r="L144" s="5">
        <f t="shared" si="6"/>
        <v>1.1042553191489362</v>
      </c>
      <c r="M144" s="16">
        <v>4.6399999999999997</v>
      </c>
      <c r="N144" s="5">
        <f t="shared" si="3"/>
        <v>2.5618723404255319</v>
      </c>
      <c r="O144" s="5">
        <f t="shared" si="4"/>
        <v>0.8539574468085106</v>
      </c>
      <c r="P144" s="17">
        <v>790</v>
      </c>
      <c r="Q144" s="5"/>
      <c r="R144" s="5"/>
      <c r="S144">
        <f t="shared" si="8"/>
        <v>39.588688946015424</v>
      </c>
    </row>
    <row r="145" spans="1:19">
      <c r="A145" s="16">
        <v>144</v>
      </c>
      <c r="B145" s="18" t="s">
        <v>23</v>
      </c>
      <c r="C145" s="16">
        <v>24</v>
      </c>
      <c r="D145" s="16">
        <v>1.24</v>
      </c>
      <c r="E145" s="16">
        <v>8.02</v>
      </c>
      <c r="F145" s="5">
        <f t="shared" si="0"/>
        <v>6.7799999999999994</v>
      </c>
      <c r="G145" s="16">
        <v>6.19</v>
      </c>
      <c r="H145" s="5">
        <f t="shared" si="1"/>
        <v>4.95</v>
      </c>
      <c r="I145" s="16">
        <v>4.97</v>
      </c>
      <c r="J145" s="16">
        <v>11.7</v>
      </c>
      <c r="K145" s="16">
        <v>6.48</v>
      </c>
      <c r="L145" s="5">
        <f t="shared" si="6"/>
        <v>1.0503018108651909</v>
      </c>
      <c r="M145" s="16">
        <v>4.9000000000000004</v>
      </c>
      <c r="N145" s="5">
        <f t="shared" si="3"/>
        <v>2.5732394366197178</v>
      </c>
      <c r="O145" s="5">
        <f t="shared" si="4"/>
        <v>0.85774647887323929</v>
      </c>
      <c r="P145" s="17">
        <v>816</v>
      </c>
      <c r="Q145" s="5"/>
      <c r="R145" s="5"/>
      <c r="S145">
        <f t="shared" si="8"/>
        <v>38.029925187032418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Salvador Grover</cp:lastModifiedBy>
  <cp:revision/>
  <dcterms:created xsi:type="dcterms:W3CDTF">2021-10-05T19:28:17Z</dcterms:created>
  <dcterms:modified xsi:type="dcterms:W3CDTF">2022-07-05T19:20:53Z</dcterms:modified>
  <cp:category/>
  <cp:contentStatus/>
</cp:coreProperties>
</file>