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8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Z- 2 user\Box\Data\Respiration\May 2022\"/>
    </mc:Choice>
  </mc:AlternateContent>
  <xr:revisionPtr revIDLastSave="0" documentId="13_ncr:1_{EAC1FD83-CA38-47DC-956C-DEED921287F1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2" i="1"/>
  <c r="G3" i="1"/>
  <c r="J3" i="1" s="1"/>
  <c r="H3" i="1"/>
  <c r="G4" i="1"/>
  <c r="J4" i="1" s="1"/>
  <c r="H4" i="1"/>
  <c r="G5" i="1"/>
  <c r="J5" i="1" s="1"/>
  <c r="H5" i="1"/>
  <c r="G6" i="1"/>
  <c r="J6" i="1" s="1"/>
  <c r="H6" i="1"/>
  <c r="G7" i="1"/>
  <c r="J7" i="1" s="1"/>
  <c r="H7" i="1"/>
  <c r="G8" i="1"/>
  <c r="J8" i="1" s="1"/>
  <c r="H8" i="1"/>
  <c r="G9" i="1"/>
  <c r="J9" i="1" s="1"/>
  <c r="H9" i="1"/>
  <c r="G10" i="1"/>
  <c r="J10" i="1" s="1"/>
  <c r="H10" i="1"/>
  <c r="G11" i="1"/>
  <c r="J11" i="1" s="1"/>
  <c r="H11" i="1"/>
  <c r="G12" i="1"/>
  <c r="J12" i="1" s="1"/>
  <c r="H12" i="1"/>
  <c r="G13" i="1"/>
  <c r="J13" i="1" s="1"/>
  <c r="H13" i="1"/>
  <c r="G14" i="1"/>
  <c r="J14" i="1" s="1"/>
  <c r="H14" i="1"/>
  <c r="G15" i="1"/>
  <c r="J15" i="1" s="1"/>
  <c r="H15" i="1"/>
  <c r="G16" i="1"/>
  <c r="J16" i="1" s="1"/>
  <c r="H16" i="1"/>
  <c r="G17" i="1"/>
  <c r="J17" i="1" s="1"/>
  <c r="H17" i="1"/>
  <c r="G18" i="1"/>
  <c r="J18" i="1" s="1"/>
  <c r="H18" i="1"/>
  <c r="G19" i="1"/>
  <c r="J19" i="1" s="1"/>
  <c r="H19" i="1"/>
  <c r="G20" i="1"/>
  <c r="J20" i="1" s="1"/>
  <c r="H20" i="1"/>
  <c r="G21" i="1"/>
  <c r="J21" i="1" s="1"/>
  <c r="H21" i="1"/>
  <c r="G22" i="1"/>
  <c r="J22" i="1" s="1"/>
  <c r="H22" i="1"/>
  <c r="G23" i="1"/>
  <c r="J23" i="1" s="1"/>
  <c r="H23" i="1"/>
  <c r="G24" i="1"/>
  <c r="J24" i="1" s="1"/>
  <c r="H24" i="1"/>
  <c r="G25" i="1"/>
  <c r="J25" i="1" s="1"/>
  <c r="H25" i="1"/>
  <c r="G26" i="1"/>
  <c r="J26" i="1" s="1"/>
  <c r="H26" i="1"/>
  <c r="G27" i="1"/>
  <c r="J27" i="1" s="1"/>
  <c r="H27" i="1"/>
  <c r="G28" i="1"/>
  <c r="J28" i="1" s="1"/>
  <c r="H28" i="1"/>
  <c r="G29" i="1"/>
  <c r="J29" i="1" s="1"/>
  <c r="H29" i="1"/>
  <c r="G30" i="1"/>
  <c r="J30" i="1" s="1"/>
  <c r="H30" i="1"/>
  <c r="G31" i="1"/>
  <c r="J31" i="1" s="1"/>
  <c r="H31" i="1"/>
  <c r="G32" i="1"/>
  <c r="J32" i="1" s="1"/>
  <c r="H32" i="1"/>
  <c r="G33" i="1"/>
  <c r="J33" i="1" s="1"/>
  <c r="H33" i="1"/>
  <c r="G34" i="1"/>
  <c r="J34" i="1" s="1"/>
  <c r="H34" i="1"/>
  <c r="G35" i="1"/>
  <c r="J35" i="1" s="1"/>
  <c r="H35" i="1"/>
  <c r="G36" i="1"/>
  <c r="J36" i="1" s="1"/>
  <c r="H36" i="1"/>
  <c r="G37" i="1"/>
  <c r="J37" i="1" s="1"/>
  <c r="H37" i="1"/>
  <c r="G38" i="1"/>
  <c r="J38" i="1" s="1"/>
  <c r="H38" i="1"/>
  <c r="G39" i="1"/>
  <c r="J39" i="1" s="1"/>
  <c r="H39" i="1"/>
  <c r="G40" i="1"/>
  <c r="J40" i="1" s="1"/>
  <c r="H40" i="1"/>
  <c r="G41" i="1"/>
  <c r="J41" i="1" s="1"/>
  <c r="H41" i="1"/>
  <c r="G42" i="1"/>
  <c r="J42" i="1" s="1"/>
  <c r="H42" i="1"/>
  <c r="G43" i="1"/>
  <c r="J43" i="1" s="1"/>
  <c r="H43" i="1"/>
  <c r="G44" i="1"/>
  <c r="J44" i="1" s="1"/>
  <c r="H44" i="1"/>
  <c r="G45" i="1"/>
  <c r="J45" i="1" s="1"/>
  <c r="H45" i="1"/>
  <c r="G46" i="1"/>
  <c r="J46" i="1" s="1"/>
  <c r="H46" i="1"/>
  <c r="G47" i="1"/>
  <c r="J47" i="1" s="1"/>
  <c r="H47" i="1"/>
  <c r="G48" i="1"/>
  <c r="J48" i="1" s="1"/>
  <c r="H48" i="1"/>
  <c r="G49" i="1"/>
  <c r="J49" i="1" s="1"/>
  <c r="H49" i="1"/>
  <c r="G50" i="1"/>
  <c r="J50" i="1" s="1"/>
  <c r="H50" i="1"/>
  <c r="G51" i="1"/>
  <c r="J51" i="1" s="1"/>
  <c r="H51" i="1"/>
  <c r="G52" i="1"/>
  <c r="J52" i="1" s="1"/>
  <c r="H52" i="1"/>
  <c r="G53" i="1"/>
  <c r="J53" i="1" s="1"/>
  <c r="H53" i="1"/>
  <c r="G54" i="1"/>
  <c r="J54" i="1" s="1"/>
  <c r="H54" i="1"/>
  <c r="G55" i="1"/>
  <c r="J55" i="1" s="1"/>
  <c r="H55" i="1"/>
  <c r="G56" i="1"/>
  <c r="J56" i="1" s="1"/>
  <c r="H56" i="1"/>
  <c r="G57" i="1"/>
  <c r="J57" i="1" s="1"/>
  <c r="H57" i="1"/>
  <c r="G58" i="1"/>
  <c r="J58" i="1" s="1"/>
  <c r="H58" i="1"/>
  <c r="G59" i="1"/>
  <c r="J59" i="1" s="1"/>
  <c r="H59" i="1"/>
  <c r="G60" i="1"/>
  <c r="J60" i="1" s="1"/>
  <c r="H60" i="1"/>
  <c r="G61" i="1"/>
  <c r="J61" i="1" s="1"/>
  <c r="H61" i="1"/>
  <c r="G62" i="1"/>
  <c r="J62" i="1" s="1"/>
  <c r="H62" i="1"/>
  <c r="G63" i="1"/>
  <c r="J63" i="1" s="1"/>
  <c r="H63" i="1"/>
  <c r="G64" i="1"/>
  <c r="J64" i="1" s="1"/>
  <c r="H64" i="1"/>
  <c r="G65" i="1"/>
  <c r="J65" i="1" s="1"/>
  <c r="H65" i="1"/>
  <c r="G66" i="1"/>
  <c r="J66" i="1" s="1"/>
  <c r="H66" i="1"/>
  <c r="G67" i="1"/>
  <c r="J67" i="1" s="1"/>
  <c r="H67" i="1"/>
  <c r="G68" i="1"/>
  <c r="J68" i="1" s="1"/>
  <c r="H68" i="1"/>
  <c r="G69" i="1"/>
  <c r="J69" i="1" s="1"/>
  <c r="H69" i="1"/>
  <c r="G70" i="1"/>
  <c r="J70" i="1" s="1"/>
  <c r="H70" i="1"/>
  <c r="G71" i="1"/>
  <c r="J71" i="1" s="1"/>
  <c r="H71" i="1"/>
  <c r="G72" i="1"/>
  <c r="J72" i="1" s="1"/>
  <c r="H72" i="1"/>
  <c r="G73" i="1"/>
  <c r="J73" i="1" s="1"/>
  <c r="H73" i="1"/>
  <c r="G74" i="1"/>
  <c r="J74" i="1" s="1"/>
  <c r="H74" i="1"/>
  <c r="G75" i="1"/>
  <c r="J75" i="1" s="1"/>
  <c r="H75" i="1"/>
  <c r="G76" i="1"/>
  <c r="J76" i="1" s="1"/>
  <c r="H76" i="1"/>
  <c r="G77" i="1"/>
  <c r="J77" i="1" s="1"/>
  <c r="H77" i="1"/>
  <c r="G78" i="1"/>
  <c r="J78" i="1" s="1"/>
  <c r="H78" i="1"/>
  <c r="G79" i="1"/>
  <c r="J79" i="1" s="1"/>
  <c r="H79" i="1"/>
  <c r="G80" i="1"/>
  <c r="J80" i="1" s="1"/>
  <c r="H80" i="1"/>
  <c r="G81" i="1"/>
  <c r="J81" i="1" s="1"/>
  <c r="H81" i="1"/>
  <c r="G82" i="1"/>
  <c r="J82" i="1" s="1"/>
  <c r="H82" i="1"/>
  <c r="G83" i="1"/>
  <c r="J83" i="1" s="1"/>
  <c r="H83" i="1"/>
  <c r="G84" i="1"/>
  <c r="J84" i="1" s="1"/>
  <c r="H84" i="1"/>
  <c r="G85" i="1"/>
  <c r="J85" i="1" s="1"/>
  <c r="H85" i="1"/>
  <c r="G86" i="1"/>
  <c r="J86" i="1" s="1"/>
  <c r="H86" i="1"/>
  <c r="G87" i="1"/>
  <c r="J87" i="1" s="1"/>
  <c r="H87" i="1"/>
  <c r="G88" i="1"/>
  <c r="J88" i="1" s="1"/>
  <c r="H88" i="1"/>
  <c r="G89" i="1"/>
  <c r="J89" i="1" s="1"/>
  <c r="H89" i="1"/>
  <c r="G90" i="1"/>
  <c r="J90" i="1" s="1"/>
  <c r="H90" i="1"/>
  <c r="G91" i="1"/>
  <c r="J91" i="1" s="1"/>
  <c r="H91" i="1"/>
  <c r="G92" i="1"/>
  <c r="J92" i="1" s="1"/>
  <c r="H92" i="1"/>
  <c r="G93" i="1"/>
  <c r="J93" i="1" s="1"/>
  <c r="H93" i="1"/>
  <c r="G94" i="1"/>
  <c r="J94" i="1" s="1"/>
  <c r="H94" i="1"/>
  <c r="G95" i="1"/>
  <c r="J95" i="1" s="1"/>
  <c r="H95" i="1"/>
  <c r="G96" i="1"/>
  <c r="J96" i="1" s="1"/>
  <c r="H96" i="1"/>
  <c r="G97" i="1"/>
  <c r="J97" i="1" s="1"/>
  <c r="H97" i="1"/>
  <c r="G98" i="1"/>
  <c r="J98" i="1" s="1"/>
  <c r="H98" i="1"/>
  <c r="G99" i="1"/>
  <c r="J99" i="1" s="1"/>
  <c r="H99" i="1"/>
  <c r="G100" i="1"/>
  <c r="J100" i="1" s="1"/>
  <c r="H100" i="1"/>
  <c r="G101" i="1"/>
  <c r="J101" i="1" s="1"/>
  <c r="H101" i="1"/>
  <c r="G102" i="1"/>
  <c r="J102" i="1" s="1"/>
  <c r="H102" i="1"/>
  <c r="G103" i="1"/>
  <c r="J103" i="1" s="1"/>
  <c r="H103" i="1"/>
  <c r="G104" i="1"/>
  <c r="J104" i="1" s="1"/>
  <c r="H104" i="1"/>
  <c r="G105" i="1"/>
  <c r="J105" i="1" s="1"/>
  <c r="H105" i="1"/>
  <c r="G106" i="1"/>
  <c r="J106" i="1" s="1"/>
  <c r="H106" i="1"/>
  <c r="G107" i="1"/>
  <c r="J107" i="1" s="1"/>
  <c r="H107" i="1"/>
  <c r="G108" i="1"/>
  <c r="J108" i="1" s="1"/>
  <c r="H108" i="1"/>
  <c r="G109" i="1"/>
  <c r="J109" i="1" s="1"/>
  <c r="H109" i="1"/>
  <c r="G110" i="1"/>
  <c r="J110" i="1" s="1"/>
  <c r="H110" i="1"/>
  <c r="G111" i="1"/>
  <c r="J111" i="1" s="1"/>
  <c r="H111" i="1"/>
  <c r="G112" i="1"/>
  <c r="J112" i="1" s="1"/>
  <c r="H112" i="1"/>
  <c r="G113" i="1"/>
  <c r="J113" i="1" s="1"/>
  <c r="H113" i="1"/>
  <c r="G114" i="1"/>
  <c r="J114" i="1" s="1"/>
  <c r="H114" i="1"/>
  <c r="G115" i="1"/>
  <c r="J115" i="1" s="1"/>
  <c r="H115" i="1"/>
  <c r="G116" i="1"/>
  <c r="J116" i="1" s="1"/>
  <c r="H116" i="1"/>
  <c r="G117" i="1"/>
  <c r="J117" i="1" s="1"/>
  <c r="H117" i="1"/>
  <c r="G118" i="1"/>
  <c r="J118" i="1" s="1"/>
  <c r="H118" i="1"/>
  <c r="G119" i="1"/>
  <c r="J119" i="1" s="1"/>
  <c r="H119" i="1"/>
  <c r="G120" i="1"/>
  <c r="J120" i="1" s="1"/>
  <c r="H120" i="1"/>
  <c r="G121" i="1"/>
  <c r="J121" i="1" s="1"/>
  <c r="H121" i="1"/>
  <c r="G122" i="1"/>
  <c r="J122" i="1" s="1"/>
  <c r="H122" i="1"/>
  <c r="G123" i="1"/>
  <c r="J123" i="1" s="1"/>
  <c r="H123" i="1"/>
  <c r="G124" i="1"/>
  <c r="J124" i="1" s="1"/>
  <c r="H124" i="1"/>
  <c r="G125" i="1"/>
  <c r="J125" i="1" s="1"/>
  <c r="H125" i="1"/>
  <c r="G126" i="1"/>
  <c r="J126" i="1" s="1"/>
  <c r="H126" i="1"/>
  <c r="G127" i="1"/>
  <c r="J127" i="1" s="1"/>
  <c r="H127" i="1"/>
  <c r="G128" i="1"/>
  <c r="J128" i="1" s="1"/>
  <c r="H128" i="1"/>
  <c r="G129" i="1"/>
  <c r="J129" i="1" s="1"/>
  <c r="H129" i="1"/>
  <c r="G130" i="1"/>
  <c r="J130" i="1" s="1"/>
  <c r="H130" i="1"/>
  <c r="G131" i="1"/>
  <c r="J131" i="1" s="1"/>
  <c r="H131" i="1"/>
  <c r="G132" i="1"/>
  <c r="J132" i="1" s="1"/>
  <c r="H132" i="1"/>
  <c r="G133" i="1"/>
  <c r="J133" i="1" s="1"/>
  <c r="H133" i="1"/>
  <c r="G134" i="1"/>
  <c r="J134" i="1" s="1"/>
  <c r="H134" i="1"/>
  <c r="G135" i="1"/>
  <c r="J135" i="1" s="1"/>
  <c r="H135" i="1"/>
  <c r="G136" i="1"/>
  <c r="J136" i="1" s="1"/>
  <c r="H136" i="1"/>
  <c r="G137" i="1"/>
  <c r="J137" i="1" s="1"/>
  <c r="H137" i="1"/>
  <c r="G138" i="1"/>
  <c r="J138" i="1" s="1"/>
  <c r="H138" i="1"/>
  <c r="G139" i="1"/>
  <c r="J139" i="1" s="1"/>
  <c r="H139" i="1"/>
  <c r="G140" i="1"/>
  <c r="J140" i="1" s="1"/>
  <c r="H140" i="1"/>
  <c r="G141" i="1"/>
  <c r="J141" i="1" s="1"/>
  <c r="H141" i="1"/>
  <c r="G142" i="1"/>
  <c r="J142" i="1" s="1"/>
  <c r="H142" i="1"/>
  <c r="G143" i="1"/>
  <c r="J143" i="1" s="1"/>
  <c r="H143" i="1"/>
  <c r="G144" i="1"/>
  <c r="J144" i="1" s="1"/>
  <c r="H144" i="1"/>
  <c r="G145" i="1"/>
  <c r="J145" i="1" s="1"/>
  <c r="H145" i="1"/>
  <c r="G146" i="1"/>
  <c r="J146" i="1" s="1"/>
  <c r="H146" i="1"/>
  <c r="G147" i="1"/>
  <c r="J147" i="1" s="1"/>
  <c r="H147" i="1"/>
  <c r="G148" i="1"/>
  <c r="J148" i="1" s="1"/>
  <c r="H148" i="1"/>
  <c r="G149" i="1"/>
  <c r="J149" i="1" s="1"/>
  <c r="H149" i="1"/>
  <c r="G150" i="1"/>
  <c r="J150" i="1" s="1"/>
  <c r="H150" i="1"/>
  <c r="G151" i="1"/>
  <c r="J151" i="1" s="1"/>
  <c r="H151" i="1"/>
  <c r="G152" i="1"/>
  <c r="J152" i="1" s="1"/>
  <c r="H152" i="1"/>
  <c r="G153" i="1"/>
  <c r="J153" i="1" s="1"/>
  <c r="H153" i="1"/>
  <c r="G154" i="1"/>
  <c r="J154" i="1" s="1"/>
  <c r="H154" i="1"/>
  <c r="G155" i="1"/>
  <c r="J155" i="1" s="1"/>
  <c r="H155" i="1"/>
  <c r="G156" i="1"/>
  <c r="J156" i="1" s="1"/>
  <c r="H156" i="1"/>
  <c r="G157" i="1"/>
  <c r="J157" i="1" s="1"/>
  <c r="H157" i="1"/>
  <c r="G2" i="1"/>
  <c r="J2" i="1" s="1"/>
  <c r="H2" i="1"/>
</calcChain>
</file>

<file path=xl/sharedStrings.xml><?xml version="1.0" encoding="utf-8"?>
<sst xmlns="http://schemas.openxmlformats.org/spreadsheetml/2006/main" count="206" uniqueCount="36">
  <si>
    <t>site</t>
  </si>
  <si>
    <t>plot</t>
  </si>
  <si>
    <t>irga_sample_number</t>
  </si>
  <si>
    <t>w1</t>
  </si>
  <si>
    <t>w2</t>
  </si>
  <si>
    <t>w3</t>
  </si>
  <si>
    <t>100_fhc</t>
  </si>
  <si>
    <t>65_fhc</t>
  </si>
  <si>
    <t>weight_in_jar_g</t>
  </si>
  <si>
    <t>50_fhc</t>
  </si>
  <si>
    <t>time_water</t>
  </si>
  <si>
    <t>weight_jar_wet_soil</t>
  </si>
  <si>
    <t>weight_after_incubation</t>
  </si>
  <si>
    <t>moisture_content</t>
  </si>
  <si>
    <t>reedsville</t>
  </si>
  <si>
    <t>10:15am 6/1/22</t>
  </si>
  <si>
    <t>weight of soil</t>
  </si>
  <si>
    <t>10:28am</t>
  </si>
  <si>
    <t xml:space="preserve">tin + filter paper and fully saturated soil weight </t>
  </si>
  <si>
    <t>10:30am</t>
  </si>
  <si>
    <t xml:space="preserve">tin + filter paper + over dry soil </t>
  </si>
  <si>
    <t>10:31am</t>
  </si>
  <si>
    <t xml:space="preserve">ml of water soil can hold per gram of soio </t>
  </si>
  <si>
    <t>10:33am</t>
  </si>
  <si>
    <t xml:space="preserve">65% FHC for 20 g of soil </t>
  </si>
  <si>
    <t>off-site 1</t>
  </si>
  <si>
    <t>off-site 2</t>
  </si>
  <si>
    <t>off-site 3</t>
  </si>
  <si>
    <t>goshen</t>
  </si>
  <si>
    <t>allstar_mine_1</t>
  </si>
  <si>
    <t>allstar_mine_2</t>
  </si>
  <si>
    <t>jackson_mill</t>
  </si>
  <si>
    <t>agronomy_farm</t>
  </si>
  <si>
    <t>Blank 1</t>
  </si>
  <si>
    <t>Blank 2</t>
  </si>
  <si>
    <t>Blank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</si>
</sst>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right"/>
    </xf>
    <xf numFmtId="2" fontId="1" fillId="0" borderId="0" xfId="0" applyNumberFormat="1" applyFont="1" applyAlignment="1">
      <alignment horizontal="left"/>
    </xf>
    <xf numFmtId="1" fontId="1" fillId="0" borderId="0" xfId="0" applyNumberFormat="1" applyFont="1" applyAlignment="1">
      <alignment horizontal="left"/>
    </xf>
    <xf numFmtId="0" fontId="2" fillId="0" borderId="0" xfId="0" applyFont="1"/>
    <xf numFmtId="2" fontId="0" fillId="2" borderId="0" xfId="0" applyNumberFormat="1" applyFill="1"/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4730D-8E92-6E44-BE67-FDA99F679796}">
  <dimension ref="A1:Y160"/>
  <sheetViews>
    <sheetView tabSelected="1" zoomScaleNormal="150" zoomScaleSheetLayoutView="100" workbookViewId="0">
      <pane xSplit="1" topLeftCell="L1" activePane="topRight" state="frozen"/>
      <selection pane="topRight" activeCell="P5" sqref="P5"/>
    </sheetView>
  </sheetViews>
  <sheetFormatPr defaultRowHeight="15"/>
  <cols>
    <col min="1" max="1" width="19.42578125" customWidth="1"/>
    <col min="3" max="3" width="20.28515625" customWidth="1"/>
    <col min="4" max="6" width="8.5703125" style="2"/>
    <col min="9" max="9" width="16.85546875" style="2" customWidth="1"/>
    <col min="11" max="11" width="17" style="3" customWidth="1"/>
    <col min="12" max="12" width="18.85546875" style="2" customWidth="1"/>
    <col min="13" max="13" width="22" style="2" customWidth="1"/>
  </cols>
  <sheetData>
    <row r="1" spans="1:25">
      <c r="A1" t="s">
        <v>0</v>
      </c>
      <c r="B1" t="s">
        <v>1</v>
      </c>
      <c r="C1" s="5" t="s">
        <v>2</v>
      </c>
      <c r="D1" s="2" t="s">
        <v>3</v>
      </c>
      <c r="E1" s="2" t="s">
        <v>4</v>
      </c>
      <c r="F1" s="2" t="s">
        <v>5</v>
      </c>
      <c r="G1" t="s">
        <v>6</v>
      </c>
      <c r="H1" t="s">
        <v>7</v>
      </c>
      <c r="I1" s="2" t="s">
        <v>8</v>
      </c>
      <c r="J1" t="s">
        <v>9</v>
      </c>
      <c r="K1" s="3" t="s">
        <v>10</v>
      </c>
      <c r="L1" s="2" t="s">
        <v>11</v>
      </c>
      <c r="M1" s="2" t="s">
        <v>12</v>
      </c>
      <c r="N1" t="s">
        <v>13</v>
      </c>
    </row>
    <row r="2" spans="1:25">
      <c r="A2" s="7" t="s">
        <v>14</v>
      </c>
      <c r="B2" s="1">
        <v>1</v>
      </c>
      <c r="C2" s="6">
        <v>1</v>
      </c>
      <c r="D2" s="2">
        <v>5.01</v>
      </c>
      <c r="E2" s="2">
        <v>12.13</v>
      </c>
      <c r="F2" s="2">
        <v>7.41</v>
      </c>
      <c r="G2">
        <f t="shared" ref="G2:G33" si="0">(E2-F2)/D2</f>
        <v>0.94211576846307399</v>
      </c>
      <c r="H2">
        <f t="shared" ref="H2:H33" si="1">(G2*0.65)*20</f>
        <v>12.247504990019962</v>
      </c>
      <c r="I2" s="2">
        <v>20.04</v>
      </c>
      <c r="J2">
        <f t="shared" ref="J2:J33" si="2">(G2*0.5)*I2</f>
        <v>9.4400000000000013</v>
      </c>
      <c r="K2" s="4" t="s">
        <v>15</v>
      </c>
      <c r="L2" s="2">
        <v>333.04</v>
      </c>
      <c r="M2" s="2">
        <v>333.89</v>
      </c>
      <c r="N2">
        <f>(E2-F2)/F2*100</f>
        <v>63.697705802968976</v>
      </c>
      <c r="X2" t="s">
        <v>3</v>
      </c>
      <c r="Y2" t="s">
        <v>16</v>
      </c>
    </row>
    <row r="3" spans="1:25">
      <c r="A3" s="7" t="s">
        <v>14</v>
      </c>
      <c r="B3" s="1">
        <v>2</v>
      </c>
      <c r="C3" s="6">
        <v>2</v>
      </c>
      <c r="D3" s="2">
        <v>5.07</v>
      </c>
      <c r="E3" s="2">
        <v>12.33</v>
      </c>
      <c r="F3" s="2">
        <v>7.68</v>
      </c>
      <c r="G3">
        <f t="shared" si="0"/>
        <v>0.91715976331360949</v>
      </c>
      <c r="H3">
        <f t="shared" si="1"/>
        <v>11.923076923076923</v>
      </c>
      <c r="I3" s="2">
        <v>20.010000000000002</v>
      </c>
      <c r="J3">
        <f t="shared" si="2"/>
        <v>9.1761834319526638</v>
      </c>
      <c r="K3" s="4" t="s">
        <v>17</v>
      </c>
      <c r="L3" s="2">
        <v>334.13</v>
      </c>
      <c r="M3" s="2">
        <v>333.96</v>
      </c>
      <c r="N3">
        <f t="shared" ref="N3:N66" si="3">(E3-F3)/F3*100</f>
        <v>60.546875000000014</v>
      </c>
      <c r="X3" t="s">
        <v>4</v>
      </c>
      <c r="Y3" t="s">
        <v>18</v>
      </c>
    </row>
    <row r="4" spans="1:25">
      <c r="A4" s="7" t="s">
        <v>14</v>
      </c>
      <c r="B4" s="1">
        <v>3</v>
      </c>
      <c r="C4" s="6">
        <v>3</v>
      </c>
      <c r="D4" s="2">
        <v>5.0199999999999996</v>
      </c>
      <c r="E4" s="2">
        <v>12.41</v>
      </c>
      <c r="F4" s="2">
        <v>7.47</v>
      </c>
      <c r="G4">
        <f t="shared" si="0"/>
        <v>0.98406374501992044</v>
      </c>
      <c r="H4">
        <f t="shared" si="1"/>
        <v>12.792828685258966</v>
      </c>
      <c r="I4" s="2">
        <v>19.989999999999998</v>
      </c>
      <c r="J4">
        <f t="shared" si="2"/>
        <v>9.8357171314741034</v>
      </c>
      <c r="K4" s="4" t="s">
        <v>19</v>
      </c>
      <c r="L4" s="2">
        <v>334.53</v>
      </c>
      <c r="M4" s="2">
        <v>334.31</v>
      </c>
      <c r="N4">
        <f t="shared" si="3"/>
        <v>66.131191432396264</v>
      </c>
      <c r="X4" t="s">
        <v>5</v>
      </c>
      <c r="Y4" t="s">
        <v>20</v>
      </c>
    </row>
    <row r="5" spans="1:25">
      <c r="A5" s="7" t="s">
        <v>14</v>
      </c>
      <c r="B5" s="1">
        <v>4</v>
      </c>
      <c r="C5" s="6">
        <v>4</v>
      </c>
      <c r="D5" s="2">
        <v>4.9800000000000004</v>
      </c>
      <c r="E5" s="2">
        <v>11.94</v>
      </c>
      <c r="F5" s="2">
        <v>7.46</v>
      </c>
      <c r="G5">
        <f t="shared" si="0"/>
        <v>0.89959839357429705</v>
      </c>
      <c r="H5">
        <f t="shared" si="1"/>
        <v>11.694779116465861</v>
      </c>
      <c r="I5" s="2">
        <v>20.05</v>
      </c>
      <c r="J5">
        <f t="shared" si="2"/>
        <v>9.0184738955823285</v>
      </c>
      <c r="K5" s="4" t="s">
        <v>21</v>
      </c>
      <c r="L5" s="2">
        <v>333.25</v>
      </c>
      <c r="M5" s="2">
        <v>333.05</v>
      </c>
      <c r="N5">
        <f t="shared" si="3"/>
        <v>60.053619302949059</v>
      </c>
      <c r="X5" t="s">
        <v>6</v>
      </c>
      <c r="Y5" t="s">
        <v>22</v>
      </c>
    </row>
    <row r="6" spans="1:25">
      <c r="A6" s="7" t="s">
        <v>14</v>
      </c>
      <c r="B6" s="1">
        <v>5</v>
      </c>
      <c r="C6" s="6">
        <v>5</v>
      </c>
      <c r="D6" s="2">
        <v>5.04</v>
      </c>
      <c r="E6" s="2">
        <v>12.85</v>
      </c>
      <c r="F6" s="2">
        <v>7.51</v>
      </c>
      <c r="G6">
        <f t="shared" si="0"/>
        <v>1.0595238095238095</v>
      </c>
      <c r="H6">
        <f t="shared" si="1"/>
        <v>13.773809523809524</v>
      </c>
      <c r="I6" s="2">
        <v>19.98</v>
      </c>
      <c r="J6">
        <f t="shared" si="2"/>
        <v>10.584642857142857</v>
      </c>
      <c r="K6" s="4" t="s">
        <v>23</v>
      </c>
      <c r="L6" s="2">
        <v>334.61</v>
      </c>
      <c r="M6" s="2">
        <v>334.44</v>
      </c>
      <c r="N6">
        <f t="shared" si="3"/>
        <v>71.105193075898796</v>
      </c>
      <c r="X6" t="s">
        <v>7</v>
      </c>
      <c r="Y6" t="s">
        <v>24</v>
      </c>
    </row>
    <row r="7" spans="1:25">
      <c r="A7" s="7" t="s">
        <v>14</v>
      </c>
      <c r="B7" s="1">
        <v>6</v>
      </c>
      <c r="C7" s="6">
        <v>6</v>
      </c>
      <c r="D7" s="2">
        <v>5</v>
      </c>
      <c r="E7" s="2">
        <v>12.66</v>
      </c>
      <c r="F7" s="2">
        <v>7.48</v>
      </c>
      <c r="G7">
        <f t="shared" si="0"/>
        <v>1.036</v>
      </c>
      <c r="H7">
        <f t="shared" si="1"/>
        <v>13.468</v>
      </c>
      <c r="I7" s="2">
        <v>20</v>
      </c>
      <c r="J7">
        <f t="shared" si="2"/>
        <v>10.36</v>
      </c>
      <c r="K7" s="3">
        <v>0.44097222222222227</v>
      </c>
      <c r="L7" s="2">
        <v>334.96</v>
      </c>
      <c r="M7" s="2">
        <v>334.78</v>
      </c>
      <c r="N7">
        <f t="shared" si="3"/>
        <v>69.251336898395706</v>
      </c>
    </row>
    <row r="8" spans="1:25">
      <c r="A8" s="7" t="s">
        <v>14</v>
      </c>
      <c r="B8" s="1">
        <v>7</v>
      </c>
      <c r="C8" s="6">
        <v>7</v>
      </c>
      <c r="D8" s="2">
        <v>5</v>
      </c>
      <c r="E8" s="2">
        <v>12.3</v>
      </c>
      <c r="F8" s="2">
        <v>7.36</v>
      </c>
      <c r="G8">
        <f t="shared" si="0"/>
        <v>0.9880000000000001</v>
      </c>
      <c r="H8">
        <f t="shared" si="1"/>
        <v>12.844000000000001</v>
      </c>
      <c r="I8" s="2">
        <v>20.059999999999999</v>
      </c>
      <c r="J8">
        <f t="shared" si="2"/>
        <v>9.9096399999999996</v>
      </c>
      <c r="K8" s="3">
        <v>0.44166666666666665</v>
      </c>
      <c r="L8" s="2">
        <v>333.66</v>
      </c>
      <c r="M8" s="2">
        <v>333.48</v>
      </c>
      <c r="N8">
        <f t="shared" si="3"/>
        <v>67.119565217391312</v>
      </c>
    </row>
    <row r="9" spans="1:25">
      <c r="A9" s="7" t="s">
        <v>14</v>
      </c>
      <c r="B9" s="1">
        <v>8</v>
      </c>
      <c r="C9" s="6">
        <v>8</v>
      </c>
      <c r="D9" s="2">
        <v>5</v>
      </c>
      <c r="E9" s="2">
        <v>12.59</v>
      </c>
      <c r="F9" s="2">
        <v>7.42</v>
      </c>
      <c r="G9">
        <f t="shared" si="0"/>
        <v>1.034</v>
      </c>
      <c r="H9">
        <f t="shared" si="1"/>
        <v>13.442</v>
      </c>
      <c r="I9" s="2">
        <v>20</v>
      </c>
      <c r="J9">
        <f t="shared" si="2"/>
        <v>10.34</v>
      </c>
      <c r="K9" s="3">
        <v>0.44236111111111115</v>
      </c>
      <c r="L9" s="2">
        <v>334.96</v>
      </c>
      <c r="M9" s="2">
        <v>334.76</v>
      </c>
      <c r="N9">
        <f t="shared" si="3"/>
        <v>69.676549865229106</v>
      </c>
    </row>
    <row r="10" spans="1:25">
      <c r="A10" s="7" t="s">
        <v>14</v>
      </c>
      <c r="B10" s="1">
        <v>9</v>
      </c>
      <c r="C10" s="6">
        <v>9</v>
      </c>
      <c r="D10" s="2">
        <v>5.03</v>
      </c>
      <c r="E10" s="2">
        <v>13.46</v>
      </c>
      <c r="F10" s="2">
        <v>7.46</v>
      </c>
      <c r="G10">
        <f t="shared" si="0"/>
        <v>1.1928429423459246</v>
      </c>
      <c r="H10">
        <f t="shared" si="1"/>
        <v>15.506958250497021</v>
      </c>
      <c r="I10" s="2">
        <v>20</v>
      </c>
      <c r="J10">
        <f t="shared" si="2"/>
        <v>11.928429423459246</v>
      </c>
      <c r="K10" s="3">
        <v>0.44444444444444442</v>
      </c>
      <c r="L10" s="2">
        <v>336.72</v>
      </c>
      <c r="M10" s="2">
        <v>336.51</v>
      </c>
      <c r="N10">
        <f t="shared" si="3"/>
        <v>80.428954423592501</v>
      </c>
    </row>
    <row r="11" spans="1:25">
      <c r="A11" s="7" t="s">
        <v>14</v>
      </c>
      <c r="B11" s="1">
        <v>10</v>
      </c>
      <c r="C11" s="6">
        <v>10</v>
      </c>
      <c r="D11" s="2">
        <v>5.0199999999999996</v>
      </c>
      <c r="E11" s="2">
        <v>12.86</v>
      </c>
      <c r="F11" s="2">
        <v>7.38</v>
      </c>
      <c r="G11">
        <f t="shared" si="0"/>
        <v>1.0916334661354581</v>
      </c>
      <c r="H11">
        <f t="shared" si="1"/>
        <v>14.191235059760956</v>
      </c>
      <c r="I11" s="2">
        <v>20.03</v>
      </c>
      <c r="J11">
        <f t="shared" si="2"/>
        <v>10.932709163346614</v>
      </c>
      <c r="K11" s="3">
        <v>0.44513888888888892</v>
      </c>
      <c r="L11" s="2">
        <v>335.32</v>
      </c>
      <c r="M11" s="2">
        <v>335.09</v>
      </c>
      <c r="N11">
        <f t="shared" si="3"/>
        <v>74.254742547425465</v>
      </c>
    </row>
    <row r="12" spans="1:25">
      <c r="A12" s="7" t="s">
        <v>14</v>
      </c>
      <c r="B12" s="1">
        <v>11</v>
      </c>
      <c r="C12" s="6">
        <v>11</v>
      </c>
      <c r="D12" s="2">
        <v>4.99</v>
      </c>
      <c r="E12" s="2">
        <v>12.08</v>
      </c>
      <c r="F12" s="2">
        <v>7.38</v>
      </c>
      <c r="G12">
        <f t="shared" si="0"/>
        <v>0.94188376753507008</v>
      </c>
      <c r="H12">
        <f t="shared" si="1"/>
        <v>12.244488977955912</v>
      </c>
      <c r="I12" s="2">
        <v>20.04</v>
      </c>
      <c r="J12">
        <f t="shared" si="2"/>
        <v>9.4376753507014026</v>
      </c>
      <c r="K12" s="3">
        <v>0.4458333333333333</v>
      </c>
      <c r="L12" s="2">
        <v>334.04</v>
      </c>
      <c r="M12" s="2">
        <v>333.84</v>
      </c>
      <c r="N12">
        <f t="shared" si="3"/>
        <v>63.685636856368568</v>
      </c>
    </row>
    <row r="13" spans="1:25">
      <c r="A13" s="7" t="s">
        <v>14</v>
      </c>
      <c r="B13" s="1">
        <v>12</v>
      </c>
      <c r="C13" s="6">
        <v>12</v>
      </c>
      <c r="D13" s="2">
        <v>5.05</v>
      </c>
      <c r="E13" s="2">
        <v>13.39</v>
      </c>
      <c r="F13" s="2">
        <v>7.84</v>
      </c>
      <c r="G13">
        <f t="shared" si="0"/>
        <v>1.0990099009900991</v>
      </c>
      <c r="H13">
        <f t="shared" si="1"/>
        <v>14.287128712871288</v>
      </c>
      <c r="I13" s="2">
        <v>19.98</v>
      </c>
      <c r="J13">
        <f t="shared" si="2"/>
        <v>10.979108910891091</v>
      </c>
      <c r="K13" s="3">
        <v>0.4465277777777778</v>
      </c>
      <c r="L13" s="2">
        <v>335.34</v>
      </c>
      <c r="M13" s="2">
        <v>335.12</v>
      </c>
      <c r="N13">
        <f t="shared" si="3"/>
        <v>70.790816326530631</v>
      </c>
    </row>
    <row r="14" spans="1:25">
      <c r="A14" s="7" t="s">
        <v>14</v>
      </c>
      <c r="B14" s="1">
        <v>13</v>
      </c>
      <c r="C14" s="6">
        <v>13</v>
      </c>
      <c r="D14" s="2">
        <v>4.99</v>
      </c>
      <c r="E14" s="2">
        <v>12.68</v>
      </c>
      <c r="F14" s="2">
        <v>7.37</v>
      </c>
      <c r="G14">
        <f t="shared" si="0"/>
        <v>1.0641282565130259</v>
      </c>
      <c r="H14">
        <f t="shared" si="1"/>
        <v>13.833667334669338</v>
      </c>
      <c r="I14" s="2">
        <v>20.059999999999999</v>
      </c>
      <c r="J14">
        <f t="shared" si="2"/>
        <v>10.67320641282565</v>
      </c>
      <c r="K14" s="3">
        <v>0.4465277777777778</v>
      </c>
      <c r="L14" s="2">
        <v>335.05</v>
      </c>
      <c r="M14" s="2">
        <v>334.86</v>
      </c>
      <c r="N14">
        <f t="shared" si="3"/>
        <v>72.04884667571234</v>
      </c>
    </row>
    <row r="15" spans="1:25">
      <c r="A15" s="7" t="s">
        <v>14</v>
      </c>
      <c r="B15" s="1">
        <v>14</v>
      </c>
      <c r="C15" s="6">
        <v>14</v>
      </c>
      <c r="D15" s="2">
        <v>5.03</v>
      </c>
      <c r="E15" s="2">
        <v>13.57</v>
      </c>
      <c r="F15" s="2">
        <v>7.46</v>
      </c>
      <c r="G15">
        <f t="shared" si="0"/>
        <v>1.2147117296222665</v>
      </c>
      <c r="H15">
        <f t="shared" si="1"/>
        <v>15.791252485089464</v>
      </c>
      <c r="I15" s="2">
        <v>20.03</v>
      </c>
      <c r="J15">
        <f t="shared" si="2"/>
        <v>12.165337972167</v>
      </c>
      <c r="K15" s="3">
        <v>0.44722222222222219</v>
      </c>
      <c r="L15" s="2">
        <v>337.61</v>
      </c>
      <c r="M15" s="2">
        <v>337.4</v>
      </c>
      <c r="N15">
        <f t="shared" si="3"/>
        <v>81.903485254691702</v>
      </c>
    </row>
    <row r="16" spans="1:25">
      <c r="A16" s="7" t="s">
        <v>14</v>
      </c>
      <c r="B16" s="1">
        <v>15</v>
      </c>
      <c r="C16" s="6">
        <v>15</v>
      </c>
      <c r="D16" s="2">
        <v>5</v>
      </c>
      <c r="E16" s="2">
        <v>12.29</v>
      </c>
      <c r="F16" s="2">
        <v>7.43</v>
      </c>
      <c r="G16">
        <f t="shared" si="0"/>
        <v>0.97199999999999986</v>
      </c>
      <c r="H16">
        <f t="shared" si="1"/>
        <v>12.635999999999999</v>
      </c>
      <c r="I16" s="2">
        <v>19.989999999999998</v>
      </c>
      <c r="J16">
        <f t="shared" si="2"/>
        <v>9.7151399999999981</v>
      </c>
      <c r="K16" s="3">
        <v>0.44861111111111113</v>
      </c>
      <c r="L16" s="2">
        <v>334.67</v>
      </c>
      <c r="M16" s="2">
        <v>334.5</v>
      </c>
      <c r="N16">
        <f t="shared" si="3"/>
        <v>65.410497981157462</v>
      </c>
    </row>
    <row r="17" spans="1:14">
      <c r="A17" s="7" t="s">
        <v>14</v>
      </c>
      <c r="B17" s="1">
        <v>16</v>
      </c>
      <c r="C17" s="6">
        <v>16</v>
      </c>
      <c r="D17" s="2">
        <v>4.99</v>
      </c>
      <c r="E17" s="2">
        <v>13.07</v>
      </c>
      <c r="F17">
        <v>8.2799999999999994</v>
      </c>
      <c r="G17">
        <f t="shared" si="0"/>
        <v>0.9599198396793589</v>
      </c>
      <c r="H17">
        <f t="shared" si="1"/>
        <v>12.478957915831666</v>
      </c>
      <c r="I17" s="2">
        <v>20.02</v>
      </c>
      <c r="J17">
        <f t="shared" si="2"/>
        <v>9.6087975951903832</v>
      </c>
      <c r="K17" s="3">
        <v>0.44930555555555557</v>
      </c>
      <c r="L17" s="2">
        <v>335.14</v>
      </c>
      <c r="M17" s="2">
        <v>334.95</v>
      </c>
      <c r="N17">
        <f t="shared" si="3"/>
        <v>57.850241545893731</v>
      </c>
    </row>
    <row r="18" spans="1:14">
      <c r="A18" s="7" t="s">
        <v>14</v>
      </c>
      <c r="B18" s="1">
        <v>17</v>
      </c>
      <c r="C18" s="6">
        <v>17</v>
      </c>
      <c r="D18" s="2">
        <v>5.04</v>
      </c>
      <c r="E18" s="2">
        <v>12.82</v>
      </c>
      <c r="F18" s="2">
        <v>7.42</v>
      </c>
      <c r="G18">
        <f t="shared" si="0"/>
        <v>1.0714285714285714</v>
      </c>
      <c r="H18">
        <f t="shared" si="1"/>
        <v>13.928571428571427</v>
      </c>
      <c r="I18" s="2">
        <v>20</v>
      </c>
      <c r="J18">
        <f t="shared" si="2"/>
        <v>10.714285714285714</v>
      </c>
      <c r="K18" s="3">
        <v>0.45</v>
      </c>
      <c r="L18" s="2">
        <v>335.59</v>
      </c>
      <c r="M18" s="2">
        <v>335.4</v>
      </c>
      <c r="N18">
        <f t="shared" si="3"/>
        <v>72.776280323450138</v>
      </c>
    </row>
    <row r="19" spans="1:14">
      <c r="A19" s="7" t="s">
        <v>14</v>
      </c>
      <c r="B19" s="1">
        <v>18</v>
      </c>
      <c r="C19" s="6">
        <v>18</v>
      </c>
      <c r="D19" s="2">
        <v>5.05</v>
      </c>
      <c r="E19" s="2">
        <v>12.92</v>
      </c>
      <c r="F19" s="2">
        <v>8.11</v>
      </c>
      <c r="G19">
        <f t="shared" si="0"/>
        <v>0.95247524752475266</v>
      </c>
      <c r="H19">
        <f t="shared" si="1"/>
        <v>12.382178217821785</v>
      </c>
      <c r="I19" s="2">
        <v>20.02</v>
      </c>
      <c r="J19">
        <f t="shared" si="2"/>
        <v>9.5342772277227734</v>
      </c>
      <c r="K19" s="3">
        <v>0.45069444444444445</v>
      </c>
      <c r="L19" s="2">
        <v>334.24</v>
      </c>
      <c r="M19" s="2">
        <v>334.06</v>
      </c>
      <c r="N19">
        <f t="shared" si="3"/>
        <v>59.309494451294711</v>
      </c>
    </row>
    <row r="20" spans="1:14">
      <c r="A20" s="7" t="s">
        <v>14</v>
      </c>
      <c r="B20" s="1">
        <v>19</v>
      </c>
      <c r="C20" s="6">
        <v>19</v>
      </c>
      <c r="D20" s="2">
        <v>5</v>
      </c>
      <c r="E20" s="2">
        <v>12.91</v>
      </c>
      <c r="F20" s="2">
        <v>7.42</v>
      </c>
      <c r="G20">
        <f t="shared" si="0"/>
        <v>1.0980000000000001</v>
      </c>
      <c r="H20">
        <f t="shared" si="1"/>
        <v>14.274000000000003</v>
      </c>
      <c r="I20" s="2">
        <v>20.04</v>
      </c>
      <c r="J20">
        <f t="shared" si="2"/>
        <v>11.00196</v>
      </c>
      <c r="K20" s="3">
        <v>0.4513888888888889</v>
      </c>
      <c r="L20" s="2">
        <v>335.7</v>
      </c>
      <c r="M20" s="2">
        <v>335.52</v>
      </c>
      <c r="N20">
        <f t="shared" si="3"/>
        <v>73.989218328840977</v>
      </c>
    </row>
    <row r="21" spans="1:14">
      <c r="A21" s="7" t="s">
        <v>14</v>
      </c>
      <c r="B21" s="1">
        <v>20</v>
      </c>
      <c r="C21" s="6">
        <v>20</v>
      </c>
      <c r="D21" s="2">
        <v>5.04</v>
      </c>
      <c r="E21" s="2">
        <v>12.83</v>
      </c>
      <c r="F21" s="2">
        <v>7.45</v>
      </c>
      <c r="G21">
        <f t="shared" si="0"/>
        <v>1.0674603174603174</v>
      </c>
      <c r="H21">
        <f t="shared" si="1"/>
        <v>13.876984126984127</v>
      </c>
      <c r="I21" s="2">
        <v>20.04</v>
      </c>
      <c r="J21">
        <f t="shared" si="2"/>
        <v>10.695952380952381</v>
      </c>
      <c r="K21" s="3">
        <v>0.4513888888888889</v>
      </c>
      <c r="L21" s="2">
        <v>335.69</v>
      </c>
      <c r="M21" s="2">
        <v>335.46</v>
      </c>
      <c r="N21">
        <f t="shared" si="3"/>
        <v>72.214765100671144</v>
      </c>
    </row>
    <row r="22" spans="1:14">
      <c r="A22" s="7" t="s">
        <v>14</v>
      </c>
      <c r="B22" s="1">
        <v>21</v>
      </c>
      <c r="C22" s="6">
        <v>21</v>
      </c>
      <c r="D22" s="2">
        <v>5.01</v>
      </c>
      <c r="E22" s="2">
        <v>11.85</v>
      </c>
      <c r="F22" s="2">
        <v>7.46</v>
      </c>
      <c r="G22">
        <f t="shared" si="0"/>
        <v>0.87624750499001991</v>
      </c>
      <c r="H22">
        <f t="shared" si="1"/>
        <v>11.39121756487026</v>
      </c>
      <c r="I22" s="2">
        <v>20.04</v>
      </c>
      <c r="J22">
        <f t="shared" si="2"/>
        <v>8.7799999999999994</v>
      </c>
      <c r="K22" s="3">
        <v>0.45208333333333334</v>
      </c>
      <c r="L22" s="2">
        <v>333</v>
      </c>
      <c r="M22" s="2">
        <v>332.71</v>
      </c>
      <c r="N22">
        <f t="shared" si="3"/>
        <v>58.847184986595167</v>
      </c>
    </row>
    <row r="23" spans="1:14">
      <c r="A23" s="7" t="s">
        <v>14</v>
      </c>
      <c r="B23" s="1">
        <v>22</v>
      </c>
      <c r="C23" s="6">
        <v>22</v>
      </c>
      <c r="D23" s="2">
        <v>5</v>
      </c>
      <c r="E23" s="2">
        <v>12.54</v>
      </c>
      <c r="F23" s="2">
        <v>7.39</v>
      </c>
      <c r="G23">
        <f t="shared" si="0"/>
        <v>1.0299999999999998</v>
      </c>
      <c r="H23">
        <f t="shared" si="1"/>
        <v>13.389999999999997</v>
      </c>
      <c r="I23" s="2">
        <v>20</v>
      </c>
      <c r="J23">
        <f t="shared" si="2"/>
        <v>10.299999999999997</v>
      </c>
      <c r="K23" s="3">
        <v>0.45277777777777778</v>
      </c>
      <c r="L23" s="2">
        <v>334.8</v>
      </c>
      <c r="M23" s="2">
        <v>334.56</v>
      </c>
      <c r="N23">
        <f t="shared" si="3"/>
        <v>69.688768606224627</v>
      </c>
    </row>
    <row r="24" spans="1:14">
      <c r="A24" s="7" t="s">
        <v>14</v>
      </c>
      <c r="B24" s="1">
        <v>23</v>
      </c>
      <c r="C24" s="6">
        <v>23</v>
      </c>
      <c r="D24" s="2">
        <v>4.9800000000000004</v>
      </c>
      <c r="E24" s="2">
        <v>12.82</v>
      </c>
      <c r="F24" s="2">
        <v>7.4</v>
      </c>
      <c r="G24">
        <f t="shared" si="0"/>
        <v>1.0883534136546185</v>
      </c>
      <c r="H24">
        <f t="shared" si="1"/>
        <v>14.14859437751004</v>
      </c>
      <c r="I24" s="2">
        <v>19.95</v>
      </c>
      <c r="J24">
        <f t="shared" si="2"/>
        <v>10.856325301204819</v>
      </c>
      <c r="K24" s="3">
        <v>0.45347222222222222</v>
      </c>
      <c r="L24" s="2">
        <v>336.01</v>
      </c>
      <c r="M24" s="2">
        <v>335.81</v>
      </c>
      <c r="N24">
        <f t="shared" si="3"/>
        <v>73.243243243243242</v>
      </c>
    </row>
    <row r="25" spans="1:14">
      <c r="A25" s="7" t="s">
        <v>14</v>
      </c>
      <c r="B25" s="1">
        <v>24</v>
      </c>
      <c r="C25" s="6">
        <v>24</v>
      </c>
      <c r="D25" s="2">
        <v>5.01</v>
      </c>
      <c r="E25" s="2">
        <v>12.25</v>
      </c>
      <c r="F25" s="2">
        <v>7.41</v>
      </c>
      <c r="G25">
        <f t="shared" si="0"/>
        <v>0.96606786427145708</v>
      </c>
      <c r="H25">
        <f t="shared" si="1"/>
        <v>12.558882235528943</v>
      </c>
      <c r="I25" s="2">
        <v>19.98</v>
      </c>
      <c r="J25">
        <f t="shared" si="2"/>
        <v>9.6510179640718565</v>
      </c>
      <c r="K25" s="3">
        <v>0.45347222222222222</v>
      </c>
      <c r="L25" s="2">
        <v>334.72</v>
      </c>
      <c r="M25" s="2">
        <v>334.47</v>
      </c>
      <c r="N25">
        <f t="shared" si="3"/>
        <v>65.317139001349517</v>
      </c>
    </row>
    <row r="26" spans="1:14">
      <c r="A26" s="7" t="s">
        <v>14</v>
      </c>
      <c r="B26" s="1" t="s">
        <v>25</v>
      </c>
      <c r="C26" s="6">
        <v>25</v>
      </c>
      <c r="D26" s="2">
        <v>5</v>
      </c>
      <c r="E26" s="2">
        <v>12.13</v>
      </c>
      <c r="F26" s="2">
        <v>7.44</v>
      </c>
      <c r="G26">
        <f t="shared" si="0"/>
        <v>0.93800000000000006</v>
      </c>
      <c r="H26">
        <f t="shared" si="1"/>
        <v>12.194000000000001</v>
      </c>
      <c r="I26" s="2">
        <v>20.010000000000002</v>
      </c>
      <c r="J26">
        <f t="shared" si="2"/>
        <v>9.3846900000000009</v>
      </c>
      <c r="K26" s="3">
        <v>0.45416666666666666</v>
      </c>
      <c r="L26" s="2">
        <v>334.15</v>
      </c>
      <c r="M26" s="2">
        <v>333.96</v>
      </c>
      <c r="N26">
        <f t="shared" si="3"/>
        <v>63.037634408602152</v>
      </c>
    </row>
    <row r="27" spans="1:14">
      <c r="A27" s="7" t="s">
        <v>14</v>
      </c>
      <c r="B27" s="1" t="s">
        <v>26</v>
      </c>
      <c r="C27" s="6">
        <v>26</v>
      </c>
      <c r="D27" s="2">
        <v>5.0599999999999996</v>
      </c>
      <c r="E27" s="2">
        <v>12.48</v>
      </c>
      <c r="F27" s="2">
        <v>7.49</v>
      </c>
      <c r="G27">
        <f t="shared" si="0"/>
        <v>0.98616600790513842</v>
      </c>
      <c r="H27">
        <f t="shared" si="1"/>
        <v>12.820158102766799</v>
      </c>
      <c r="I27" s="2">
        <v>20.04</v>
      </c>
      <c r="J27">
        <f t="shared" si="2"/>
        <v>9.8813833992094864</v>
      </c>
      <c r="K27" s="3">
        <v>0.4548611111111111</v>
      </c>
      <c r="L27" s="2">
        <v>335.08</v>
      </c>
      <c r="M27" s="2">
        <v>334.9</v>
      </c>
      <c r="N27">
        <f t="shared" si="3"/>
        <v>66.622162883845121</v>
      </c>
    </row>
    <row r="28" spans="1:14">
      <c r="A28" s="7" t="s">
        <v>14</v>
      </c>
      <c r="B28" s="1" t="s">
        <v>27</v>
      </c>
      <c r="C28" s="6">
        <v>27</v>
      </c>
      <c r="D28" s="2">
        <v>4.9800000000000004</v>
      </c>
      <c r="E28" s="2">
        <v>11.68</v>
      </c>
      <c r="F28" s="2">
        <v>7.36</v>
      </c>
      <c r="G28">
        <f t="shared" si="0"/>
        <v>0.86746987951807208</v>
      </c>
      <c r="H28">
        <f t="shared" si="1"/>
        <v>11.277108433734938</v>
      </c>
      <c r="I28" s="2">
        <v>19.98</v>
      </c>
      <c r="J28">
        <f t="shared" si="2"/>
        <v>8.6660240963855397</v>
      </c>
      <c r="K28" s="3">
        <v>0.45555555555555555</v>
      </c>
      <c r="L28" s="2">
        <v>334.07</v>
      </c>
      <c r="M28" s="2">
        <v>333.89</v>
      </c>
      <c r="N28">
        <f t="shared" si="3"/>
        <v>58.695652173913039</v>
      </c>
    </row>
    <row r="29" spans="1:14">
      <c r="A29" t="s">
        <v>28</v>
      </c>
      <c r="B29" s="1">
        <v>1</v>
      </c>
      <c r="C29" s="6">
        <v>28</v>
      </c>
      <c r="D29" s="2">
        <v>5</v>
      </c>
      <c r="E29" s="2">
        <v>12.55</v>
      </c>
      <c r="F29" s="2">
        <v>7.19</v>
      </c>
      <c r="G29">
        <f t="shared" si="0"/>
        <v>1.0720000000000001</v>
      </c>
      <c r="H29">
        <f t="shared" si="1"/>
        <v>13.936000000000002</v>
      </c>
      <c r="I29" s="2">
        <v>19.98</v>
      </c>
      <c r="J29">
        <f t="shared" si="2"/>
        <v>10.709280000000001</v>
      </c>
      <c r="K29" s="3">
        <v>0.45624999999999999</v>
      </c>
      <c r="L29" s="2">
        <v>336.03</v>
      </c>
      <c r="M29" s="2">
        <v>335.94</v>
      </c>
      <c r="N29">
        <f t="shared" si="3"/>
        <v>74.547983310152986</v>
      </c>
    </row>
    <row r="30" spans="1:14">
      <c r="A30" t="s">
        <v>28</v>
      </c>
      <c r="B30" s="1">
        <v>2</v>
      </c>
      <c r="C30" s="6">
        <v>29</v>
      </c>
      <c r="D30" s="2">
        <v>5.0199999999999996</v>
      </c>
      <c r="E30" s="2">
        <v>13.06</v>
      </c>
      <c r="F30" s="2">
        <v>7.31</v>
      </c>
      <c r="G30">
        <f t="shared" si="0"/>
        <v>1.1454183266932274</v>
      </c>
      <c r="H30">
        <f t="shared" si="1"/>
        <v>14.890438247011957</v>
      </c>
      <c r="I30" s="2">
        <v>20.04</v>
      </c>
      <c r="J30">
        <f t="shared" si="2"/>
        <v>11.477091633466138</v>
      </c>
      <c r="K30" s="3">
        <v>0.45694444444444443</v>
      </c>
      <c r="L30" s="2">
        <v>336.9</v>
      </c>
      <c r="M30" s="2">
        <v>336.75</v>
      </c>
      <c r="N30">
        <f t="shared" si="3"/>
        <v>78.659370725034222</v>
      </c>
    </row>
    <row r="31" spans="1:14">
      <c r="A31" t="s">
        <v>28</v>
      </c>
      <c r="B31" s="1">
        <v>3</v>
      </c>
      <c r="C31" s="6">
        <v>30</v>
      </c>
      <c r="D31" s="2">
        <v>5.0599999999999996</v>
      </c>
      <c r="E31" s="2">
        <v>11.09</v>
      </c>
      <c r="F31" s="2">
        <v>8.14</v>
      </c>
      <c r="G31">
        <f t="shared" si="0"/>
        <v>0.58300395256916981</v>
      </c>
      <c r="H31">
        <f t="shared" si="1"/>
        <v>7.5790513833992081</v>
      </c>
      <c r="I31" s="2">
        <v>20.010000000000002</v>
      </c>
      <c r="J31">
        <f t="shared" si="2"/>
        <v>5.8329545454545446</v>
      </c>
      <c r="K31" s="3">
        <v>0.45763888888888887</v>
      </c>
      <c r="L31" s="2">
        <v>330.15</v>
      </c>
      <c r="M31" s="2">
        <v>330.05</v>
      </c>
      <c r="N31">
        <f t="shared" si="3"/>
        <v>36.240786240786228</v>
      </c>
    </row>
    <row r="32" spans="1:14">
      <c r="A32" t="s">
        <v>28</v>
      </c>
      <c r="B32" s="1">
        <v>4</v>
      </c>
      <c r="C32" s="6">
        <v>31</v>
      </c>
      <c r="D32" s="2">
        <v>4.95</v>
      </c>
      <c r="E32" s="2">
        <v>12.14</v>
      </c>
      <c r="F32" s="2">
        <v>7.18</v>
      </c>
      <c r="G32">
        <f t="shared" si="0"/>
        <v>1.0020202020202023</v>
      </c>
      <c r="H32">
        <f t="shared" si="1"/>
        <v>13.02626262626263</v>
      </c>
      <c r="I32" s="2">
        <v>20</v>
      </c>
      <c r="J32">
        <f t="shared" si="2"/>
        <v>10.020202020202023</v>
      </c>
      <c r="K32" s="3">
        <v>0.45833333333333331</v>
      </c>
      <c r="L32" s="2">
        <v>335.24</v>
      </c>
      <c r="M32" s="2">
        <v>335.11</v>
      </c>
      <c r="N32">
        <f t="shared" si="3"/>
        <v>69.080779944289702</v>
      </c>
    </row>
    <row r="33" spans="1:14">
      <c r="A33" t="s">
        <v>28</v>
      </c>
      <c r="B33" s="1">
        <v>5</v>
      </c>
      <c r="C33" s="6">
        <v>32</v>
      </c>
      <c r="D33" s="2">
        <v>5.08</v>
      </c>
      <c r="E33" s="2">
        <v>13.08</v>
      </c>
      <c r="F33" s="2">
        <v>7.53</v>
      </c>
      <c r="G33">
        <f t="shared" si="0"/>
        <v>1.0925196850393701</v>
      </c>
      <c r="H33">
        <f t="shared" si="1"/>
        <v>14.202755905511813</v>
      </c>
      <c r="I33" s="2">
        <v>20.03</v>
      </c>
      <c r="J33">
        <f t="shared" si="2"/>
        <v>10.941584645669293</v>
      </c>
      <c r="K33" s="3">
        <v>0.45902777777777781</v>
      </c>
      <c r="L33" s="2">
        <v>336.09</v>
      </c>
      <c r="M33" s="2">
        <v>335.9</v>
      </c>
      <c r="N33">
        <f t="shared" si="3"/>
        <v>73.705179282868514</v>
      </c>
    </row>
    <row r="34" spans="1:14">
      <c r="A34" t="s">
        <v>28</v>
      </c>
      <c r="B34" s="1">
        <v>6</v>
      </c>
      <c r="C34" s="6">
        <v>33</v>
      </c>
      <c r="D34" s="2">
        <v>5.0199999999999996</v>
      </c>
      <c r="E34" s="2">
        <v>12.79</v>
      </c>
      <c r="F34" s="2">
        <v>7.28</v>
      </c>
      <c r="G34">
        <f t="shared" ref="G34:G65" si="4">(E34-F34)/D34</f>
        <v>1.097609561752988</v>
      </c>
      <c r="H34">
        <f t="shared" ref="H34:H65" si="5">(G34*0.65)*20</f>
        <v>14.268924302788843</v>
      </c>
      <c r="I34" s="2">
        <v>19.47</v>
      </c>
      <c r="J34">
        <f t="shared" ref="J34:J65" si="6">(G34*0.5)*I34</f>
        <v>10.685229083665337</v>
      </c>
      <c r="K34" s="3">
        <v>0.45902777777777781</v>
      </c>
      <c r="L34" s="2">
        <v>335.09</v>
      </c>
      <c r="M34" s="2">
        <v>334.93</v>
      </c>
      <c r="N34">
        <f t="shared" si="3"/>
        <v>75.686813186813168</v>
      </c>
    </row>
    <row r="35" spans="1:14">
      <c r="A35" t="s">
        <v>28</v>
      </c>
      <c r="B35" s="1">
        <v>7</v>
      </c>
      <c r="C35" s="6">
        <v>34</v>
      </c>
      <c r="D35" s="2">
        <v>5.0999999999999996</v>
      </c>
      <c r="E35" s="2">
        <v>11.96</v>
      </c>
      <c r="F35" s="2">
        <v>7.28</v>
      </c>
      <c r="G35">
        <f t="shared" si="4"/>
        <v>0.91764705882352959</v>
      </c>
      <c r="H35">
        <f t="shared" si="5"/>
        <v>11.929411764705886</v>
      </c>
      <c r="I35" s="2">
        <v>19.98</v>
      </c>
      <c r="J35">
        <f t="shared" si="6"/>
        <v>9.1672941176470601</v>
      </c>
      <c r="K35" s="3">
        <v>0.4604166666666667</v>
      </c>
      <c r="L35" s="2">
        <v>333.32</v>
      </c>
      <c r="M35" s="2">
        <v>333.17</v>
      </c>
      <c r="N35">
        <f t="shared" si="3"/>
        <v>64.285714285714292</v>
      </c>
    </row>
    <row r="36" spans="1:14">
      <c r="A36" t="s">
        <v>28</v>
      </c>
      <c r="B36" s="1">
        <v>8</v>
      </c>
      <c r="C36" s="6">
        <v>35</v>
      </c>
      <c r="D36" s="2">
        <v>5.04</v>
      </c>
      <c r="E36" s="2">
        <v>11.74</v>
      </c>
      <c r="F36" s="2">
        <v>7.19</v>
      </c>
      <c r="G36">
        <f t="shared" si="4"/>
        <v>0.90277777777777779</v>
      </c>
      <c r="H36">
        <f t="shared" si="5"/>
        <v>11.736111111111111</v>
      </c>
      <c r="I36" s="2">
        <v>18.07</v>
      </c>
      <c r="J36">
        <f t="shared" si="6"/>
        <v>8.1565972222222225</v>
      </c>
      <c r="K36" s="3">
        <v>0.4604166666666667</v>
      </c>
      <c r="L36" s="2">
        <v>331.78</v>
      </c>
      <c r="M36" s="2">
        <v>331.6</v>
      </c>
      <c r="N36">
        <f t="shared" si="3"/>
        <v>63.282336578581358</v>
      </c>
    </row>
    <row r="37" spans="1:14">
      <c r="A37" t="s">
        <v>28</v>
      </c>
      <c r="B37" s="1">
        <v>9</v>
      </c>
      <c r="C37" s="6">
        <v>36</v>
      </c>
      <c r="D37" s="2">
        <v>5.0599999999999996</v>
      </c>
      <c r="E37" s="2">
        <v>14.06</v>
      </c>
      <c r="F37" s="2">
        <v>7.34</v>
      </c>
      <c r="G37">
        <f t="shared" si="4"/>
        <v>1.3280632411067197</v>
      </c>
      <c r="H37">
        <f t="shared" si="5"/>
        <v>17.264822134387355</v>
      </c>
      <c r="I37" s="2">
        <v>19.91</v>
      </c>
      <c r="J37">
        <f t="shared" si="6"/>
        <v>13.220869565217395</v>
      </c>
      <c r="K37" s="3">
        <v>0.46180555555555558</v>
      </c>
      <c r="L37" s="2">
        <v>338.42</v>
      </c>
      <c r="M37" s="2">
        <v>338.22</v>
      </c>
      <c r="N37">
        <f t="shared" si="3"/>
        <v>91.553133514986385</v>
      </c>
    </row>
    <row r="38" spans="1:14">
      <c r="A38" t="s">
        <v>28</v>
      </c>
      <c r="B38" s="1">
        <v>10</v>
      </c>
      <c r="C38" s="6">
        <v>37</v>
      </c>
      <c r="D38" s="2">
        <v>5.0199999999999996</v>
      </c>
      <c r="E38" s="2">
        <v>12.29</v>
      </c>
      <c r="F38" s="2">
        <v>7.46</v>
      </c>
      <c r="G38">
        <f t="shared" si="4"/>
        <v>0.96215139442231068</v>
      </c>
      <c r="H38">
        <f t="shared" si="5"/>
        <v>12.507968127490038</v>
      </c>
      <c r="I38" s="2">
        <v>18.12</v>
      </c>
      <c r="J38">
        <f t="shared" si="6"/>
        <v>8.7170916334661346</v>
      </c>
      <c r="K38" s="3">
        <v>0.4680555555555555</v>
      </c>
      <c r="L38" s="2">
        <v>331.51</v>
      </c>
      <c r="M38" s="2">
        <v>331.59</v>
      </c>
      <c r="N38">
        <f t="shared" si="3"/>
        <v>64.745308310991945</v>
      </c>
    </row>
    <row r="39" spans="1:14">
      <c r="A39" t="s">
        <v>28</v>
      </c>
      <c r="B39" s="1">
        <v>11</v>
      </c>
      <c r="C39" s="6">
        <v>38</v>
      </c>
      <c r="D39" s="2">
        <v>5.04</v>
      </c>
      <c r="E39" s="2">
        <v>12.65</v>
      </c>
      <c r="F39" s="2">
        <v>7.28</v>
      </c>
      <c r="G39">
        <f t="shared" si="4"/>
        <v>1.0654761904761905</v>
      </c>
      <c r="H39">
        <f t="shared" si="5"/>
        <v>13.851190476190476</v>
      </c>
      <c r="I39" s="2">
        <v>20.010000000000002</v>
      </c>
      <c r="J39">
        <f t="shared" si="6"/>
        <v>10.660089285714287</v>
      </c>
      <c r="K39" s="3">
        <v>0.47152777777777777</v>
      </c>
      <c r="L39" s="2">
        <v>334.68</v>
      </c>
      <c r="M39" s="2">
        <v>334.69</v>
      </c>
      <c r="N39">
        <f t="shared" si="3"/>
        <v>73.763736263736263</v>
      </c>
    </row>
    <row r="40" spans="1:14">
      <c r="A40" t="s">
        <v>28</v>
      </c>
      <c r="B40" s="1">
        <v>12</v>
      </c>
      <c r="C40" s="6">
        <v>39</v>
      </c>
      <c r="D40" s="2">
        <v>5.0199999999999996</v>
      </c>
      <c r="E40" s="2">
        <v>12.73</v>
      </c>
      <c r="F40" s="2">
        <v>7.43</v>
      </c>
      <c r="G40">
        <f t="shared" si="4"/>
        <v>1.0557768924302791</v>
      </c>
      <c r="H40">
        <f t="shared" si="5"/>
        <v>13.725099601593628</v>
      </c>
      <c r="I40" s="2">
        <v>18.899999999999999</v>
      </c>
      <c r="J40">
        <f t="shared" si="6"/>
        <v>9.9770916334661361</v>
      </c>
      <c r="K40" s="3">
        <v>0.47222222222222227</v>
      </c>
      <c r="L40" s="2">
        <v>333.79</v>
      </c>
      <c r="M40" s="2">
        <v>333.87</v>
      </c>
      <c r="N40">
        <f t="shared" si="3"/>
        <v>71.332436069986542</v>
      </c>
    </row>
    <row r="41" spans="1:14">
      <c r="A41" t="s">
        <v>28</v>
      </c>
      <c r="B41" s="1">
        <v>13</v>
      </c>
      <c r="C41" s="6">
        <v>40</v>
      </c>
      <c r="D41" s="2">
        <v>5.07</v>
      </c>
      <c r="E41" s="2">
        <v>12.7</v>
      </c>
      <c r="F41" s="2">
        <v>7.46</v>
      </c>
      <c r="G41">
        <f t="shared" si="4"/>
        <v>1.0335305719921102</v>
      </c>
      <c r="H41">
        <f t="shared" si="5"/>
        <v>13.435897435897433</v>
      </c>
      <c r="I41" s="2">
        <v>20.03</v>
      </c>
      <c r="J41">
        <f t="shared" si="6"/>
        <v>10.350808678500984</v>
      </c>
      <c r="K41" s="3">
        <v>0.47291666666666665</v>
      </c>
      <c r="L41" s="2">
        <v>335.25</v>
      </c>
      <c r="M41" s="2">
        <v>335.27</v>
      </c>
      <c r="N41">
        <f t="shared" si="3"/>
        <v>70.241286863270773</v>
      </c>
    </row>
    <row r="42" spans="1:14">
      <c r="A42" t="s">
        <v>28</v>
      </c>
      <c r="B42" s="1">
        <v>14</v>
      </c>
      <c r="C42" s="6">
        <v>41</v>
      </c>
      <c r="D42" s="2">
        <v>5.0199999999999996</v>
      </c>
      <c r="E42" s="2">
        <v>9.8800000000000008</v>
      </c>
      <c r="F42" s="2">
        <v>7.26</v>
      </c>
      <c r="G42">
        <f t="shared" si="4"/>
        <v>0.52191235059760976</v>
      </c>
      <c r="H42">
        <f t="shared" si="5"/>
        <v>6.7848605577689272</v>
      </c>
      <c r="I42" s="2">
        <v>19.97</v>
      </c>
      <c r="J42">
        <f t="shared" si="6"/>
        <v>5.211294820717133</v>
      </c>
      <c r="K42" s="3">
        <v>0.47361111111111115</v>
      </c>
      <c r="L42" s="2">
        <v>330.25</v>
      </c>
      <c r="M42" s="2">
        <v>330.3</v>
      </c>
      <c r="N42">
        <f t="shared" si="3"/>
        <v>36.088154269972463</v>
      </c>
    </row>
    <row r="43" spans="1:14">
      <c r="A43" t="s">
        <v>28</v>
      </c>
      <c r="B43" s="1">
        <v>15</v>
      </c>
      <c r="C43" s="6">
        <v>42</v>
      </c>
      <c r="D43" s="2">
        <v>4.96</v>
      </c>
      <c r="E43" s="2">
        <v>10.99</v>
      </c>
      <c r="F43" s="2">
        <v>7.19</v>
      </c>
      <c r="G43">
        <f t="shared" si="4"/>
        <v>0.7661290322580645</v>
      </c>
      <c r="H43">
        <f t="shared" si="5"/>
        <v>9.9596774193548381</v>
      </c>
      <c r="I43" s="2">
        <v>20.03</v>
      </c>
      <c r="J43">
        <f t="shared" si="6"/>
        <v>7.6727822580645162</v>
      </c>
      <c r="K43" s="3">
        <v>0.47361111111111115</v>
      </c>
      <c r="L43" s="2">
        <v>332.45</v>
      </c>
      <c r="M43" s="2">
        <v>332.55</v>
      </c>
      <c r="N43">
        <f t="shared" si="3"/>
        <v>52.851182197496513</v>
      </c>
    </row>
    <row r="44" spans="1:14">
      <c r="A44" t="s">
        <v>28</v>
      </c>
      <c r="B44" s="1">
        <v>16</v>
      </c>
      <c r="C44" s="6">
        <v>43</v>
      </c>
      <c r="D44" s="2">
        <v>5.0999999999999996</v>
      </c>
      <c r="E44" s="2">
        <v>12.08</v>
      </c>
      <c r="F44" s="2">
        <v>7.34</v>
      </c>
      <c r="G44">
        <f t="shared" si="4"/>
        <v>0.92941176470588249</v>
      </c>
      <c r="H44">
        <f t="shared" si="5"/>
        <v>12.082352941176474</v>
      </c>
      <c r="I44" s="2">
        <v>20.010000000000002</v>
      </c>
      <c r="J44">
        <f t="shared" si="6"/>
        <v>9.2987647058823555</v>
      </c>
      <c r="K44" s="3">
        <v>0.47430555555555554</v>
      </c>
      <c r="L44" s="2">
        <v>334.4</v>
      </c>
      <c r="M44" s="2">
        <v>334.45</v>
      </c>
      <c r="N44">
        <f t="shared" si="3"/>
        <v>64.577656675749324</v>
      </c>
    </row>
    <row r="45" spans="1:14">
      <c r="A45" t="s">
        <v>28</v>
      </c>
      <c r="B45" s="1">
        <v>17</v>
      </c>
      <c r="C45" s="6">
        <v>44</v>
      </c>
      <c r="D45" s="2">
        <v>5.04</v>
      </c>
      <c r="E45" s="2">
        <v>11.77</v>
      </c>
      <c r="F45" s="2">
        <v>7.21</v>
      </c>
      <c r="G45">
        <f t="shared" si="4"/>
        <v>0.90476190476190466</v>
      </c>
      <c r="H45">
        <f t="shared" si="5"/>
        <v>11.761904761904759</v>
      </c>
      <c r="I45" s="2">
        <v>19.98</v>
      </c>
      <c r="J45">
        <f t="shared" si="6"/>
        <v>9.0385714285714283</v>
      </c>
      <c r="K45" s="3">
        <v>0.47500000000000003</v>
      </c>
      <c r="L45" s="2">
        <v>334.2</v>
      </c>
      <c r="M45" s="2">
        <v>334.2</v>
      </c>
      <c r="N45">
        <f t="shared" si="3"/>
        <v>63.245492371705957</v>
      </c>
    </row>
    <row r="46" spans="1:14">
      <c r="A46" t="s">
        <v>28</v>
      </c>
      <c r="B46" s="1">
        <v>18</v>
      </c>
      <c r="C46" s="6">
        <v>45</v>
      </c>
      <c r="D46" s="2">
        <v>5.05</v>
      </c>
      <c r="E46" s="2">
        <v>11.35</v>
      </c>
      <c r="F46" s="2">
        <v>7.22</v>
      </c>
      <c r="G46">
        <f t="shared" si="4"/>
        <v>0.81782178217821788</v>
      </c>
      <c r="H46">
        <f t="shared" si="5"/>
        <v>10.631683168316833</v>
      </c>
      <c r="I46" s="2">
        <v>20</v>
      </c>
      <c r="J46">
        <f t="shared" si="6"/>
        <v>8.1782178217821784</v>
      </c>
      <c r="K46" s="3">
        <v>0.47569444444444442</v>
      </c>
      <c r="L46" s="2">
        <v>333.13</v>
      </c>
      <c r="M46" s="2">
        <v>333.16</v>
      </c>
      <c r="N46">
        <f t="shared" si="3"/>
        <v>57.202216066481995</v>
      </c>
    </row>
    <row r="47" spans="1:14">
      <c r="A47" t="s">
        <v>28</v>
      </c>
      <c r="B47" s="1">
        <v>19</v>
      </c>
      <c r="C47" s="6">
        <v>46</v>
      </c>
      <c r="D47" s="2">
        <v>5</v>
      </c>
      <c r="E47" s="2">
        <v>12.03</v>
      </c>
      <c r="F47" s="2">
        <v>7.16</v>
      </c>
      <c r="G47">
        <f t="shared" si="4"/>
        <v>0.97399999999999987</v>
      </c>
      <c r="H47">
        <f t="shared" si="5"/>
        <v>12.661999999999997</v>
      </c>
      <c r="I47" s="2">
        <v>16.329999999999998</v>
      </c>
      <c r="J47">
        <f t="shared" si="6"/>
        <v>7.9527099999999979</v>
      </c>
      <c r="K47" s="3">
        <v>0.47638888888888892</v>
      </c>
      <c r="L47" s="2">
        <v>329.26</v>
      </c>
      <c r="M47" s="2">
        <v>329.3</v>
      </c>
      <c r="N47">
        <f t="shared" si="3"/>
        <v>68.01675977653629</v>
      </c>
    </row>
    <row r="48" spans="1:14">
      <c r="A48" t="s">
        <v>28</v>
      </c>
      <c r="B48" s="1">
        <v>20</v>
      </c>
      <c r="C48" s="6">
        <v>47</v>
      </c>
      <c r="D48" s="2">
        <v>5.12</v>
      </c>
      <c r="E48" s="2">
        <v>12.25</v>
      </c>
      <c r="F48" s="2">
        <v>7.31</v>
      </c>
      <c r="G48">
        <f t="shared" si="4"/>
        <v>0.96484375000000011</v>
      </c>
      <c r="H48">
        <f t="shared" si="5"/>
        <v>12.54296875</v>
      </c>
      <c r="I48" s="2">
        <v>19.98</v>
      </c>
      <c r="J48">
        <f t="shared" si="6"/>
        <v>9.6387890625000008</v>
      </c>
      <c r="K48" s="3">
        <v>0.4770833333333333</v>
      </c>
      <c r="L48" s="2">
        <v>334.47</v>
      </c>
      <c r="M48" s="2">
        <v>334.53</v>
      </c>
      <c r="N48">
        <f t="shared" si="3"/>
        <v>67.578659370725049</v>
      </c>
    </row>
    <row r="49" spans="1:14">
      <c r="A49" t="s">
        <v>28</v>
      </c>
      <c r="B49" s="1">
        <v>21</v>
      </c>
      <c r="C49" s="6">
        <v>48</v>
      </c>
      <c r="D49" s="2">
        <v>5.01</v>
      </c>
      <c r="E49" s="2">
        <v>14.92</v>
      </c>
      <c r="F49" s="2">
        <v>7.36</v>
      </c>
      <c r="G49">
        <f t="shared" si="4"/>
        <v>1.5089820359281436</v>
      </c>
      <c r="H49">
        <f t="shared" si="5"/>
        <v>19.616766467065865</v>
      </c>
      <c r="I49" s="2">
        <v>18.61</v>
      </c>
      <c r="J49">
        <f t="shared" si="6"/>
        <v>14.041077844311376</v>
      </c>
      <c r="K49" s="3">
        <v>0.4777777777777778</v>
      </c>
      <c r="L49" s="2">
        <v>338.35</v>
      </c>
      <c r="M49" s="2">
        <v>338.3</v>
      </c>
      <c r="N49">
        <f t="shared" si="3"/>
        <v>102.71739130434783</v>
      </c>
    </row>
    <row r="50" spans="1:14">
      <c r="A50" t="s">
        <v>28</v>
      </c>
      <c r="B50" s="1">
        <v>22</v>
      </c>
      <c r="C50" s="6">
        <v>49</v>
      </c>
      <c r="D50" s="2">
        <v>5.1100000000000003</v>
      </c>
      <c r="E50" s="2">
        <v>11.9</v>
      </c>
      <c r="F50" s="2">
        <v>7.3</v>
      </c>
      <c r="G50">
        <f t="shared" si="4"/>
        <v>0.90019569471624272</v>
      </c>
      <c r="H50">
        <f t="shared" si="5"/>
        <v>11.702544031311156</v>
      </c>
      <c r="I50" s="2">
        <v>19.95</v>
      </c>
      <c r="J50">
        <f t="shared" si="6"/>
        <v>8.9794520547945211</v>
      </c>
      <c r="K50" s="3">
        <v>0.48055555555555557</v>
      </c>
      <c r="L50" s="2">
        <v>333.34</v>
      </c>
      <c r="M50" s="2">
        <v>333.33</v>
      </c>
      <c r="N50">
        <f t="shared" si="3"/>
        <v>63.013698630136993</v>
      </c>
    </row>
    <row r="51" spans="1:14">
      <c r="A51" t="s">
        <v>28</v>
      </c>
      <c r="B51" s="1">
        <v>23</v>
      </c>
      <c r="C51" s="6">
        <v>50</v>
      </c>
      <c r="D51" s="2">
        <v>5.0199999999999996</v>
      </c>
      <c r="E51" s="2">
        <v>10.86</v>
      </c>
      <c r="F51" s="2">
        <v>7.2</v>
      </c>
      <c r="G51">
        <f t="shared" si="4"/>
        <v>0.72908366533864533</v>
      </c>
      <c r="H51">
        <f t="shared" si="5"/>
        <v>9.47808764940239</v>
      </c>
      <c r="I51" s="2">
        <v>20</v>
      </c>
      <c r="J51">
        <f t="shared" si="6"/>
        <v>7.290836653386453</v>
      </c>
      <c r="K51" s="3">
        <v>0.48055555555555557</v>
      </c>
      <c r="L51" s="2">
        <v>332.07</v>
      </c>
      <c r="M51" s="2">
        <v>332.07</v>
      </c>
      <c r="N51">
        <f t="shared" si="3"/>
        <v>50.833333333333321</v>
      </c>
    </row>
    <row r="52" spans="1:14">
      <c r="A52" t="s">
        <v>28</v>
      </c>
      <c r="B52" s="1">
        <v>24</v>
      </c>
      <c r="C52" s="6">
        <v>51</v>
      </c>
      <c r="D52" s="2">
        <v>4.99</v>
      </c>
      <c r="E52" s="2">
        <v>12.18</v>
      </c>
      <c r="F52" s="2">
        <v>7.36</v>
      </c>
      <c r="G52">
        <f t="shared" si="4"/>
        <v>0.96593186372745476</v>
      </c>
      <c r="H52">
        <f t="shared" si="5"/>
        <v>12.557114228456911</v>
      </c>
      <c r="I52" s="2">
        <v>18.96</v>
      </c>
      <c r="J52">
        <f t="shared" si="6"/>
        <v>9.1570340681362712</v>
      </c>
      <c r="K52" s="3">
        <v>0.48125000000000001</v>
      </c>
      <c r="L52" s="2">
        <v>332.54</v>
      </c>
      <c r="M52" s="2">
        <v>332.52</v>
      </c>
      <c r="N52">
        <f t="shared" si="3"/>
        <v>65.489130434782595</v>
      </c>
    </row>
    <row r="53" spans="1:14">
      <c r="A53" t="s">
        <v>28</v>
      </c>
      <c r="B53" s="1" t="s">
        <v>25</v>
      </c>
      <c r="C53" s="6">
        <v>52</v>
      </c>
      <c r="D53" s="2">
        <v>4.99</v>
      </c>
      <c r="E53" s="2">
        <v>12</v>
      </c>
      <c r="F53" s="2">
        <v>7.17</v>
      </c>
      <c r="G53">
        <f t="shared" si="4"/>
        <v>0.96793587174348694</v>
      </c>
      <c r="H53">
        <f t="shared" si="5"/>
        <v>12.58316633266533</v>
      </c>
      <c r="I53" s="2">
        <v>19.21</v>
      </c>
      <c r="J53">
        <f t="shared" si="6"/>
        <v>9.2970240480961923</v>
      </c>
      <c r="K53" s="3">
        <v>0.48194444444444445</v>
      </c>
      <c r="L53" s="2">
        <v>332.52</v>
      </c>
      <c r="M53" s="2">
        <v>332.58</v>
      </c>
      <c r="N53">
        <f t="shared" si="3"/>
        <v>67.36401673640168</v>
      </c>
    </row>
    <row r="54" spans="1:14">
      <c r="A54" t="s">
        <v>28</v>
      </c>
      <c r="B54" s="1" t="s">
        <v>26</v>
      </c>
      <c r="C54" s="6">
        <v>53</v>
      </c>
      <c r="D54" s="2">
        <v>4.9800000000000004</v>
      </c>
      <c r="E54" s="2">
        <v>12.89</v>
      </c>
      <c r="F54" s="2">
        <v>7.43</v>
      </c>
      <c r="G54">
        <f t="shared" si="4"/>
        <v>1.0963855421686748</v>
      </c>
      <c r="H54">
        <f t="shared" si="5"/>
        <v>14.253012048192772</v>
      </c>
      <c r="I54" s="2">
        <v>20</v>
      </c>
      <c r="J54">
        <f t="shared" si="6"/>
        <v>10.963855421686748</v>
      </c>
      <c r="K54" s="3">
        <v>0.4826388888888889</v>
      </c>
      <c r="L54" s="2">
        <v>335.47</v>
      </c>
      <c r="M54" s="2">
        <v>335.6</v>
      </c>
      <c r="N54">
        <f t="shared" si="3"/>
        <v>73.485868102288038</v>
      </c>
    </row>
    <row r="55" spans="1:14">
      <c r="A55" t="s">
        <v>28</v>
      </c>
      <c r="B55" s="1" t="s">
        <v>27</v>
      </c>
      <c r="C55" s="6">
        <v>54</v>
      </c>
      <c r="D55" s="2">
        <v>5.04</v>
      </c>
      <c r="E55" s="2">
        <v>13.18</v>
      </c>
      <c r="F55" s="2">
        <v>7.2</v>
      </c>
      <c r="G55">
        <f t="shared" si="4"/>
        <v>1.1865079365079365</v>
      </c>
      <c r="H55">
        <f t="shared" si="5"/>
        <v>15.424603174603176</v>
      </c>
      <c r="I55" s="2">
        <v>19.98</v>
      </c>
      <c r="J55">
        <f t="shared" si="6"/>
        <v>11.853214285714285</v>
      </c>
      <c r="K55" s="3">
        <v>0.48333333333333334</v>
      </c>
      <c r="L55" s="2">
        <v>336.91</v>
      </c>
      <c r="M55" s="2">
        <v>336.98</v>
      </c>
      <c r="N55">
        <f t="shared" si="3"/>
        <v>83.055555555555543</v>
      </c>
    </row>
    <row r="56" spans="1:14">
      <c r="A56" t="s">
        <v>29</v>
      </c>
      <c r="B56" s="1">
        <v>1</v>
      </c>
      <c r="C56" s="6">
        <v>55</v>
      </c>
      <c r="D56" s="2">
        <v>5.03</v>
      </c>
      <c r="E56" s="2">
        <v>12.29</v>
      </c>
      <c r="F56" s="2">
        <v>7.48</v>
      </c>
      <c r="G56">
        <f t="shared" si="4"/>
        <v>0.95626242544731577</v>
      </c>
      <c r="H56">
        <f t="shared" si="5"/>
        <v>12.431411530815106</v>
      </c>
      <c r="I56" s="2">
        <v>19.97</v>
      </c>
      <c r="J56">
        <f t="shared" si="6"/>
        <v>9.5482803180914466</v>
      </c>
      <c r="K56" s="3">
        <v>0.48402777777777778</v>
      </c>
      <c r="L56" s="2">
        <v>334.73</v>
      </c>
      <c r="M56" s="2">
        <v>334.8</v>
      </c>
      <c r="N56">
        <f t="shared" si="3"/>
        <v>64.304812834224578</v>
      </c>
    </row>
    <row r="57" spans="1:14">
      <c r="A57" t="s">
        <v>29</v>
      </c>
      <c r="B57" s="1">
        <v>2</v>
      </c>
      <c r="C57" s="6">
        <v>56</v>
      </c>
      <c r="D57" s="2">
        <v>5.03</v>
      </c>
      <c r="E57" s="2">
        <v>10.81</v>
      </c>
      <c r="F57" s="2">
        <v>7.15</v>
      </c>
      <c r="G57">
        <f t="shared" si="4"/>
        <v>0.72763419483101388</v>
      </c>
      <c r="H57">
        <f t="shared" si="5"/>
        <v>9.4592445328031811</v>
      </c>
      <c r="I57" s="2">
        <v>20.010000000000002</v>
      </c>
      <c r="J57">
        <f t="shared" si="6"/>
        <v>7.2799801192842946</v>
      </c>
      <c r="K57" s="3">
        <v>0.48402777777777778</v>
      </c>
      <c r="L57" s="2">
        <v>331.67</v>
      </c>
      <c r="M57" s="2">
        <v>331.66</v>
      </c>
      <c r="N57">
        <f t="shared" si="3"/>
        <v>51.188811188811187</v>
      </c>
    </row>
    <row r="58" spans="1:14">
      <c r="A58" t="s">
        <v>29</v>
      </c>
      <c r="B58" s="1">
        <v>3</v>
      </c>
      <c r="C58" s="6">
        <v>57</v>
      </c>
      <c r="D58" s="2">
        <v>5.07</v>
      </c>
      <c r="E58" s="2">
        <v>12.13</v>
      </c>
      <c r="F58" s="2">
        <v>7.14</v>
      </c>
      <c r="G58">
        <f t="shared" si="4"/>
        <v>0.98422090729783052</v>
      </c>
      <c r="H58">
        <f t="shared" si="5"/>
        <v>12.794871794871796</v>
      </c>
      <c r="I58" s="2">
        <v>19.97</v>
      </c>
      <c r="J58">
        <f t="shared" si="6"/>
        <v>9.8274457593688371</v>
      </c>
      <c r="K58" s="3">
        <v>0.48472222222222222</v>
      </c>
      <c r="L58" s="2">
        <v>333.73</v>
      </c>
      <c r="M58" s="2">
        <v>333.78</v>
      </c>
      <c r="N58">
        <f t="shared" si="3"/>
        <v>69.887955182072844</v>
      </c>
    </row>
    <row r="59" spans="1:14">
      <c r="A59" t="s">
        <v>29</v>
      </c>
      <c r="B59" s="1">
        <v>4</v>
      </c>
      <c r="C59" s="6">
        <v>58</v>
      </c>
      <c r="D59" s="2">
        <v>5</v>
      </c>
      <c r="E59" s="2">
        <v>12.98</v>
      </c>
      <c r="F59" s="2">
        <v>7.4</v>
      </c>
      <c r="G59">
        <f t="shared" si="4"/>
        <v>1.1160000000000001</v>
      </c>
      <c r="H59">
        <f t="shared" si="5"/>
        <v>14.508000000000001</v>
      </c>
      <c r="I59" s="2">
        <v>19.86</v>
      </c>
      <c r="J59">
        <f t="shared" si="6"/>
        <v>11.08188</v>
      </c>
      <c r="K59" s="3">
        <v>0.48541666666666666</v>
      </c>
      <c r="L59" s="2">
        <v>335.14</v>
      </c>
      <c r="M59" s="2">
        <v>335.14</v>
      </c>
      <c r="N59">
        <f t="shared" si="3"/>
        <v>75.405405405405403</v>
      </c>
    </row>
    <row r="60" spans="1:14">
      <c r="A60" t="s">
        <v>29</v>
      </c>
      <c r="B60" s="1">
        <v>5</v>
      </c>
      <c r="C60" s="6">
        <v>59</v>
      </c>
      <c r="D60" s="2">
        <v>5.08</v>
      </c>
      <c r="E60" s="2">
        <v>12.41</v>
      </c>
      <c r="F60" s="2">
        <v>7.16</v>
      </c>
      <c r="G60">
        <f t="shared" si="4"/>
        <v>1.0334645669291338</v>
      </c>
      <c r="H60">
        <f t="shared" si="5"/>
        <v>13.435039370078741</v>
      </c>
      <c r="I60" s="2">
        <v>20.010000000000002</v>
      </c>
      <c r="J60">
        <f t="shared" si="6"/>
        <v>10.339812992125985</v>
      </c>
      <c r="K60" s="3">
        <v>0.4861111111111111</v>
      </c>
      <c r="L60" s="2">
        <v>335.15</v>
      </c>
      <c r="M60" s="2">
        <v>335.11</v>
      </c>
      <c r="N60">
        <f t="shared" si="3"/>
        <v>73.324022346368707</v>
      </c>
    </row>
    <row r="61" spans="1:14">
      <c r="A61" t="s">
        <v>29</v>
      </c>
      <c r="B61" s="1">
        <v>6</v>
      </c>
      <c r="C61" s="6">
        <v>60</v>
      </c>
      <c r="D61" s="2">
        <v>5.05</v>
      </c>
      <c r="E61" s="2">
        <v>11.35</v>
      </c>
      <c r="F61" s="2">
        <v>7.16</v>
      </c>
      <c r="G61">
        <f t="shared" si="4"/>
        <v>0.82970297029702966</v>
      </c>
      <c r="H61">
        <f t="shared" si="5"/>
        <v>10.786138613861386</v>
      </c>
      <c r="I61" s="2">
        <v>20</v>
      </c>
      <c r="J61">
        <f t="shared" si="6"/>
        <v>8.2970297029702973</v>
      </c>
      <c r="K61" s="3">
        <v>0.48680555555555555</v>
      </c>
      <c r="L61" s="2">
        <v>333.15</v>
      </c>
      <c r="M61" s="2">
        <v>333.19</v>
      </c>
      <c r="N61">
        <f t="shared" si="3"/>
        <v>58.519553072625683</v>
      </c>
    </row>
    <row r="62" spans="1:14">
      <c r="A62" t="s">
        <v>29</v>
      </c>
      <c r="B62" s="1">
        <v>7</v>
      </c>
      <c r="C62" s="6">
        <v>61</v>
      </c>
      <c r="D62" s="2">
        <v>4.9800000000000004</v>
      </c>
      <c r="E62" s="2">
        <v>11.47</v>
      </c>
      <c r="F62" s="2">
        <v>7.46</v>
      </c>
      <c r="G62">
        <f t="shared" si="4"/>
        <v>0.80522088353413657</v>
      </c>
      <c r="H62">
        <f t="shared" si="5"/>
        <v>10.467871485943776</v>
      </c>
      <c r="I62" s="2">
        <v>20.010000000000002</v>
      </c>
      <c r="J62">
        <f t="shared" si="6"/>
        <v>8.0562349397590367</v>
      </c>
      <c r="K62" s="3">
        <v>0.49236111111111108</v>
      </c>
      <c r="L62" s="2">
        <v>332.32</v>
      </c>
      <c r="M62" s="2">
        <v>332.3</v>
      </c>
      <c r="N62">
        <f t="shared" si="3"/>
        <v>53.753351206434331</v>
      </c>
    </row>
    <row r="63" spans="1:14">
      <c r="A63" t="s">
        <v>29</v>
      </c>
      <c r="B63" s="1">
        <v>8</v>
      </c>
      <c r="C63" s="6">
        <v>62</v>
      </c>
      <c r="D63" s="2">
        <v>4.99</v>
      </c>
      <c r="E63" s="2">
        <v>11.31</v>
      </c>
      <c r="F63" s="2">
        <v>7.08</v>
      </c>
      <c r="G63">
        <f t="shared" si="4"/>
        <v>0.8476953907815632</v>
      </c>
      <c r="H63">
        <f t="shared" si="5"/>
        <v>11.020040080160323</v>
      </c>
      <c r="I63" s="2">
        <v>19.989999999999998</v>
      </c>
      <c r="J63">
        <f t="shared" si="6"/>
        <v>8.4727154308617241</v>
      </c>
      <c r="K63" s="3">
        <v>0.49236111111111108</v>
      </c>
      <c r="L63" s="2">
        <v>332.48</v>
      </c>
      <c r="M63" s="2">
        <v>332.41</v>
      </c>
      <c r="N63">
        <f t="shared" si="3"/>
        <v>59.745762711864415</v>
      </c>
    </row>
    <row r="64" spans="1:14">
      <c r="A64" t="s">
        <v>29</v>
      </c>
      <c r="B64" s="1">
        <v>9</v>
      </c>
      <c r="C64" s="6">
        <v>63</v>
      </c>
      <c r="D64" s="2">
        <v>5.07</v>
      </c>
      <c r="E64" s="2">
        <v>11.27</v>
      </c>
      <c r="F64" s="2">
        <v>7.18</v>
      </c>
      <c r="G64">
        <f t="shared" si="4"/>
        <v>0.80670611439842199</v>
      </c>
      <c r="H64">
        <f t="shared" si="5"/>
        <v>10.487179487179485</v>
      </c>
      <c r="I64" s="2">
        <v>20.04</v>
      </c>
      <c r="J64">
        <f t="shared" si="6"/>
        <v>8.0831952662721882</v>
      </c>
      <c r="K64" s="3">
        <v>0.49374999999999997</v>
      </c>
      <c r="L64" s="2">
        <v>332.3</v>
      </c>
      <c r="M64" s="2">
        <v>332.29</v>
      </c>
      <c r="N64">
        <f t="shared" si="3"/>
        <v>56.963788300835652</v>
      </c>
    </row>
    <row r="65" spans="1:14">
      <c r="A65" t="s">
        <v>29</v>
      </c>
      <c r="B65" s="1">
        <v>10</v>
      </c>
      <c r="C65" s="6">
        <v>64</v>
      </c>
      <c r="D65" s="2">
        <v>5.0599999999999996</v>
      </c>
      <c r="E65" s="2">
        <v>12.41</v>
      </c>
      <c r="F65" s="2">
        <v>7.46</v>
      </c>
      <c r="G65">
        <f t="shared" si="4"/>
        <v>0.97826086956521752</v>
      </c>
      <c r="H65">
        <f t="shared" si="5"/>
        <v>12.717391304347828</v>
      </c>
      <c r="I65" s="2">
        <v>20.02</v>
      </c>
      <c r="J65">
        <f t="shared" si="6"/>
        <v>9.7923913043478272</v>
      </c>
      <c r="K65" s="3">
        <v>0.49513888888888885</v>
      </c>
      <c r="L65" s="2">
        <v>334.15</v>
      </c>
      <c r="M65" s="2">
        <v>334.19</v>
      </c>
      <c r="N65">
        <f t="shared" si="3"/>
        <v>66.353887399463801</v>
      </c>
    </row>
    <row r="66" spans="1:14">
      <c r="A66" t="s">
        <v>29</v>
      </c>
      <c r="B66" s="1">
        <v>11</v>
      </c>
      <c r="C66" s="6">
        <v>65</v>
      </c>
      <c r="D66" s="2">
        <v>5.1100000000000003</v>
      </c>
      <c r="E66" s="2">
        <v>11.54</v>
      </c>
      <c r="F66" s="2">
        <v>7.21</v>
      </c>
      <c r="G66">
        <f t="shared" ref="G66:G97" si="7">(E66-F66)/D66</f>
        <v>0.84735812133072386</v>
      </c>
      <c r="H66">
        <f t="shared" ref="H66:H97" si="8">(G66*0.65)*20</f>
        <v>11.015655577299411</v>
      </c>
      <c r="I66" s="2">
        <v>20.03</v>
      </c>
      <c r="J66">
        <f t="shared" ref="J66:J97" si="9">(G66*0.5)*I66</f>
        <v>8.4862915851271996</v>
      </c>
      <c r="K66" s="3">
        <v>0.49583333333333335</v>
      </c>
      <c r="L66" s="2">
        <v>333.79</v>
      </c>
      <c r="M66" s="2">
        <v>333.77</v>
      </c>
      <c r="N66">
        <f t="shared" si="3"/>
        <v>60.055478502080426</v>
      </c>
    </row>
    <row r="67" spans="1:14">
      <c r="A67" t="s">
        <v>29</v>
      </c>
      <c r="B67" s="1">
        <v>12</v>
      </c>
      <c r="C67" s="6">
        <v>66</v>
      </c>
      <c r="D67" s="2">
        <v>5.05</v>
      </c>
      <c r="E67" s="2">
        <v>12.8</v>
      </c>
      <c r="F67" s="2">
        <v>7.45</v>
      </c>
      <c r="G67">
        <f t="shared" si="7"/>
        <v>1.0594059405940595</v>
      </c>
      <c r="H67">
        <f t="shared" si="8"/>
        <v>13.772277227722773</v>
      </c>
      <c r="I67" s="2">
        <v>19.95</v>
      </c>
      <c r="J67">
        <f t="shared" si="9"/>
        <v>10.567574257425743</v>
      </c>
      <c r="K67" s="3">
        <v>0.49652777777777773</v>
      </c>
      <c r="L67" s="2">
        <v>335.96</v>
      </c>
      <c r="M67" s="2">
        <v>335.88</v>
      </c>
      <c r="N67">
        <f t="shared" ref="N67:N130" si="10">(E67-F67)/F67*100</f>
        <v>71.812080536912759</v>
      </c>
    </row>
    <row r="68" spans="1:14">
      <c r="A68" t="s">
        <v>29</v>
      </c>
      <c r="B68" s="1">
        <v>13</v>
      </c>
      <c r="C68" s="6">
        <v>67</v>
      </c>
      <c r="D68" s="2">
        <v>5.1100000000000003</v>
      </c>
      <c r="E68" s="2">
        <v>11.37</v>
      </c>
      <c r="F68" s="2">
        <v>7.18</v>
      </c>
      <c r="G68">
        <f t="shared" si="7"/>
        <v>0.81996086105675137</v>
      </c>
      <c r="H68">
        <f t="shared" si="8"/>
        <v>10.659491193737768</v>
      </c>
      <c r="I68" s="2">
        <v>20</v>
      </c>
      <c r="J68">
        <f t="shared" si="9"/>
        <v>8.1996086105675143</v>
      </c>
      <c r="K68" s="3">
        <v>0.49722222222222223</v>
      </c>
      <c r="L68" s="2">
        <v>332.78</v>
      </c>
      <c r="M68" s="2">
        <v>332.76</v>
      </c>
      <c r="N68">
        <f t="shared" si="10"/>
        <v>58.35654596100278</v>
      </c>
    </row>
    <row r="69" spans="1:14">
      <c r="A69" t="s">
        <v>29</v>
      </c>
      <c r="B69" s="1">
        <v>14</v>
      </c>
      <c r="C69" s="6">
        <v>68</v>
      </c>
      <c r="D69" s="2">
        <v>5.07</v>
      </c>
      <c r="E69" s="2">
        <v>12.52</v>
      </c>
      <c r="F69" s="2">
        <v>7.44</v>
      </c>
      <c r="G69">
        <f t="shared" si="7"/>
        <v>1.001972386587771</v>
      </c>
      <c r="H69">
        <f t="shared" si="8"/>
        <v>13.025641025641024</v>
      </c>
      <c r="I69" s="2">
        <v>20.010000000000002</v>
      </c>
      <c r="J69">
        <f t="shared" si="9"/>
        <v>10.02473372781065</v>
      </c>
      <c r="K69" s="3">
        <v>0.49791666666666662</v>
      </c>
      <c r="L69" s="2">
        <v>334.05</v>
      </c>
      <c r="M69" s="2">
        <v>333.97</v>
      </c>
      <c r="N69">
        <f t="shared" si="10"/>
        <v>68.279569892473106</v>
      </c>
    </row>
    <row r="70" spans="1:14">
      <c r="A70" t="s">
        <v>29</v>
      </c>
      <c r="B70" s="1">
        <v>15</v>
      </c>
      <c r="C70" s="6">
        <v>69</v>
      </c>
      <c r="D70" s="2">
        <v>4.9800000000000004</v>
      </c>
      <c r="E70" s="2">
        <v>11.78</v>
      </c>
      <c r="F70" s="2">
        <v>7.37</v>
      </c>
      <c r="G70">
        <f t="shared" si="7"/>
        <v>0.88554216867469859</v>
      </c>
      <c r="H70">
        <f t="shared" si="8"/>
        <v>11.512048192771083</v>
      </c>
      <c r="I70" s="2">
        <v>19.989999999999998</v>
      </c>
      <c r="J70">
        <f t="shared" si="9"/>
        <v>8.8509939759036111</v>
      </c>
      <c r="K70" s="3">
        <v>0.49861111111111112</v>
      </c>
      <c r="L70" s="2">
        <v>333.35</v>
      </c>
      <c r="M70" s="2">
        <v>333.22</v>
      </c>
      <c r="N70">
        <f t="shared" si="10"/>
        <v>59.837177747625503</v>
      </c>
    </row>
    <row r="71" spans="1:14">
      <c r="A71" t="s">
        <v>29</v>
      </c>
      <c r="B71" s="1">
        <v>16</v>
      </c>
      <c r="C71" s="6">
        <v>70</v>
      </c>
      <c r="D71" s="2">
        <v>5.04</v>
      </c>
      <c r="E71" s="2">
        <v>12.59</v>
      </c>
      <c r="F71" s="2">
        <v>7.46</v>
      </c>
      <c r="G71">
        <f t="shared" si="7"/>
        <v>1.0178571428571428</v>
      </c>
      <c r="H71">
        <f t="shared" si="8"/>
        <v>13.232142857142858</v>
      </c>
      <c r="I71" s="2">
        <v>20</v>
      </c>
      <c r="J71">
        <f t="shared" si="9"/>
        <v>10.178571428571427</v>
      </c>
      <c r="K71" s="3">
        <v>0.50763888888888886</v>
      </c>
      <c r="L71" s="2">
        <v>333.93</v>
      </c>
      <c r="M71" s="2">
        <v>333.93</v>
      </c>
      <c r="N71">
        <f t="shared" si="10"/>
        <v>68.766756032171585</v>
      </c>
    </row>
    <row r="72" spans="1:14">
      <c r="A72" t="s">
        <v>29</v>
      </c>
      <c r="B72" s="1">
        <v>17</v>
      </c>
      <c r="C72" s="6">
        <v>71</v>
      </c>
      <c r="D72" s="2">
        <v>4.9800000000000004</v>
      </c>
      <c r="E72" s="2">
        <v>12.68</v>
      </c>
      <c r="F72" s="2">
        <v>7.42</v>
      </c>
      <c r="G72">
        <f t="shared" si="7"/>
        <v>1.0562248995983934</v>
      </c>
      <c r="H72">
        <f t="shared" si="8"/>
        <v>13.730923694779113</v>
      </c>
      <c r="I72" s="2">
        <v>20</v>
      </c>
      <c r="J72">
        <f t="shared" si="9"/>
        <v>10.562248995983934</v>
      </c>
      <c r="K72" s="3">
        <v>0.5083333333333333</v>
      </c>
      <c r="L72" s="2">
        <v>335.6</v>
      </c>
      <c r="M72" s="2">
        <v>335.7</v>
      </c>
      <c r="N72">
        <f t="shared" si="10"/>
        <v>70.889487870619945</v>
      </c>
    </row>
    <row r="73" spans="1:14">
      <c r="A73" t="s">
        <v>29</v>
      </c>
      <c r="B73" s="1">
        <v>18</v>
      </c>
      <c r="C73" s="6">
        <v>72</v>
      </c>
      <c r="D73" s="2">
        <v>5.0199999999999996</v>
      </c>
      <c r="E73" s="2">
        <v>11.83</v>
      </c>
      <c r="F73" s="2">
        <v>7.66</v>
      </c>
      <c r="G73">
        <f t="shared" si="7"/>
        <v>0.83067729083665343</v>
      </c>
      <c r="H73">
        <f t="shared" si="8"/>
        <v>10.798804780876495</v>
      </c>
      <c r="I73" s="2">
        <v>20.03</v>
      </c>
      <c r="J73">
        <f t="shared" si="9"/>
        <v>8.3192330677290851</v>
      </c>
      <c r="K73" s="3">
        <v>0.50902777777777775</v>
      </c>
      <c r="L73" s="2">
        <v>332.17</v>
      </c>
      <c r="M73" s="2">
        <v>332.04</v>
      </c>
      <c r="N73">
        <f t="shared" si="10"/>
        <v>54.438642297650134</v>
      </c>
    </row>
    <row r="74" spans="1:14">
      <c r="A74" t="s">
        <v>29</v>
      </c>
      <c r="B74" s="1">
        <v>19</v>
      </c>
      <c r="C74" s="6">
        <v>73</v>
      </c>
      <c r="D74" s="2">
        <v>5.04</v>
      </c>
      <c r="E74" s="2">
        <v>11.13</v>
      </c>
      <c r="F74" s="2">
        <v>7.1</v>
      </c>
      <c r="G74">
        <f t="shared" si="7"/>
        <v>0.79960317460317487</v>
      </c>
      <c r="H74">
        <f t="shared" si="8"/>
        <v>10.394841269841272</v>
      </c>
      <c r="I74" s="2">
        <v>19.97</v>
      </c>
      <c r="J74">
        <f t="shared" si="9"/>
        <v>7.9840376984127008</v>
      </c>
      <c r="K74" s="3">
        <v>0.51180555555555551</v>
      </c>
      <c r="L74" s="2">
        <v>331.72</v>
      </c>
      <c r="M74" s="2">
        <v>331.86</v>
      </c>
      <c r="N74">
        <f t="shared" si="10"/>
        <v>56.760563380281717</v>
      </c>
    </row>
    <row r="75" spans="1:14">
      <c r="A75" t="s">
        <v>29</v>
      </c>
      <c r="B75" s="1">
        <v>20</v>
      </c>
      <c r="C75" s="6">
        <v>74</v>
      </c>
      <c r="D75" s="2">
        <v>5.03</v>
      </c>
      <c r="E75" s="2">
        <v>12.99</v>
      </c>
      <c r="F75" s="2">
        <v>7.52</v>
      </c>
      <c r="G75">
        <f t="shared" si="7"/>
        <v>1.0874751491053678</v>
      </c>
      <c r="H75">
        <f t="shared" si="8"/>
        <v>14.137176938369782</v>
      </c>
      <c r="I75" s="2">
        <v>20</v>
      </c>
      <c r="J75">
        <f t="shared" si="9"/>
        <v>10.874751491053678</v>
      </c>
      <c r="K75" s="3">
        <v>0.51180555555555551</v>
      </c>
      <c r="L75" s="2">
        <v>336.2</v>
      </c>
      <c r="M75" s="2">
        <v>336.14</v>
      </c>
      <c r="N75">
        <f t="shared" si="10"/>
        <v>72.739361702127667</v>
      </c>
    </row>
    <row r="76" spans="1:14">
      <c r="A76" t="s">
        <v>29</v>
      </c>
      <c r="B76" s="1">
        <v>21</v>
      </c>
      <c r="C76" s="6">
        <v>75</v>
      </c>
      <c r="D76" s="2">
        <v>5.07</v>
      </c>
      <c r="E76" s="2">
        <v>12.59</v>
      </c>
      <c r="F76" s="2">
        <v>7.55</v>
      </c>
      <c r="G76">
        <f t="shared" si="7"/>
        <v>0.99408284023668636</v>
      </c>
      <c r="H76">
        <f t="shared" si="8"/>
        <v>12.923076923076923</v>
      </c>
      <c r="I76" s="2">
        <v>20.02</v>
      </c>
      <c r="J76">
        <f t="shared" si="9"/>
        <v>9.9507692307692306</v>
      </c>
      <c r="K76" s="3">
        <v>0.51250000000000007</v>
      </c>
      <c r="L76" s="2">
        <v>334.6</v>
      </c>
      <c r="M76" s="2">
        <v>334.6</v>
      </c>
      <c r="N76">
        <f t="shared" si="10"/>
        <v>66.754966887417226</v>
      </c>
    </row>
    <row r="77" spans="1:14">
      <c r="A77" t="s">
        <v>29</v>
      </c>
      <c r="B77" s="1">
        <v>22</v>
      </c>
      <c r="C77" s="6">
        <v>76</v>
      </c>
      <c r="D77" s="2">
        <v>5.08</v>
      </c>
      <c r="E77" s="2">
        <v>12.66</v>
      </c>
      <c r="F77" s="2">
        <v>7.41</v>
      </c>
      <c r="G77">
        <f t="shared" si="7"/>
        <v>1.0334645669291338</v>
      </c>
      <c r="H77">
        <f t="shared" si="8"/>
        <v>13.435039370078741</v>
      </c>
      <c r="I77" s="2">
        <v>19.96</v>
      </c>
      <c r="J77">
        <f t="shared" si="9"/>
        <v>10.313976377952756</v>
      </c>
      <c r="K77" s="3">
        <v>0.5131944444444444</v>
      </c>
      <c r="L77" s="2">
        <v>335.58</v>
      </c>
      <c r="M77" s="2">
        <v>335.53</v>
      </c>
      <c r="N77">
        <f t="shared" si="10"/>
        <v>70.850202429149803</v>
      </c>
    </row>
    <row r="78" spans="1:14">
      <c r="A78" t="s">
        <v>29</v>
      </c>
      <c r="B78" s="1">
        <v>23</v>
      </c>
      <c r="C78" s="6">
        <v>77</v>
      </c>
      <c r="D78" s="2">
        <v>5</v>
      </c>
      <c r="E78" s="2">
        <v>12.55</v>
      </c>
      <c r="F78" s="2">
        <v>7.46</v>
      </c>
      <c r="G78">
        <f t="shared" si="7"/>
        <v>1.0180000000000002</v>
      </c>
      <c r="H78">
        <f t="shared" si="8"/>
        <v>13.234000000000004</v>
      </c>
      <c r="I78" s="2">
        <v>20.02</v>
      </c>
      <c r="J78">
        <f t="shared" si="9"/>
        <v>10.190180000000002</v>
      </c>
      <c r="K78" s="3">
        <v>0.51388888888888895</v>
      </c>
      <c r="L78" s="2">
        <v>334.35</v>
      </c>
      <c r="M78" s="2">
        <v>334.4</v>
      </c>
      <c r="N78">
        <f t="shared" si="10"/>
        <v>68.230563002680981</v>
      </c>
    </row>
    <row r="79" spans="1:14">
      <c r="A79" t="s">
        <v>29</v>
      </c>
      <c r="B79" s="1">
        <v>24</v>
      </c>
      <c r="C79" s="6">
        <v>78</v>
      </c>
      <c r="D79" s="2">
        <v>4.9800000000000004</v>
      </c>
      <c r="E79" s="2">
        <v>11.52</v>
      </c>
      <c r="F79" s="2">
        <v>7.38</v>
      </c>
      <c r="G79">
        <f t="shared" si="7"/>
        <v>0.83132530120481918</v>
      </c>
      <c r="H79">
        <f t="shared" si="8"/>
        <v>10.80722891566265</v>
      </c>
      <c r="I79" s="2">
        <v>20.02</v>
      </c>
      <c r="J79">
        <f t="shared" si="9"/>
        <v>8.3215662650602393</v>
      </c>
      <c r="K79" s="3">
        <v>0.51458333333333328</v>
      </c>
      <c r="L79" s="2">
        <v>333.86</v>
      </c>
      <c r="M79" s="2">
        <v>333.89</v>
      </c>
      <c r="N79">
        <f t="shared" si="10"/>
        <v>56.097560975609753</v>
      </c>
    </row>
    <row r="80" spans="1:14">
      <c r="A80" t="s">
        <v>29</v>
      </c>
      <c r="B80" s="1" t="s">
        <v>25</v>
      </c>
      <c r="C80" s="6">
        <v>79</v>
      </c>
      <c r="D80" s="2">
        <v>5</v>
      </c>
      <c r="E80" s="2">
        <v>11.26</v>
      </c>
      <c r="F80" s="2">
        <v>7.18</v>
      </c>
      <c r="G80">
        <f t="shared" si="7"/>
        <v>0.81600000000000006</v>
      </c>
      <c r="H80">
        <f t="shared" si="8"/>
        <v>10.608000000000002</v>
      </c>
      <c r="I80" s="2">
        <v>19.96</v>
      </c>
      <c r="J80">
        <f t="shared" si="9"/>
        <v>8.1436800000000016</v>
      </c>
      <c r="K80" s="3">
        <v>0.51458333333333328</v>
      </c>
      <c r="L80" s="2">
        <v>332.17</v>
      </c>
      <c r="M80" s="2">
        <v>332.2</v>
      </c>
      <c r="N80">
        <f t="shared" si="10"/>
        <v>56.82451253481895</v>
      </c>
    </row>
    <row r="81" spans="1:14">
      <c r="A81" t="s">
        <v>29</v>
      </c>
      <c r="B81" s="1" t="s">
        <v>26</v>
      </c>
      <c r="C81" s="6">
        <v>80</v>
      </c>
      <c r="D81" s="2">
        <v>4.97</v>
      </c>
      <c r="E81" s="2">
        <v>12.62</v>
      </c>
      <c r="F81" s="2">
        <v>7.43</v>
      </c>
      <c r="G81">
        <f t="shared" si="7"/>
        <v>1.0442655935613681</v>
      </c>
      <c r="H81">
        <f t="shared" si="8"/>
        <v>13.575452716297784</v>
      </c>
      <c r="I81" s="2">
        <v>19.989999999999998</v>
      </c>
      <c r="J81">
        <f t="shared" si="9"/>
        <v>10.437434607645873</v>
      </c>
      <c r="K81" s="3">
        <v>0.51527777777777783</v>
      </c>
      <c r="L81" s="2">
        <v>335.3</v>
      </c>
      <c r="M81" s="2">
        <v>335.28</v>
      </c>
      <c r="N81">
        <f t="shared" si="10"/>
        <v>69.851951547779265</v>
      </c>
    </row>
    <row r="82" spans="1:14">
      <c r="A82" t="s">
        <v>29</v>
      </c>
      <c r="B82" s="1" t="s">
        <v>27</v>
      </c>
      <c r="C82" s="6">
        <v>81</v>
      </c>
      <c r="D82" s="2">
        <v>5.04</v>
      </c>
      <c r="E82" s="2">
        <v>12.69</v>
      </c>
      <c r="F82" s="2">
        <v>7.41</v>
      </c>
      <c r="G82">
        <f t="shared" si="7"/>
        <v>1.0476190476190474</v>
      </c>
      <c r="H82">
        <f t="shared" si="8"/>
        <v>13.619047619047617</v>
      </c>
      <c r="I82" s="2">
        <v>20</v>
      </c>
      <c r="J82">
        <f t="shared" si="9"/>
        <v>10.476190476190474</v>
      </c>
      <c r="K82" s="3">
        <v>0.51597222222222217</v>
      </c>
      <c r="L82" s="2">
        <v>335.54</v>
      </c>
      <c r="M82" s="2">
        <v>335.5</v>
      </c>
      <c r="N82">
        <f t="shared" si="10"/>
        <v>71.255060728744937</v>
      </c>
    </row>
    <row r="83" spans="1:14">
      <c r="A83" t="s">
        <v>30</v>
      </c>
      <c r="B83" s="1">
        <v>1</v>
      </c>
      <c r="C83" s="6">
        <v>82</v>
      </c>
      <c r="D83" s="2">
        <v>4.9800000000000004</v>
      </c>
      <c r="E83" s="2">
        <v>11.07</v>
      </c>
      <c r="F83" s="2">
        <v>7.11</v>
      </c>
      <c r="G83">
        <f t="shared" si="7"/>
        <v>0.79518072289156616</v>
      </c>
      <c r="H83">
        <f t="shared" si="8"/>
        <v>10.33734939759036</v>
      </c>
      <c r="I83" s="2">
        <v>20.010000000000002</v>
      </c>
      <c r="J83">
        <f t="shared" si="9"/>
        <v>7.9557831325301205</v>
      </c>
      <c r="K83" s="3">
        <v>0.51666666666666672</v>
      </c>
      <c r="L83" s="2">
        <v>333.3</v>
      </c>
      <c r="M83" s="2">
        <v>333.3</v>
      </c>
      <c r="N83">
        <f t="shared" si="10"/>
        <v>55.696202531645568</v>
      </c>
    </row>
    <row r="84" spans="1:14">
      <c r="A84" t="s">
        <v>30</v>
      </c>
      <c r="B84" s="1">
        <v>2</v>
      </c>
      <c r="C84" s="6">
        <v>83</v>
      </c>
      <c r="D84" s="2">
        <v>5.0199999999999996</v>
      </c>
      <c r="E84" s="2">
        <v>11.08</v>
      </c>
      <c r="F84" s="2">
        <v>7.1</v>
      </c>
      <c r="G84">
        <f t="shared" si="7"/>
        <v>0.79282868525896433</v>
      </c>
      <c r="H84">
        <f t="shared" si="8"/>
        <v>10.306772908366536</v>
      </c>
      <c r="I84" s="2">
        <v>20</v>
      </c>
      <c r="J84">
        <f t="shared" si="9"/>
        <v>7.9282868525896433</v>
      </c>
      <c r="K84" s="3">
        <v>0.51736111111111105</v>
      </c>
      <c r="L84" s="2">
        <v>332.48</v>
      </c>
      <c r="M84" s="2">
        <v>332.56</v>
      </c>
      <c r="N84">
        <f t="shared" si="10"/>
        <v>56.05633802816903</v>
      </c>
    </row>
    <row r="85" spans="1:14">
      <c r="A85" t="s">
        <v>30</v>
      </c>
      <c r="B85" s="1">
        <v>3</v>
      </c>
      <c r="C85" s="6">
        <v>84</v>
      </c>
      <c r="D85" s="2">
        <v>5.12</v>
      </c>
      <c r="E85" s="2">
        <v>11.36</v>
      </c>
      <c r="F85" s="2">
        <v>7.17</v>
      </c>
      <c r="G85">
        <f t="shared" si="7"/>
        <v>0.81835937499999989</v>
      </c>
      <c r="H85">
        <f t="shared" si="8"/>
        <v>10.638671874999998</v>
      </c>
      <c r="I85" s="2">
        <v>20.04</v>
      </c>
      <c r="J85">
        <f t="shared" si="9"/>
        <v>8.1999609374999984</v>
      </c>
      <c r="K85" s="3">
        <v>0.51736111111111105</v>
      </c>
      <c r="L85" s="2">
        <v>333.3</v>
      </c>
      <c r="M85" s="2">
        <v>333.29</v>
      </c>
      <c r="N85">
        <f t="shared" si="10"/>
        <v>58.437935843793575</v>
      </c>
    </row>
    <row r="86" spans="1:14">
      <c r="A86" t="s">
        <v>30</v>
      </c>
      <c r="B86" s="1">
        <v>4</v>
      </c>
      <c r="C86" s="6">
        <v>85</v>
      </c>
      <c r="D86" s="2">
        <v>4.9800000000000004</v>
      </c>
      <c r="E86" s="2">
        <v>12.92</v>
      </c>
      <c r="F86" s="2">
        <v>7.45</v>
      </c>
      <c r="G86">
        <f t="shared" si="7"/>
        <v>1.0983935742971886</v>
      </c>
      <c r="H86">
        <f t="shared" si="8"/>
        <v>14.279116465863453</v>
      </c>
      <c r="I86" s="2">
        <v>20.02</v>
      </c>
      <c r="J86">
        <f t="shared" si="9"/>
        <v>10.994919678714858</v>
      </c>
      <c r="K86" s="3">
        <v>0.5180555555555556</v>
      </c>
      <c r="L86" s="2">
        <v>335.81</v>
      </c>
      <c r="M86" s="2">
        <v>335.75</v>
      </c>
      <c r="N86">
        <f t="shared" si="10"/>
        <v>73.422818791946298</v>
      </c>
    </row>
    <row r="87" spans="1:14">
      <c r="A87" t="s">
        <v>30</v>
      </c>
      <c r="B87" s="1">
        <v>5</v>
      </c>
      <c r="C87" s="6">
        <v>86</v>
      </c>
      <c r="D87" s="2">
        <v>5.13</v>
      </c>
      <c r="E87" s="2">
        <v>11.6</v>
      </c>
      <c r="F87" s="2">
        <v>7.34</v>
      </c>
      <c r="G87">
        <f t="shared" si="7"/>
        <v>0.83040935672514615</v>
      </c>
      <c r="H87">
        <f t="shared" si="8"/>
        <v>10.7953216374269</v>
      </c>
      <c r="I87" s="2">
        <v>20.010000000000002</v>
      </c>
      <c r="J87">
        <f t="shared" si="9"/>
        <v>8.3082456140350871</v>
      </c>
      <c r="K87" s="3">
        <v>0.51874999999999993</v>
      </c>
      <c r="L87" s="2">
        <v>333.29</v>
      </c>
      <c r="M87" s="2">
        <v>333.28</v>
      </c>
      <c r="N87">
        <f t="shared" si="10"/>
        <v>58.038147138964582</v>
      </c>
    </row>
    <row r="88" spans="1:14">
      <c r="A88" t="s">
        <v>30</v>
      </c>
      <c r="B88" s="1">
        <v>6</v>
      </c>
      <c r="C88" s="6">
        <v>87</v>
      </c>
      <c r="D88" s="2">
        <v>5.0199999999999996</v>
      </c>
      <c r="E88" s="2">
        <v>10.8</v>
      </c>
      <c r="F88" s="2">
        <v>7.14</v>
      </c>
      <c r="G88">
        <f t="shared" si="7"/>
        <v>0.72908366533864566</v>
      </c>
      <c r="H88">
        <f t="shared" si="8"/>
        <v>9.4780876494023936</v>
      </c>
      <c r="I88" s="2">
        <v>20.010000000000002</v>
      </c>
      <c r="J88">
        <f t="shared" si="9"/>
        <v>7.2944820717131504</v>
      </c>
      <c r="K88" s="3">
        <v>0.51944444444444449</v>
      </c>
      <c r="L88" s="2">
        <v>332.55</v>
      </c>
      <c r="M88" s="2">
        <v>332.47</v>
      </c>
      <c r="N88">
        <f t="shared" si="10"/>
        <v>51.260504201680689</v>
      </c>
    </row>
    <row r="89" spans="1:14">
      <c r="A89" t="s">
        <v>30</v>
      </c>
      <c r="B89" s="1">
        <v>7</v>
      </c>
      <c r="C89" s="6">
        <v>88</v>
      </c>
      <c r="D89" s="2">
        <v>5.01</v>
      </c>
      <c r="E89" s="2">
        <v>11.02</v>
      </c>
      <c r="F89" s="2">
        <v>7.2</v>
      </c>
      <c r="G89">
        <f t="shared" si="7"/>
        <v>0.76247504990019954</v>
      </c>
      <c r="H89">
        <f t="shared" si="8"/>
        <v>9.9121756487025952</v>
      </c>
      <c r="I89" s="2">
        <v>20.010000000000002</v>
      </c>
      <c r="J89">
        <f t="shared" si="9"/>
        <v>7.6285628742514966</v>
      </c>
      <c r="K89" s="3">
        <v>0.51944444444444449</v>
      </c>
      <c r="L89" s="2">
        <v>332.37</v>
      </c>
      <c r="M89" s="2">
        <v>332.37</v>
      </c>
      <c r="N89">
        <f t="shared" si="10"/>
        <v>53.055555555555543</v>
      </c>
    </row>
    <row r="90" spans="1:14">
      <c r="A90" t="s">
        <v>30</v>
      </c>
      <c r="B90" s="1">
        <v>8</v>
      </c>
      <c r="C90" s="6">
        <v>89</v>
      </c>
      <c r="D90" s="2">
        <v>5.0599999999999996</v>
      </c>
      <c r="E90" s="2">
        <v>11.4</v>
      </c>
      <c r="F90" s="2">
        <v>7.18</v>
      </c>
      <c r="G90">
        <f t="shared" si="7"/>
        <v>0.83399209486166026</v>
      </c>
      <c r="H90">
        <f t="shared" si="8"/>
        <v>10.841897233201582</v>
      </c>
      <c r="I90" s="2">
        <v>20.010000000000002</v>
      </c>
      <c r="J90">
        <f t="shared" si="9"/>
        <v>8.3440909090909123</v>
      </c>
      <c r="K90" s="3">
        <v>0.52013888888888882</v>
      </c>
      <c r="L90" s="2">
        <v>332.46</v>
      </c>
      <c r="M90" s="2">
        <v>332.46</v>
      </c>
      <c r="N90">
        <f t="shared" si="10"/>
        <v>58.774373259052936</v>
      </c>
    </row>
    <row r="91" spans="1:14">
      <c r="A91" t="s">
        <v>30</v>
      </c>
      <c r="B91" s="1">
        <v>9</v>
      </c>
      <c r="C91" s="6">
        <v>90</v>
      </c>
      <c r="D91" s="2">
        <v>4.97</v>
      </c>
      <c r="E91" s="2">
        <v>12.12</v>
      </c>
      <c r="F91" s="2">
        <v>7.46</v>
      </c>
      <c r="G91">
        <f t="shared" si="7"/>
        <v>0.9376257545271629</v>
      </c>
      <c r="H91">
        <f t="shared" si="8"/>
        <v>12.189134808853117</v>
      </c>
      <c r="I91" s="2">
        <v>20.05</v>
      </c>
      <c r="J91">
        <f t="shared" si="9"/>
        <v>9.3996981891348081</v>
      </c>
      <c r="K91" s="3">
        <v>0.52083333333333337</v>
      </c>
      <c r="L91" s="2">
        <v>333.49</v>
      </c>
      <c r="M91" s="2">
        <v>333.53</v>
      </c>
      <c r="N91">
        <f t="shared" si="10"/>
        <v>62.466487935656822</v>
      </c>
    </row>
    <row r="92" spans="1:14">
      <c r="A92" t="s">
        <v>30</v>
      </c>
      <c r="B92" s="1">
        <v>10</v>
      </c>
      <c r="C92" s="6">
        <v>91</v>
      </c>
      <c r="D92" s="2">
        <v>5.04</v>
      </c>
      <c r="E92" s="2">
        <v>11.42</v>
      </c>
      <c r="F92" s="2">
        <v>7.19</v>
      </c>
      <c r="G92">
        <f t="shared" si="7"/>
        <v>0.83928571428571419</v>
      </c>
      <c r="H92">
        <f t="shared" si="8"/>
        <v>10.910714285714285</v>
      </c>
      <c r="I92" s="2">
        <v>19.98</v>
      </c>
      <c r="J92">
        <f t="shared" si="9"/>
        <v>8.3844642857142855</v>
      </c>
      <c r="K92" s="3">
        <v>0.52083333333333337</v>
      </c>
      <c r="L92" s="2">
        <v>332.78</v>
      </c>
      <c r="M92" s="2">
        <v>332.75</v>
      </c>
      <c r="N92">
        <f t="shared" si="10"/>
        <v>58.831710709318486</v>
      </c>
    </row>
    <row r="93" spans="1:14">
      <c r="A93" t="s">
        <v>30</v>
      </c>
      <c r="B93" s="1">
        <v>11</v>
      </c>
      <c r="C93" s="6">
        <v>92</v>
      </c>
      <c r="D93" s="2">
        <v>4.95</v>
      </c>
      <c r="E93" s="2">
        <v>11.83</v>
      </c>
      <c r="F93" s="2">
        <v>7.43</v>
      </c>
      <c r="G93">
        <f t="shared" si="7"/>
        <v>0.88888888888888895</v>
      </c>
      <c r="H93">
        <f t="shared" si="8"/>
        <v>11.555555555555557</v>
      </c>
      <c r="I93" s="2">
        <v>20.059999999999999</v>
      </c>
      <c r="J93">
        <f t="shared" si="9"/>
        <v>8.9155555555555548</v>
      </c>
      <c r="K93" s="3">
        <v>0.52152777777777781</v>
      </c>
      <c r="L93" s="2">
        <v>333.94</v>
      </c>
      <c r="M93" s="2">
        <v>333.96</v>
      </c>
      <c r="N93">
        <f t="shared" si="10"/>
        <v>59.219380888290715</v>
      </c>
    </row>
    <row r="94" spans="1:14">
      <c r="A94" t="s">
        <v>30</v>
      </c>
      <c r="B94" s="1">
        <v>12</v>
      </c>
      <c r="C94" s="6">
        <v>93</v>
      </c>
      <c r="D94" s="2">
        <v>5.07</v>
      </c>
      <c r="E94" s="2">
        <v>11.05</v>
      </c>
      <c r="F94" s="2">
        <v>7.22</v>
      </c>
      <c r="G94">
        <f t="shared" si="7"/>
        <v>0.755424063116371</v>
      </c>
      <c r="H94">
        <f t="shared" si="8"/>
        <v>9.8205128205128229</v>
      </c>
      <c r="I94" s="2">
        <v>20.04</v>
      </c>
      <c r="J94">
        <f t="shared" si="9"/>
        <v>7.5693491124260373</v>
      </c>
      <c r="K94" s="3">
        <v>0.52222222222222225</v>
      </c>
      <c r="L94" s="2">
        <v>331.86</v>
      </c>
      <c r="M94" s="2">
        <v>331.8</v>
      </c>
      <c r="N94">
        <f t="shared" si="10"/>
        <v>53.047091412742397</v>
      </c>
    </row>
    <row r="95" spans="1:14">
      <c r="A95" t="s">
        <v>30</v>
      </c>
      <c r="B95" s="1">
        <v>13</v>
      </c>
      <c r="C95" s="6">
        <v>94</v>
      </c>
      <c r="D95" s="2">
        <v>5.04</v>
      </c>
      <c r="E95" s="2">
        <v>10.34</v>
      </c>
      <c r="F95" s="2">
        <v>7.16</v>
      </c>
      <c r="G95">
        <f t="shared" si="7"/>
        <v>0.63095238095238093</v>
      </c>
      <c r="H95">
        <f t="shared" si="8"/>
        <v>8.2023809523809526</v>
      </c>
      <c r="I95" s="2">
        <v>20.03</v>
      </c>
      <c r="J95">
        <f t="shared" si="9"/>
        <v>6.3189880952380957</v>
      </c>
      <c r="K95" s="3">
        <v>0.5229166666666667</v>
      </c>
      <c r="L95" s="2">
        <v>330.71</v>
      </c>
      <c r="M95" s="2">
        <v>330.79</v>
      </c>
      <c r="N95">
        <f t="shared" si="10"/>
        <v>44.413407821229043</v>
      </c>
    </row>
    <row r="96" spans="1:14">
      <c r="A96" t="s">
        <v>30</v>
      </c>
      <c r="B96" s="1">
        <v>14</v>
      </c>
      <c r="C96" s="6">
        <v>95</v>
      </c>
      <c r="D96" s="2">
        <v>4.99</v>
      </c>
      <c r="E96" s="2">
        <v>11.67</v>
      </c>
      <c r="F96" s="2">
        <v>7.11</v>
      </c>
      <c r="G96">
        <f t="shared" si="7"/>
        <v>0.91382765531062116</v>
      </c>
      <c r="H96">
        <f t="shared" si="8"/>
        <v>11.879759519038075</v>
      </c>
      <c r="I96" s="2">
        <v>20.02</v>
      </c>
      <c r="J96">
        <f t="shared" si="9"/>
        <v>9.1474148296593167</v>
      </c>
      <c r="K96" s="3">
        <v>0.52361111111111114</v>
      </c>
      <c r="L96" s="2">
        <v>335.19</v>
      </c>
      <c r="M96" s="2">
        <v>335.17</v>
      </c>
      <c r="N96">
        <f t="shared" si="10"/>
        <v>64.135021097046405</v>
      </c>
    </row>
    <row r="97" spans="1:14">
      <c r="A97" t="s">
        <v>30</v>
      </c>
      <c r="B97" s="1">
        <v>15</v>
      </c>
      <c r="C97" s="6">
        <v>96</v>
      </c>
      <c r="D97" s="2">
        <v>5.01</v>
      </c>
      <c r="E97" s="2">
        <v>11.84</v>
      </c>
      <c r="F97" s="2">
        <v>7.11</v>
      </c>
      <c r="G97">
        <f t="shared" si="7"/>
        <v>0.94411177644710575</v>
      </c>
      <c r="H97">
        <f t="shared" si="8"/>
        <v>12.273453093812375</v>
      </c>
      <c r="I97" s="8">
        <v>19.98</v>
      </c>
      <c r="J97" s="9">
        <f t="shared" si="9"/>
        <v>9.4316766467065865</v>
      </c>
      <c r="K97" s="10">
        <v>44726.692361111112</v>
      </c>
      <c r="L97" s="8">
        <v>333.63</v>
      </c>
      <c r="M97" s="2">
        <v>333.73</v>
      </c>
      <c r="N97">
        <f t="shared" si="10"/>
        <v>66.526019690576646</v>
      </c>
    </row>
    <row r="98" spans="1:14">
      <c r="A98" t="s">
        <v>30</v>
      </c>
      <c r="B98" s="1">
        <v>16</v>
      </c>
      <c r="C98" s="6">
        <v>97</v>
      </c>
      <c r="D98" s="2">
        <v>5.0599999999999996</v>
      </c>
      <c r="E98" s="2">
        <v>12.77</v>
      </c>
      <c r="F98" s="2">
        <v>7.19</v>
      </c>
      <c r="G98">
        <f t="shared" ref="G98:G129" si="11">(E98-F98)/D98</f>
        <v>1.1027667984189722</v>
      </c>
      <c r="H98">
        <f t="shared" ref="H98:H129" si="12">(G98*0.65)*20</f>
        <v>14.335968379446641</v>
      </c>
      <c r="I98" s="2">
        <v>20.059999999999999</v>
      </c>
      <c r="J98">
        <f t="shared" ref="J98:J129" si="13">(G98*0.5)*I98</f>
        <v>11.06075098814229</v>
      </c>
      <c r="K98" s="3">
        <v>0.52916666666666667</v>
      </c>
      <c r="L98" s="2">
        <v>335.25</v>
      </c>
      <c r="M98" s="2">
        <v>334.46</v>
      </c>
      <c r="N98">
        <f t="shared" si="10"/>
        <v>77.607788595271202</v>
      </c>
    </row>
    <row r="99" spans="1:14">
      <c r="A99" t="s">
        <v>30</v>
      </c>
      <c r="B99" s="1">
        <v>17</v>
      </c>
      <c r="C99" s="6">
        <v>98</v>
      </c>
      <c r="D99" s="2">
        <v>5</v>
      </c>
      <c r="E99" s="2">
        <v>10.77</v>
      </c>
      <c r="F99" s="2">
        <v>7.1</v>
      </c>
      <c r="G99">
        <f t="shared" si="11"/>
        <v>0.73399999999999999</v>
      </c>
      <c r="H99">
        <f t="shared" si="12"/>
        <v>9.5419999999999998</v>
      </c>
      <c r="I99" s="2">
        <v>19.98</v>
      </c>
      <c r="J99">
        <f t="shared" si="13"/>
        <v>7.3326599999999997</v>
      </c>
      <c r="K99" s="3">
        <v>0.52986111111111112</v>
      </c>
      <c r="L99" s="2">
        <v>332.41</v>
      </c>
      <c r="M99" s="2">
        <v>331.56</v>
      </c>
      <c r="N99">
        <f t="shared" si="10"/>
        <v>51.690140845070417</v>
      </c>
    </row>
    <row r="100" spans="1:14">
      <c r="A100" t="s">
        <v>30</v>
      </c>
      <c r="B100" s="1">
        <v>18</v>
      </c>
      <c r="C100" s="6">
        <v>99</v>
      </c>
      <c r="D100" s="2">
        <v>4.99</v>
      </c>
      <c r="E100" s="2">
        <v>10.5</v>
      </c>
      <c r="F100" s="2">
        <v>7.06</v>
      </c>
      <c r="G100">
        <f t="shared" si="11"/>
        <v>0.68937875751503008</v>
      </c>
      <c r="H100">
        <f t="shared" si="12"/>
        <v>8.9619238476953917</v>
      </c>
      <c r="I100" s="2">
        <v>20.03</v>
      </c>
      <c r="J100">
        <f t="shared" si="13"/>
        <v>6.9041282565130269</v>
      </c>
      <c r="K100" s="3">
        <v>0.53055555555555556</v>
      </c>
      <c r="L100" s="2">
        <v>330.9</v>
      </c>
      <c r="M100" s="2">
        <v>330.06</v>
      </c>
      <c r="N100">
        <f t="shared" si="10"/>
        <v>48.725212464589248</v>
      </c>
    </row>
    <row r="101" spans="1:14">
      <c r="A101" t="s">
        <v>30</v>
      </c>
      <c r="B101" s="1" t="s">
        <v>25</v>
      </c>
      <c r="C101" s="6">
        <v>100</v>
      </c>
      <c r="D101" s="2">
        <v>5.13</v>
      </c>
      <c r="E101" s="2">
        <v>11.16</v>
      </c>
      <c r="F101" s="2">
        <v>7.23</v>
      </c>
      <c r="G101">
        <f t="shared" si="11"/>
        <v>0.76608187134502925</v>
      </c>
      <c r="H101">
        <f t="shared" si="12"/>
        <v>9.9590643274853807</v>
      </c>
      <c r="I101" s="2">
        <v>20.03</v>
      </c>
      <c r="J101">
        <f t="shared" si="13"/>
        <v>7.6723099415204681</v>
      </c>
      <c r="K101" s="3">
        <v>0.53055555555555556</v>
      </c>
      <c r="L101" s="2">
        <v>331.5</v>
      </c>
      <c r="M101" s="2">
        <v>330.59</v>
      </c>
      <c r="N101">
        <f t="shared" si="10"/>
        <v>54.356846473029044</v>
      </c>
    </row>
    <row r="102" spans="1:14">
      <c r="A102" t="s">
        <v>30</v>
      </c>
      <c r="B102" s="1" t="s">
        <v>26</v>
      </c>
      <c r="C102" s="6">
        <v>101</v>
      </c>
      <c r="D102" s="2">
        <v>4.99</v>
      </c>
      <c r="E102" s="2">
        <v>11.01</v>
      </c>
      <c r="F102" s="2">
        <v>7.04</v>
      </c>
      <c r="G102">
        <f t="shared" si="11"/>
        <v>0.79559118236472937</v>
      </c>
      <c r="H102">
        <f t="shared" si="12"/>
        <v>10.342685370741481</v>
      </c>
      <c r="I102" s="2">
        <v>20.059999999999999</v>
      </c>
      <c r="J102">
        <f t="shared" si="13"/>
        <v>7.979779559118235</v>
      </c>
      <c r="K102" s="3">
        <v>0.53125</v>
      </c>
      <c r="L102" s="2">
        <v>332.03</v>
      </c>
      <c r="M102" s="2">
        <v>331.2</v>
      </c>
      <c r="N102">
        <f t="shared" si="10"/>
        <v>56.392045454545446</v>
      </c>
    </row>
    <row r="103" spans="1:14">
      <c r="A103" t="s">
        <v>30</v>
      </c>
      <c r="B103" s="1" t="s">
        <v>27</v>
      </c>
      <c r="C103" s="6">
        <v>102</v>
      </c>
      <c r="D103" s="2">
        <v>4.96</v>
      </c>
      <c r="E103" s="2">
        <v>11.46</v>
      </c>
      <c r="F103" s="2">
        <v>7.08</v>
      </c>
      <c r="G103">
        <f t="shared" si="11"/>
        <v>0.88306451612903247</v>
      </c>
      <c r="H103">
        <f t="shared" si="12"/>
        <v>11.479838709677423</v>
      </c>
      <c r="I103" s="2">
        <v>20.03</v>
      </c>
      <c r="J103">
        <f t="shared" si="13"/>
        <v>8.8438911290322615</v>
      </c>
      <c r="K103" s="3">
        <v>0.53194444444444444</v>
      </c>
      <c r="L103" s="2">
        <v>333.14</v>
      </c>
      <c r="M103" s="2">
        <v>332.46</v>
      </c>
      <c r="N103">
        <f t="shared" si="10"/>
        <v>61.864406779661032</v>
      </c>
    </row>
    <row r="104" spans="1:14">
      <c r="A104" t="s">
        <v>31</v>
      </c>
      <c r="B104" s="1">
        <v>1</v>
      </c>
      <c r="C104" s="6">
        <v>103</v>
      </c>
      <c r="D104" s="2">
        <v>5.0199999999999996</v>
      </c>
      <c r="E104" s="2">
        <v>10.99</v>
      </c>
      <c r="F104" s="2">
        <v>7.33</v>
      </c>
      <c r="G104">
        <f t="shared" si="11"/>
        <v>0.72908366533864555</v>
      </c>
      <c r="H104">
        <f t="shared" si="12"/>
        <v>9.4780876494023918</v>
      </c>
      <c r="I104" s="2">
        <v>20.02</v>
      </c>
      <c r="J104">
        <f t="shared" si="13"/>
        <v>7.2981274900398416</v>
      </c>
      <c r="K104" s="3">
        <v>0.53263888888888888</v>
      </c>
      <c r="L104" s="2">
        <v>331.48</v>
      </c>
      <c r="M104" s="2">
        <v>330.73</v>
      </c>
      <c r="N104">
        <f t="shared" si="10"/>
        <v>49.931787175989086</v>
      </c>
    </row>
    <row r="105" spans="1:14">
      <c r="A105" t="s">
        <v>31</v>
      </c>
      <c r="B105" s="1">
        <v>2</v>
      </c>
      <c r="C105" s="6">
        <v>104</v>
      </c>
      <c r="D105" s="2">
        <v>5.08</v>
      </c>
      <c r="E105" s="2">
        <v>11.25</v>
      </c>
      <c r="F105" s="2">
        <v>7.37</v>
      </c>
      <c r="G105">
        <f t="shared" si="11"/>
        <v>0.76377952755905509</v>
      </c>
      <c r="H105">
        <f t="shared" si="12"/>
        <v>9.9291338582677167</v>
      </c>
      <c r="I105" s="2">
        <v>20.02</v>
      </c>
      <c r="J105">
        <f t="shared" si="13"/>
        <v>7.6454330708661411</v>
      </c>
      <c r="K105" s="3">
        <v>0.53333333333333333</v>
      </c>
      <c r="L105" s="2">
        <v>332.8</v>
      </c>
      <c r="M105" s="2">
        <v>331.91</v>
      </c>
      <c r="N105">
        <f t="shared" si="10"/>
        <v>52.645861601085478</v>
      </c>
    </row>
    <row r="106" spans="1:14">
      <c r="A106" t="s">
        <v>31</v>
      </c>
      <c r="B106" s="1">
        <v>3</v>
      </c>
      <c r="C106" s="6">
        <v>105</v>
      </c>
      <c r="D106" s="2">
        <v>5.03</v>
      </c>
      <c r="E106" s="2">
        <v>11.01</v>
      </c>
      <c r="F106" s="2">
        <v>7.32</v>
      </c>
      <c r="G106">
        <f t="shared" si="11"/>
        <v>0.73359840954274336</v>
      </c>
      <c r="H106">
        <f t="shared" si="12"/>
        <v>9.5367793240556651</v>
      </c>
      <c r="I106" s="2">
        <v>20.03</v>
      </c>
      <c r="J106">
        <f t="shared" si="13"/>
        <v>7.3469880715705749</v>
      </c>
      <c r="K106" s="3">
        <v>0.53402777777777777</v>
      </c>
      <c r="L106" s="2">
        <v>331.53</v>
      </c>
      <c r="M106" s="2">
        <v>330.82</v>
      </c>
      <c r="N106">
        <f t="shared" si="10"/>
        <v>50.409836065573764</v>
      </c>
    </row>
    <row r="107" spans="1:14">
      <c r="A107" t="s">
        <v>31</v>
      </c>
      <c r="B107" s="1">
        <v>4</v>
      </c>
      <c r="C107" s="6">
        <v>106</v>
      </c>
      <c r="D107" s="2">
        <v>5.03</v>
      </c>
      <c r="E107" s="2">
        <v>10.64</v>
      </c>
      <c r="F107" s="2">
        <v>7.28</v>
      </c>
      <c r="G107">
        <f t="shared" si="11"/>
        <v>0.66799204771371767</v>
      </c>
      <c r="H107">
        <f t="shared" si="12"/>
        <v>8.683896620278329</v>
      </c>
      <c r="I107" s="2">
        <v>20.02</v>
      </c>
      <c r="J107">
        <f t="shared" si="13"/>
        <v>6.6866003976143134</v>
      </c>
      <c r="K107" s="3">
        <v>0.53402777777777777</v>
      </c>
      <c r="L107" s="2">
        <v>331.75</v>
      </c>
      <c r="M107" s="2">
        <v>331.04</v>
      </c>
      <c r="N107">
        <f t="shared" si="10"/>
        <v>46.153846153846153</v>
      </c>
    </row>
    <row r="108" spans="1:14">
      <c r="A108" t="s">
        <v>31</v>
      </c>
      <c r="B108" s="1">
        <v>5</v>
      </c>
      <c r="C108" s="6">
        <v>107</v>
      </c>
      <c r="D108" s="2">
        <v>5.04</v>
      </c>
      <c r="E108" s="2">
        <v>11.24</v>
      </c>
      <c r="F108" s="2">
        <v>7.26</v>
      </c>
      <c r="G108">
        <f t="shared" si="11"/>
        <v>0.78968253968253976</v>
      </c>
      <c r="H108">
        <f t="shared" si="12"/>
        <v>10.265873015873018</v>
      </c>
      <c r="I108" s="2">
        <v>20.02</v>
      </c>
      <c r="J108">
        <f t="shared" si="13"/>
        <v>7.9047222222222224</v>
      </c>
      <c r="K108" s="3">
        <v>0.53472222222222221</v>
      </c>
      <c r="L108" s="2">
        <v>332.84</v>
      </c>
      <c r="M108" s="2">
        <v>332.11</v>
      </c>
      <c r="N108">
        <f t="shared" si="10"/>
        <v>54.820936639118464</v>
      </c>
    </row>
    <row r="109" spans="1:14">
      <c r="A109" t="s">
        <v>31</v>
      </c>
      <c r="B109" s="1">
        <v>6</v>
      </c>
      <c r="C109" s="6">
        <v>108</v>
      </c>
      <c r="D109" s="2">
        <v>4.9800000000000004</v>
      </c>
      <c r="E109" s="2">
        <v>10.88</v>
      </c>
      <c r="F109" s="2">
        <v>7.22</v>
      </c>
      <c r="G109">
        <f t="shared" si="11"/>
        <v>0.73493975903614472</v>
      </c>
      <c r="H109">
        <f t="shared" si="12"/>
        <v>9.5542168674698811</v>
      </c>
      <c r="I109" s="2">
        <v>20.010000000000002</v>
      </c>
      <c r="J109">
        <f t="shared" si="13"/>
        <v>7.3530722891566285</v>
      </c>
      <c r="K109" s="3">
        <v>0.53541666666666665</v>
      </c>
      <c r="L109" s="2">
        <v>331.96</v>
      </c>
      <c r="M109" s="2">
        <v>331.2</v>
      </c>
      <c r="N109">
        <f t="shared" si="10"/>
        <v>50.692520775623287</v>
      </c>
    </row>
    <row r="110" spans="1:14">
      <c r="A110" t="s">
        <v>31</v>
      </c>
      <c r="B110" s="1">
        <v>7</v>
      </c>
      <c r="C110" s="6">
        <v>109</v>
      </c>
      <c r="D110" s="2">
        <v>5.1100000000000003</v>
      </c>
      <c r="E110" s="2">
        <v>10.79</v>
      </c>
      <c r="F110" s="2">
        <v>7.35</v>
      </c>
      <c r="G110">
        <f t="shared" si="11"/>
        <v>0.67318982387475523</v>
      </c>
      <c r="H110">
        <f t="shared" si="12"/>
        <v>8.7514677103718181</v>
      </c>
      <c r="I110" s="2">
        <v>19.989999999999998</v>
      </c>
      <c r="J110">
        <f t="shared" si="13"/>
        <v>6.7285322896281778</v>
      </c>
      <c r="K110" s="3">
        <v>0.53749999999999998</v>
      </c>
      <c r="L110" s="2">
        <v>331.62</v>
      </c>
      <c r="M110" s="2">
        <v>330.95</v>
      </c>
      <c r="N110">
        <f t="shared" si="10"/>
        <v>46.802721088435369</v>
      </c>
    </row>
    <row r="111" spans="1:14">
      <c r="A111" t="s">
        <v>31</v>
      </c>
      <c r="B111" s="1">
        <v>8</v>
      </c>
      <c r="C111" s="6">
        <v>110</v>
      </c>
      <c r="D111" s="2">
        <v>5.01</v>
      </c>
      <c r="E111" s="2">
        <v>11.35</v>
      </c>
      <c r="F111" s="2">
        <v>7.22</v>
      </c>
      <c r="G111">
        <f t="shared" si="11"/>
        <v>0.82435129740518964</v>
      </c>
      <c r="H111">
        <f t="shared" si="12"/>
        <v>10.716566866267465</v>
      </c>
      <c r="I111" s="2">
        <v>20.03</v>
      </c>
      <c r="J111">
        <f t="shared" si="13"/>
        <v>8.2558782435129743</v>
      </c>
      <c r="K111" s="3">
        <v>0.53819444444444442</v>
      </c>
      <c r="L111" s="2">
        <v>332.64</v>
      </c>
      <c r="M111" s="2">
        <v>332.06</v>
      </c>
      <c r="N111">
        <f t="shared" si="10"/>
        <v>57.202216066481995</v>
      </c>
    </row>
    <row r="112" spans="1:14">
      <c r="A112" t="s">
        <v>31</v>
      </c>
      <c r="B112" s="1">
        <v>9</v>
      </c>
      <c r="C112" s="6">
        <v>111</v>
      </c>
      <c r="D112" s="2">
        <v>5.09</v>
      </c>
      <c r="E112" s="2">
        <v>10.81</v>
      </c>
      <c r="F112" s="2">
        <v>7.34</v>
      </c>
      <c r="G112">
        <f t="shared" si="11"/>
        <v>0.68172888015717104</v>
      </c>
      <c r="H112">
        <f t="shared" si="12"/>
        <v>8.8624754420432232</v>
      </c>
      <c r="I112" s="2">
        <v>19.649999999999999</v>
      </c>
      <c r="J112">
        <f t="shared" si="13"/>
        <v>6.6979862475442049</v>
      </c>
      <c r="K112" s="3">
        <v>0.53819444444444442</v>
      </c>
      <c r="L112" s="2">
        <v>330.88</v>
      </c>
      <c r="M112" s="2">
        <v>330.22</v>
      </c>
      <c r="N112">
        <f t="shared" si="10"/>
        <v>47.275204359673033</v>
      </c>
    </row>
    <row r="113" spans="1:14">
      <c r="A113" t="s">
        <v>31</v>
      </c>
      <c r="B113" s="1">
        <v>10</v>
      </c>
      <c r="C113" s="6">
        <v>112</v>
      </c>
      <c r="D113" s="2">
        <v>4.99</v>
      </c>
      <c r="E113" s="2">
        <v>11.98</v>
      </c>
      <c r="F113" s="2">
        <v>7.23</v>
      </c>
      <c r="G113">
        <f t="shared" si="11"/>
        <v>0.95190380761523041</v>
      </c>
      <c r="H113">
        <f t="shared" si="12"/>
        <v>12.374749498997996</v>
      </c>
      <c r="I113" s="2">
        <v>20.03</v>
      </c>
      <c r="J113">
        <f t="shared" si="13"/>
        <v>9.5333166332665336</v>
      </c>
      <c r="K113" s="3">
        <v>0.53888888888888886</v>
      </c>
      <c r="L113" s="2">
        <v>334.38</v>
      </c>
      <c r="M113" s="2">
        <v>333.58</v>
      </c>
      <c r="N113">
        <f t="shared" si="10"/>
        <v>65.698478561549095</v>
      </c>
    </row>
    <row r="114" spans="1:14">
      <c r="A114" t="s">
        <v>31</v>
      </c>
      <c r="B114" s="1">
        <v>11</v>
      </c>
      <c r="C114" s="6">
        <v>113</v>
      </c>
      <c r="D114" s="2">
        <v>5.03</v>
      </c>
      <c r="E114" s="2">
        <v>11.21</v>
      </c>
      <c r="F114" s="2">
        <v>7.23</v>
      </c>
      <c r="G114">
        <f t="shared" si="11"/>
        <v>0.79125248508946322</v>
      </c>
      <c r="H114">
        <f t="shared" si="12"/>
        <v>10.286282306163022</v>
      </c>
      <c r="I114" s="2">
        <v>20.03</v>
      </c>
      <c r="J114">
        <f t="shared" si="13"/>
        <v>7.924393638170975</v>
      </c>
      <c r="K114" s="3">
        <v>0.5395833333333333</v>
      </c>
      <c r="L114" s="2">
        <v>333</v>
      </c>
      <c r="M114" s="2">
        <v>332.33</v>
      </c>
      <c r="N114">
        <f t="shared" si="10"/>
        <v>55.048409405255882</v>
      </c>
    </row>
    <row r="115" spans="1:14">
      <c r="A115" t="s">
        <v>31</v>
      </c>
      <c r="B115" s="1">
        <v>12</v>
      </c>
      <c r="C115" s="6">
        <v>114</v>
      </c>
      <c r="D115" s="2">
        <v>5.0199999999999996</v>
      </c>
      <c r="E115" s="2">
        <v>13.35</v>
      </c>
      <c r="F115" s="2">
        <v>7.54</v>
      </c>
      <c r="G115">
        <f t="shared" si="11"/>
        <v>1.1573705179282869</v>
      </c>
      <c r="H115">
        <f t="shared" si="12"/>
        <v>15.045816733067731</v>
      </c>
      <c r="I115" s="2">
        <v>19.98</v>
      </c>
      <c r="J115">
        <f t="shared" si="13"/>
        <v>11.562131474103587</v>
      </c>
      <c r="K115" s="3">
        <v>0.5395833333333333</v>
      </c>
      <c r="L115" s="2">
        <v>336.61</v>
      </c>
      <c r="M115" s="2">
        <v>335.9</v>
      </c>
      <c r="N115">
        <f t="shared" si="10"/>
        <v>77.055702917771868</v>
      </c>
    </row>
    <row r="116" spans="1:14">
      <c r="A116" t="s">
        <v>31</v>
      </c>
      <c r="B116" s="1">
        <v>13</v>
      </c>
      <c r="C116" s="6">
        <v>115</v>
      </c>
      <c r="D116" s="2">
        <v>5.05</v>
      </c>
      <c r="E116" s="2">
        <v>11.06</v>
      </c>
      <c r="F116" s="2">
        <v>7.29</v>
      </c>
      <c r="G116">
        <f t="shared" si="11"/>
        <v>0.74653465346534664</v>
      </c>
      <c r="H116">
        <f t="shared" si="12"/>
        <v>9.7049504950495074</v>
      </c>
      <c r="I116" s="2">
        <v>19.98</v>
      </c>
      <c r="J116">
        <f t="shared" si="13"/>
        <v>7.4578811881188134</v>
      </c>
      <c r="K116" s="3">
        <v>0.54027777777777775</v>
      </c>
      <c r="L116" s="2">
        <v>331.89</v>
      </c>
      <c r="M116" s="2">
        <v>331.26</v>
      </c>
      <c r="N116">
        <f t="shared" si="10"/>
        <v>51.714677640603568</v>
      </c>
    </row>
    <row r="117" spans="1:14">
      <c r="A117" t="s">
        <v>31</v>
      </c>
      <c r="B117" s="1">
        <v>14</v>
      </c>
      <c r="C117" s="6">
        <v>116</v>
      </c>
      <c r="D117" s="2">
        <v>5.12</v>
      </c>
      <c r="E117" s="2">
        <v>11.11</v>
      </c>
      <c r="F117" s="2">
        <v>7.48</v>
      </c>
      <c r="G117">
        <f t="shared" si="11"/>
        <v>0.70898437499999978</v>
      </c>
      <c r="H117">
        <f t="shared" si="12"/>
        <v>9.2167968749999964</v>
      </c>
      <c r="I117" s="2">
        <v>20.02</v>
      </c>
      <c r="J117">
        <f t="shared" si="13"/>
        <v>7.0969335937499975</v>
      </c>
      <c r="K117" s="3">
        <v>0.54097222222222219</v>
      </c>
      <c r="L117" s="2">
        <v>332.14</v>
      </c>
      <c r="M117" s="2">
        <v>331.39</v>
      </c>
      <c r="N117">
        <f t="shared" si="10"/>
        <v>48.529411764705863</v>
      </c>
    </row>
    <row r="118" spans="1:14">
      <c r="A118" t="s">
        <v>31</v>
      </c>
      <c r="B118" s="1">
        <v>15</v>
      </c>
      <c r="C118" s="6">
        <v>117</v>
      </c>
      <c r="D118" s="2">
        <v>5.08</v>
      </c>
      <c r="E118" s="2">
        <v>11.28</v>
      </c>
      <c r="F118" s="2">
        <v>7.32</v>
      </c>
      <c r="G118">
        <f t="shared" si="11"/>
        <v>0.77952755905511795</v>
      </c>
      <c r="H118">
        <f t="shared" si="12"/>
        <v>10.133858267716533</v>
      </c>
      <c r="I118" s="2">
        <v>20.02</v>
      </c>
      <c r="J118">
        <f t="shared" si="13"/>
        <v>7.8030708661417307</v>
      </c>
      <c r="K118" s="3">
        <v>0.54097222222222219</v>
      </c>
      <c r="L118" s="2">
        <v>333.04</v>
      </c>
      <c r="M118" s="2">
        <v>332.35</v>
      </c>
      <c r="N118">
        <f t="shared" si="10"/>
        <v>54.098360655737686</v>
      </c>
    </row>
    <row r="119" spans="1:14">
      <c r="A119" t="s">
        <v>31</v>
      </c>
      <c r="B119" s="1">
        <v>16</v>
      </c>
      <c r="C119" s="6">
        <v>118</v>
      </c>
      <c r="D119" s="2">
        <v>5.04</v>
      </c>
      <c r="E119" s="2">
        <v>11.62</v>
      </c>
      <c r="F119" s="2">
        <v>7.38</v>
      </c>
      <c r="G119">
        <f t="shared" si="11"/>
        <v>0.84126984126984117</v>
      </c>
      <c r="H119">
        <f t="shared" si="12"/>
        <v>10.936507936507935</v>
      </c>
      <c r="I119" s="2">
        <v>20.03</v>
      </c>
      <c r="J119">
        <f t="shared" si="13"/>
        <v>8.4253174603174603</v>
      </c>
      <c r="K119" s="3">
        <v>0.54166666666666663</v>
      </c>
      <c r="L119" s="2">
        <v>332.55</v>
      </c>
      <c r="M119" s="2">
        <v>331.91</v>
      </c>
      <c r="N119">
        <f t="shared" si="10"/>
        <v>57.452574525745248</v>
      </c>
    </row>
    <row r="120" spans="1:14">
      <c r="A120" t="s">
        <v>31</v>
      </c>
      <c r="B120" s="1">
        <v>17</v>
      </c>
      <c r="C120" s="6">
        <v>119</v>
      </c>
      <c r="D120" s="2">
        <v>5.08</v>
      </c>
      <c r="E120" s="2">
        <v>12.19</v>
      </c>
      <c r="F120" s="2">
        <v>7.21</v>
      </c>
      <c r="G120">
        <f t="shared" si="11"/>
        <v>0.98031496062992118</v>
      </c>
      <c r="H120">
        <f t="shared" si="12"/>
        <v>12.744094488188974</v>
      </c>
      <c r="I120" s="2">
        <v>20.02</v>
      </c>
      <c r="J120">
        <f t="shared" si="13"/>
        <v>9.8129527559055116</v>
      </c>
      <c r="K120" s="3">
        <v>0.54166666666666663</v>
      </c>
      <c r="L120" s="2">
        <v>334.8</v>
      </c>
      <c r="M120" s="2">
        <v>334</v>
      </c>
      <c r="N120">
        <f t="shared" si="10"/>
        <v>69.070735090152553</v>
      </c>
    </row>
    <row r="121" spans="1:14">
      <c r="A121" t="s">
        <v>31</v>
      </c>
      <c r="B121" s="1">
        <v>18</v>
      </c>
      <c r="C121" s="6">
        <v>120</v>
      </c>
      <c r="D121" s="2">
        <v>5.01</v>
      </c>
      <c r="E121" s="2">
        <v>11.48</v>
      </c>
      <c r="F121" s="2">
        <v>7.23</v>
      </c>
      <c r="G121">
        <f t="shared" si="11"/>
        <v>0.84830339321357284</v>
      </c>
      <c r="H121">
        <f t="shared" si="12"/>
        <v>11.027944111776446</v>
      </c>
      <c r="I121" s="2">
        <v>20.03</v>
      </c>
      <c r="J121">
        <f t="shared" si="13"/>
        <v>8.4957584830339332</v>
      </c>
      <c r="K121" s="3">
        <v>0.54236111111111118</v>
      </c>
      <c r="L121" s="2">
        <v>333.47</v>
      </c>
      <c r="M121" s="2">
        <v>332.67</v>
      </c>
      <c r="N121">
        <f t="shared" si="10"/>
        <v>58.782849239280765</v>
      </c>
    </row>
    <row r="122" spans="1:14">
      <c r="A122" t="s">
        <v>31</v>
      </c>
      <c r="B122" s="1">
        <v>19</v>
      </c>
      <c r="C122" s="6">
        <v>121</v>
      </c>
      <c r="D122" s="2">
        <v>5.07</v>
      </c>
      <c r="E122" s="2">
        <v>11.97</v>
      </c>
      <c r="F122" s="2">
        <v>7.26</v>
      </c>
      <c r="G122">
        <f t="shared" si="11"/>
        <v>0.92899408284023677</v>
      </c>
      <c r="H122">
        <f t="shared" si="12"/>
        <v>12.076923076923078</v>
      </c>
      <c r="I122" s="2">
        <v>20.04</v>
      </c>
      <c r="J122">
        <f t="shared" si="13"/>
        <v>9.308520710059172</v>
      </c>
      <c r="K122" s="3">
        <v>0.54513888888888895</v>
      </c>
      <c r="L122" s="2">
        <v>333.45</v>
      </c>
      <c r="M122" s="2">
        <v>333.53</v>
      </c>
      <c r="N122">
        <f t="shared" si="10"/>
        <v>64.876033057851259</v>
      </c>
    </row>
    <row r="123" spans="1:14">
      <c r="A123" t="s">
        <v>31</v>
      </c>
      <c r="B123" s="1">
        <v>20</v>
      </c>
      <c r="C123" s="6">
        <v>122</v>
      </c>
      <c r="D123" s="2">
        <v>4.9800000000000004</v>
      </c>
      <c r="E123" s="2">
        <v>11.41</v>
      </c>
      <c r="F123" s="2">
        <v>6.42</v>
      </c>
      <c r="G123">
        <f t="shared" si="11"/>
        <v>1.0020080321285141</v>
      </c>
      <c r="H123">
        <f t="shared" si="12"/>
        <v>13.026104417670684</v>
      </c>
      <c r="I123" s="2">
        <v>19.98</v>
      </c>
      <c r="J123">
        <f t="shared" si="13"/>
        <v>10.010060240963856</v>
      </c>
      <c r="K123" s="3">
        <v>0.54513888888888895</v>
      </c>
      <c r="L123" s="2">
        <v>335.2</v>
      </c>
      <c r="M123" s="2">
        <v>335.2</v>
      </c>
      <c r="N123">
        <f t="shared" si="10"/>
        <v>77.725856697819324</v>
      </c>
    </row>
    <row r="124" spans="1:14">
      <c r="A124" t="s">
        <v>31</v>
      </c>
      <c r="B124" s="1">
        <v>21</v>
      </c>
      <c r="C124" s="6">
        <v>123</v>
      </c>
      <c r="D124" s="2">
        <v>5.03</v>
      </c>
      <c r="E124" s="2">
        <v>11.45</v>
      </c>
      <c r="F124" s="2">
        <v>7.24</v>
      </c>
      <c r="G124">
        <f t="shared" si="11"/>
        <v>0.83697813121272346</v>
      </c>
      <c r="H124">
        <f t="shared" si="12"/>
        <v>10.880715705765404</v>
      </c>
      <c r="I124" s="2">
        <v>19.989999999999998</v>
      </c>
      <c r="J124">
        <f t="shared" si="13"/>
        <v>8.3655964214711709</v>
      </c>
      <c r="K124" s="3">
        <v>0.54583333333333328</v>
      </c>
      <c r="L124" s="2">
        <v>332.81</v>
      </c>
      <c r="M124" s="2">
        <v>332.8</v>
      </c>
      <c r="N124">
        <f t="shared" si="10"/>
        <v>58.149171270718213</v>
      </c>
    </row>
    <row r="125" spans="1:14">
      <c r="A125" t="s">
        <v>31</v>
      </c>
      <c r="B125" s="1">
        <v>22</v>
      </c>
      <c r="C125" s="6">
        <v>124</v>
      </c>
      <c r="D125" s="2">
        <v>5.0599999999999996</v>
      </c>
      <c r="E125" s="2">
        <v>11.04</v>
      </c>
      <c r="F125" s="2">
        <v>7.24</v>
      </c>
      <c r="G125">
        <f t="shared" si="11"/>
        <v>0.75098814229249</v>
      </c>
      <c r="H125">
        <f t="shared" si="12"/>
        <v>9.7628458498023711</v>
      </c>
      <c r="I125" s="2">
        <v>20.010000000000002</v>
      </c>
      <c r="J125">
        <f t="shared" si="13"/>
        <v>7.5136363636363628</v>
      </c>
      <c r="K125" s="3">
        <v>0.54652777777777783</v>
      </c>
      <c r="L125" s="2">
        <v>332.6</v>
      </c>
      <c r="M125" s="2">
        <v>332.64</v>
      </c>
      <c r="N125">
        <f t="shared" si="10"/>
        <v>52.486187845303853</v>
      </c>
    </row>
    <row r="126" spans="1:14">
      <c r="A126" t="s">
        <v>31</v>
      </c>
      <c r="B126" s="1">
        <v>23</v>
      </c>
      <c r="C126" s="6">
        <v>125</v>
      </c>
      <c r="D126" s="2">
        <v>5.0199999999999996</v>
      </c>
      <c r="E126" s="2">
        <v>11.31</v>
      </c>
      <c r="F126" s="2">
        <v>7.27</v>
      </c>
      <c r="G126">
        <f t="shared" si="11"/>
        <v>0.80478087649402419</v>
      </c>
      <c r="H126">
        <f t="shared" si="12"/>
        <v>10.462151394422314</v>
      </c>
      <c r="I126" s="2">
        <v>20</v>
      </c>
      <c r="J126">
        <f t="shared" si="13"/>
        <v>8.0478087649402426</v>
      </c>
      <c r="K126" s="3">
        <v>0.54652777777777783</v>
      </c>
      <c r="L126" s="2">
        <v>332.9</v>
      </c>
      <c r="M126" s="2">
        <v>332.91</v>
      </c>
      <c r="N126">
        <f t="shared" si="10"/>
        <v>55.570839064649256</v>
      </c>
    </row>
    <row r="127" spans="1:14">
      <c r="A127" t="s">
        <v>31</v>
      </c>
      <c r="B127" s="1">
        <v>24</v>
      </c>
      <c r="C127" s="6">
        <v>126</v>
      </c>
      <c r="D127" s="2">
        <v>4.99</v>
      </c>
      <c r="E127" s="2">
        <v>11.65</v>
      </c>
      <c r="F127" s="2">
        <v>7.21</v>
      </c>
      <c r="G127">
        <f t="shared" si="11"/>
        <v>0.88977955911823647</v>
      </c>
      <c r="H127">
        <f t="shared" si="12"/>
        <v>11.567134268537075</v>
      </c>
      <c r="I127" s="2">
        <v>20.02</v>
      </c>
      <c r="J127">
        <f t="shared" si="13"/>
        <v>8.9066933867735472</v>
      </c>
      <c r="K127" s="3">
        <v>0.54722222222222217</v>
      </c>
      <c r="L127" s="2">
        <v>332.55</v>
      </c>
      <c r="M127" s="2">
        <v>332.55</v>
      </c>
      <c r="N127">
        <f t="shared" si="10"/>
        <v>61.581137309292657</v>
      </c>
    </row>
    <row r="128" spans="1:14">
      <c r="A128" t="s">
        <v>31</v>
      </c>
      <c r="B128" s="1" t="s">
        <v>25</v>
      </c>
      <c r="C128" s="6">
        <v>127</v>
      </c>
      <c r="D128" s="2">
        <v>5.01</v>
      </c>
      <c r="E128" s="2">
        <v>13.25</v>
      </c>
      <c r="F128" s="2">
        <v>7.43</v>
      </c>
      <c r="G128">
        <f t="shared" si="11"/>
        <v>1.1616766467065869</v>
      </c>
      <c r="H128">
        <f t="shared" si="12"/>
        <v>15.101796407185631</v>
      </c>
      <c r="I128" s="2">
        <v>20</v>
      </c>
      <c r="J128">
        <f t="shared" si="13"/>
        <v>11.616766467065869</v>
      </c>
      <c r="K128" s="3">
        <v>0.54791666666666672</v>
      </c>
      <c r="L128" s="2">
        <v>336.7</v>
      </c>
      <c r="M128" s="2">
        <v>336.68</v>
      </c>
      <c r="N128">
        <f t="shared" si="10"/>
        <v>78.331090174966363</v>
      </c>
    </row>
    <row r="129" spans="1:14">
      <c r="A129" t="s">
        <v>31</v>
      </c>
      <c r="B129" s="1" t="s">
        <v>26</v>
      </c>
      <c r="C129" s="6">
        <v>128</v>
      </c>
      <c r="D129" s="2">
        <v>4.9800000000000004</v>
      </c>
      <c r="E129" s="2">
        <v>11.4</v>
      </c>
      <c r="F129" s="2">
        <v>7.19</v>
      </c>
      <c r="G129">
        <f t="shared" si="11"/>
        <v>0.84538152610441764</v>
      </c>
      <c r="H129">
        <f t="shared" si="12"/>
        <v>10.98995983935743</v>
      </c>
      <c r="I129" s="2">
        <v>20.059999999999999</v>
      </c>
      <c r="J129">
        <f t="shared" si="13"/>
        <v>8.4791767068273085</v>
      </c>
      <c r="K129" s="3">
        <v>0.54861111111111105</v>
      </c>
      <c r="L129" s="2">
        <v>333.6</v>
      </c>
      <c r="M129" s="2">
        <v>333.6</v>
      </c>
      <c r="N129">
        <f t="shared" si="10"/>
        <v>58.553546592489568</v>
      </c>
    </row>
    <row r="130" spans="1:14">
      <c r="A130" t="s">
        <v>31</v>
      </c>
      <c r="B130" s="1" t="s">
        <v>27</v>
      </c>
      <c r="C130" s="6">
        <v>129</v>
      </c>
      <c r="D130" s="2">
        <v>5.0599999999999996</v>
      </c>
      <c r="E130" s="2">
        <v>11.37</v>
      </c>
      <c r="F130" s="2">
        <v>7.38</v>
      </c>
      <c r="G130">
        <f t="shared" ref="G130:G157" si="14">(E130-F130)/D130</f>
        <v>0.78853754940711451</v>
      </c>
      <c r="H130">
        <f t="shared" ref="H130:H157" si="15">(G130*0.65)*20</f>
        <v>10.25098814229249</v>
      </c>
      <c r="I130" s="2">
        <v>20.05</v>
      </c>
      <c r="J130">
        <f t="shared" ref="J130:J157" si="16">(G130*0.5)*I130</f>
        <v>7.905088932806323</v>
      </c>
      <c r="K130" s="3">
        <v>0.54861111111111105</v>
      </c>
      <c r="L130" s="2">
        <v>333.4</v>
      </c>
      <c r="M130" s="2">
        <v>333.39</v>
      </c>
      <c r="N130">
        <f t="shared" si="10"/>
        <v>54.065040650406495</v>
      </c>
    </row>
    <row r="131" spans="1:14">
      <c r="A131" t="s">
        <v>32</v>
      </c>
      <c r="B131" s="1">
        <v>1</v>
      </c>
      <c r="C131" s="6">
        <v>130</v>
      </c>
      <c r="D131" s="2">
        <v>4.99</v>
      </c>
      <c r="E131" s="2">
        <v>12.75</v>
      </c>
      <c r="F131" s="2">
        <v>7.43</v>
      </c>
      <c r="G131">
        <f t="shared" si="14"/>
        <v>1.0661322645290581</v>
      </c>
      <c r="H131">
        <f t="shared" si="15"/>
        <v>13.859719438877756</v>
      </c>
      <c r="I131" s="2">
        <v>20.010000000000002</v>
      </c>
      <c r="J131">
        <f t="shared" si="16"/>
        <v>10.666653306613227</v>
      </c>
      <c r="K131" s="3">
        <v>0.5493055555555556</v>
      </c>
      <c r="L131" s="2">
        <v>335.1</v>
      </c>
      <c r="M131" s="2">
        <v>335.14</v>
      </c>
      <c r="N131">
        <f t="shared" ref="N131:N157" si="17">(E131-F131)/F131*100</f>
        <v>71.601615074024224</v>
      </c>
    </row>
    <row r="132" spans="1:14">
      <c r="A132" t="s">
        <v>32</v>
      </c>
      <c r="B132" s="1">
        <v>2</v>
      </c>
      <c r="C132" s="6">
        <v>131</v>
      </c>
      <c r="D132" s="2">
        <v>5.05</v>
      </c>
      <c r="E132" s="2">
        <v>12.96</v>
      </c>
      <c r="F132" s="2">
        <v>7.54</v>
      </c>
      <c r="G132">
        <f t="shared" si="14"/>
        <v>1.0732673267326736</v>
      </c>
      <c r="H132">
        <f t="shared" si="15"/>
        <v>13.952475247524756</v>
      </c>
      <c r="I132" s="2">
        <v>19.98</v>
      </c>
      <c r="J132">
        <f t="shared" si="16"/>
        <v>10.72194059405941</v>
      </c>
      <c r="K132" s="3">
        <v>0.54999999999999993</v>
      </c>
      <c r="L132" s="2">
        <v>335.47</v>
      </c>
      <c r="M132" s="2">
        <v>335.59</v>
      </c>
      <c r="N132">
        <f t="shared" si="17"/>
        <v>71.883289124668451</v>
      </c>
    </row>
    <row r="133" spans="1:14">
      <c r="A133" t="s">
        <v>32</v>
      </c>
      <c r="B133" s="1">
        <v>3</v>
      </c>
      <c r="C133" s="6">
        <v>132</v>
      </c>
      <c r="D133" s="2">
        <v>5.05</v>
      </c>
      <c r="E133" s="2">
        <v>12.7</v>
      </c>
      <c r="F133" s="2">
        <v>7.57</v>
      </c>
      <c r="G133">
        <f t="shared" si="14"/>
        <v>1.0158415841584156</v>
      </c>
      <c r="H133">
        <f t="shared" si="15"/>
        <v>13.205940594059404</v>
      </c>
      <c r="I133" s="2">
        <v>20.010000000000002</v>
      </c>
      <c r="J133">
        <f t="shared" si="16"/>
        <v>10.163495049504949</v>
      </c>
      <c r="K133" s="3">
        <v>0.55069444444444449</v>
      </c>
      <c r="L133" s="2">
        <v>335.11</v>
      </c>
      <c r="M133" s="2">
        <v>335.17</v>
      </c>
      <c r="N133">
        <f t="shared" si="17"/>
        <v>67.767503302509894</v>
      </c>
    </row>
    <row r="134" spans="1:14">
      <c r="A134" t="s">
        <v>32</v>
      </c>
      <c r="B134" s="1">
        <v>4</v>
      </c>
      <c r="C134" s="6">
        <v>133</v>
      </c>
      <c r="D134" s="2">
        <v>5.09</v>
      </c>
      <c r="E134" s="2">
        <v>11.69</v>
      </c>
      <c r="F134" s="2">
        <v>7.36</v>
      </c>
      <c r="G134">
        <f t="shared" si="14"/>
        <v>0.85068762278978372</v>
      </c>
      <c r="H134">
        <f t="shared" si="15"/>
        <v>11.058939096267189</v>
      </c>
      <c r="I134" s="2">
        <v>20.03</v>
      </c>
      <c r="J134">
        <f t="shared" si="16"/>
        <v>8.5196365422396845</v>
      </c>
      <c r="K134" s="3">
        <v>0.55138888888888882</v>
      </c>
      <c r="L134" s="2">
        <v>332.61</v>
      </c>
      <c r="M134" s="2">
        <v>332.64</v>
      </c>
      <c r="N134">
        <f t="shared" si="17"/>
        <v>58.831521739130423</v>
      </c>
    </row>
    <row r="135" spans="1:14">
      <c r="A135" t="s">
        <v>32</v>
      </c>
      <c r="B135" s="1">
        <v>5</v>
      </c>
      <c r="C135" s="6">
        <v>134</v>
      </c>
      <c r="D135" s="2">
        <v>5.01</v>
      </c>
      <c r="E135" s="2">
        <v>11.55</v>
      </c>
      <c r="F135" s="2">
        <v>7.23</v>
      </c>
      <c r="G135">
        <f t="shared" si="14"/>
        <v>0.86227544910179654</v>
      </c>
      <c r="H135">
        <f t="shared" si="15"/>
        <v>11.209580838323356</v>
      </c>
      <c r="I135" s="2">
        <v>20.03</v>
      </c>
      <c r="J135">
        <f t="shared" si="16"/>
        <v>8.6356886227544933</v>
      </c>
      <c r="K135" s="3">
        <v>0.55208333333333337</v>
      </c>
      <c r="L135" s="2">
        <v>333.5</v>
      </c>
      <c r="M135" s="2">
        <v>333.57</v>
      </c>
      <c r="N135">
        <f t="shared" si="17"/>
        <v>59.751037344398341</v>
      </c>
    </row>
    <row r="136" spans="1:14">
      <c r="A136" t="s">
        <v>32</v>
      </c>
      <c r="B136" s="1">
        <v>6</v>
      </c>
      <c r="C136" s="6">
        <v>135</v>
      </c>
      <c r="D136" s="2">
        <v>5.0199999999999996</v>
      </c>
      <c r="E136" s="2">
        <v>11.71</v>
      </c>
      <c r="F136" s="2">
        <v>7.22</v>
      </c>
      <c r="G136">
        <f t="shared" si="14"/>
        <v>0.89442231075697243</v>
      </c>
      <c r="H136">
        <f t="shared" si="15"/>
        <v>11.627490039840643</v>
      </c>
      <c r="I136" s="2">
        <v>19.98</v>
      </c>
      <c r="J136">
        <f t="shared" si="16"/>
        <v>8.9352788844621553</v>
      </c>
      <c r="K136" s="3">
        <v>0.55277777777777781</v>
      </c>
      <c r="L136" s="2">
        <v>333.48</v>
      </c>
      <c r="M136" s="2">
        <v>333.52</v>
      </c>
      <c r="N136">
        <f t="shared" si="17"/>
        <v>62.188365650969544</v>
      </c>
    </row>
    <row r="137" spans="1:14">
      <c r="A137" t="s">
        <v>32</v>
      </c>
      <c r="B137" s="1">
        <v>7</v>
      </c>
      <c r="C137" s="6">
        <v>136</v>
      </c>
      <c r="D137" s="2">
        <v>5.0599999999999996</v>
      </c>
      <c r="E137" s="2">
        <v>12.53</v>
      </c>
      <c r="F137" s="2">
        <v>8.08</v>
      </c>
      <c r="G137">
        <f t="shared" si="14"/>
        <v>0.87944664031620545</v>
      </c>
      <c r="H137">
        <f t="shared" si="15"/>
        <v>11.432806324110672</v>
      </c>
      <c r="I137" s="2">
        <v>20.02</v>
      </c>
      <c r="J137">
        <f t="shared" si="16"/>
        <v>8.8032608695652161</v>
      </c>
      <c r="K137" s="3">
        <v>0.55347222222222225</v>
      </c>
      <c r="L137" s="2">
        <v>333.54</v>
      </c>
      <c r="M137" s="2">
        <v>333.51</v>
      </c>
      <c r="N137">
        <f t="shared" si="17"/>
        <v>55.074257425742566</v>
      </c>
    </row>
    <row r="138" spans="1:14">
      <c r="A138" t="s">
        <v>32</v>
      </c>
      <c r="B138" s="1">
        <v>8</v>
      </c>
      <c r="C138" s="6">
        <v>137</v>
      </c>
      <c r="D138" s="2">
        <v>5.01</v>
      </c>
      <c r="E138" s="2">
        <v>11.82</v>
      </c>
      <c r="F138" s="2">
        <v>7.2</v>
      </c>
      <c r="G138">
        <f t="shared" si="14"/>
        <v>0.92215568862275454</v>
      </c>
      <c r="H138">
        <f t="shared" si="15"/>
        <v>11.98802395209581</v>
      </c>
      <c r="I138" s="2">
        <v>20</v>
      </c>
      <c r="J138">
        <f t="shared" si="16"/>
        <v>9.2215568862275461</v>
      </c>
      <c r="K138" s="3">
        <v>0.55347222222222225</v>
      </c>
      <c r="L138" s="2">
        <v>333.4</v>
      </c>
      <c r="M138" s="2">
        <v>333.49</v>
      </c>
      <c r="N138">
        <f t="shared" si="17"/>
        <v>64.166666666666671</v>
      </c>
    </row>
    <row r="139" spans="1:14">
      <c r="A139" t="s">
        <v>32</v>
      </c>
      <c r="B139" s="1">
        <v>9</v>
      </c>
      <c r="C139" s="6">
        <v>138</v>
      </c>
      <c r="D139" s="2">
        <v>5.0199999999999996</v>
      </c>
      <c r="E139" s="2">
        <v>11.95</v>
      </c>
      <c r="F139" s="2">
        <v>7.28</v>
      </c>
      <c r="G139">
        <f t="shared" si="14"/>
        <v>0.93027888446215123</v>
      </c>
      <c r="H139">
        <f t="shared" si="15"/>
        <v>12.093625498007967</v>
      </c>
      <c r="I139" s="2">
        <v>19.98</v>
      </c>
      <c r="J139">
        <f t="shared" si="16"/>
        <v>9.2934860557768904</v>
      </c>
      <c r="K139" s="3">
        <v>0.5541666666666667</v>
      </c>
      <c r="L139" s="2">
        <v>332.9</v>
      </c>
      <c r="M139" s="2">
        <v>332.97</v>
      </c>
      <c r="N139">
        <f t="shared" si="17"/>
        <v>64.148351648351635</v>
      </c>
    </row>
    <row r="140" spans="1:14">
      <c r="A140" t="s">
        <v>32</v>
      </c>
      <c r="B140" s="1">
        <v>10</v>
      </c>
      <c r="C140" s="6">
        <v>139</v>
      </c>
      <c r="D140" s="2">
        <v>4.9800000000000004</v>
      </c>
      <c r="E140" s="2">
        <v>11.54</v>
      </c>
      <c r="F140" s="2">
        <v>7.07</v>
      </c>
      <c r="G140">
        <f t="shared" si="14"/>
        <v>0.89759036144578286</v>
      </c>
      <c r="H140">
        <f t="shared" si="15"/>
        <v>11.668674698795179</v>
      </c>
      <c r="I140" s="2">
        <v>20.02</v>
      </c>
      <c r="J140">
        <f t="shared" si="16"/>
        <v>8.9848795180722867</v>
      </c>
      <c r="K140" s="3">
        <v>0.55486111111111114</v>
      </c>
      <c r="L140" s="2">
        <v>333.53</v>
      </c>
      <c r="M140" s="2">
        <v>333.58</v>
      </c>
      <c r="N140">
        <f t="shared" si="17"/>
        <v>63.224893917963207</v>
      </c>
    </row>
    <row r="141" spans="1:14">
      <c r="A141" t="s">
        <v>32</v>
      </c>
      <c r="B141" s="1">
        <v>11</v>
      </c>
      <c r="C141" s="6">
        <v>140</v>
      </c>
      <c r="D141" s="2">
        <v>5.03</v>
      </c>
      <c r="E141" s="2">
        <v>11.95</v>
      </c>
      <c r="F141" s="2">
        <v>7.23</v>
      </c>
      <c r="G141">
        <f t="shared" si="14"/>
        <v>0.938369781312127</v>
      </c>
      <c r="H141">
        <f t="shared" si="15"/>
        <v>12.198807157057651</v>
      </c>
      <c r="I141" s="2">
        <v>20.03</v>
      </c>
      <c r="J141">
        <f t="shared" si="16"/>
        <v>9.3977733598409525</v>
      </c>
      <c r="K141" s="3">
        <v>0.55555555555555558</v>
      </c>
      <c r="L141" s="2">
        <v>333.91</v>
      </c>
      <c r="M141" s="2">
        <v>333.91</v>
      </c>
      <c r="N141">
        <f t="shared" si="17"/>
        <v>65.283540802212983</v>
      </c>
    </row>
    <row r="142" spans="1:14">
      <c r="A142" t="s">
        <v>32</v>
      </c>
      <c r="B142" s="1">
        <v>12</v>
      </c>
      <c r="C142" s="6">
        <v>141</v>
      </c>
      <c r="D142" s="2">
        <v>4.99</v>
      </c>
      <c r="E142" s="2">
        <v>11.61</v>
      </c>
      <c r="F142" s="2">
        <v>7.22</v>
      </c>
      <c r="G142">
        <f t="shared" si="14"/>
        <v>0.87975951903807603</v>
      </c>
      <c r="H142">
        <f t="shared" si="15"/>
        <v>11.436873747494989</v>
      </c>
      <c r="I142" s="2">
        <v>20.010000000000002</v>
      </c>
      <c r="J142">
        <f t="shared" si="16"/>
        <v>8.8019939879759512</v>
      </c>
      <c r="K142" s="3">
        <v>0.55555555555555558</v>
      </c>
      <c r="L142" s="2">
        <v>332.7</v>
      </c>
      <c r="M142" s="2">
        <v>332.69</v>
      </c>
      <c r="N142">
        <f t="shared" si="17"/>
        <v>60.803324099722985</v>
      </c>
    </row>
    <row r="143" spans="1:14">
      <c r="A143" t="s">
        <v>32</v>
      </c>
      <c r="B143" s="1">
        <v>13</v>
      </c>
      <c r="C143" s="6">
        <v>142</v>
      </c>
      <c r="D143" s="2">
        <v>4.9400000000000004</v>
      </c>
      <c r="E143" s="2">
        <v>12.69</v>
      </c>
      <c r="F143" s="2">
        <v>7.36</v>
      </c>
      <c r="G143">
        <f t="shared" si="14"/>
        <v>1.0789473684210524</v>
      </c>
      <c r="H143">
        <f t="shared" si="15"/>
        <v>14.026315789473681</v>
      </c>
      <c r="I143" s="2">
        <v>20.05</v>
      </c>
      <c r="J143">
        <f t="shared" si="16"/>
        <v>10.81644736842105</v>
      </c>
      <c r="K143" s="3">
        <v>0.55625000000000002</v>
      </c>
      <c r="L143" s="2">
        <v>334.57</v>
      </c>
      <c r="M143" s="2">
        <v>334.6</v>
      </c>
      <c r="N143">
        <f t="shared" si="17"/>
        <v>72.418478260869549</v>
      </c>
    </row>
    <row r="144" spans="1:14">
      <c r="A144" t="s">
        <v>32</v>
      </c>
      <c r="B144" s="1">
        <v>14</v>
      </c>
      <c r="C144" s="6">
        <v>143</v>
      </c>
      <c r="D144" s="2">
        <v>5.03</v>
      </c>
      <c r="E144" s="2">
        <v>13.68</v>
      </c>
      <c r="F144" s="2">
        <v>7.46</v>
      </c>
      <c r="G144">
        <f t="shared" si="14"/>
        <v>1.2365805168986082</v>
      </c>
      <c r="H144">
        <f t="shared" si="15"/>
        <v>16.075546719681906</v>
      </c>
      <c r="I144" s="2">
        <v>19.96</v>
      </c>
      <c r="J144">
        <f t="shared" si="16"/>
        <v>12.341073558648111</v>
      </c>
      <c r="K144" s="3">
        <v>0.55694444444444446</v>
      </c>
      <c r="L144" s="2">
        <v>335.89</v>
      </c>
      <c r="M144" s="2">
        <v>335.87</v>
      </c>
      <c r="N144">
        <f t="shared" si="17"/>
        <v>83.37801608579089</v>
      </c>
    </row>
    <row r="145" spans="1:14">
      <c r="A145" t="s">
        <v>32</v>
      </c>
      <c r="B145" s="1">
        <v>15</v>
      </c>
      <c r="C145" s="6">
        <v>144</v>
      </c>
      <c r="D145" s="2">
        <v>4.96</v>
      </c>
      <c r="E145" s="2">
        <v>13.26</v>
      </c>
      <c r="F145" s="2">
        <v>7.57</v>
      </c>
      <c r="G145">
        <f t="shared" si="14"/>
        <v>1.1471774193548385</v>
      </c>
      <c r="H145">
        <f t="shared" si="15"/>
        <v>14.913306451612902</v>
      </c>
      <c r="I145" s="2">
        <v>19.989999999999998</v>
      </c>
      <c r="J145">
        <f t="shared" si="16"/>
        <v>11.46603830645161</v>
      </c>
      <c r="K145" s="3">
        <v>0.55694444444444446</v>
      </c>
      <c r="L145" s="2">
        <v>335.59</v>
      </c>
      <c r="M145" s="2">
        <v>335.61</v>
      </c>
      <c r="N145">
        <f t="shared" si="17"/>
        <v>75.165125495376472</v>
      </c>
    </row>
    <row r="146" spans="1:14">
      <c r="A146" t="s">
        <v>32</v>
      </c>
      <c r="B146" s="1">
        <v>16</v>
      </c>
      <c r="C146" s="6">
        <v>145</v>
      </c>
      <c r="D146" s="2">
        <v>4.97</v>
      </c>
      <c r="E146" s="2">
        <v>12.74</v>
      </c>
      <c r="F146" s="2">
        <v>7.42</v>
      </c>
      <c r="G146">
        <f t="shared" si="14"/>
        <v>1.0704225352112677</v>
      </c>
      <c r="H146">
        <f t="shared" si="15"/>
        <v>13.91549295774648</v>
      </c>
      <c r="I146" s="2">
        <v>20.05</v>
      </c>
      <c r="J146">
        <f t="shared" si="16"/>
        <v>10.73098591549296</v>
      </c>
      <c r="K146" s="3">
        <v>0.64166666666666672</v>
      </c>
      <c r="L146" s="2">
        <v>294.08999999999997</v>
      </c>
      <c r="M146" s="2">
        <v>294.02999999999997</v>
      </c>
      <c r="N146">
        <f t="shared" si="17"/>
        <v>71.698113207547181</v>
      </c>
    </row>
    <row r="147" spans="1:14">
      <c r="A147" t="s">
        <v>32</v>
      </c>
      <c r="B147" s="1">
        <v>17</v>
      </c>
      <c r="C147" s="6">
        <v>146</v>
      </c>
      <c r="D147" s="2">
        <v>4.97</v>
      </c>
      <c r="E147" s="2">
        <v>12.97</v>
      </c>
      <c r="F147" s="2">
        <v>7.45</v>
      </c>
      <c r="G147">
        <f t="shared" si="14"/>
        <v>1.1106639839034207</v>
      </c>
      <c r="H147">
        <f t="shared" si="15"/>
        <v>14.43863179074447</v>
      </c>
      <c r="I147" s="2">
        <v>20</v>
      </c>
      <c r="J147">
        <f t="shared" si="16"/>
        <v>11.106639839034207</v>
      </c>
      <c r="K147" s="3">
        <v>0.64236111111111105</v>
      </c>
      <c r="L147" s="2">
        <v>300.99</v>
      </c>
      <c r="M147" s="2">
        <v>300.93</v>
      </c>
      <c r="N147">
        <f t="shared" si="17"/>
        <v>74.09395973154362</v>
      </c>
    </row>
    <row r="148" spans="1:14">
      <c r="A148" t="s">
        <v>32</v>
      </c>
      <c r="B148" s="1">
        <v>18</v>
      </c>
      <c r="C148" s="6">
        <v>147</v>
      </c>
      <c r="D148" s="2">
        <v>4.97</v>
      </c>
      <c r="E148" s="2">
        <v>12.08</v>
      </c>
      <c r="F148" s="2">
        <v>7.2</v>
      </c>
      <c r="G148">
        <f t="shared" si="14"/>
        <v>0.98189134808853118</v>
      </c>
      <c r="H148">
        <f t="shared" si="15"/>
        <v>12.764587525150905</v>
      </c>
      <c r="I148" s="2">
        <v>20</v>
      </c>
      <c r="J148">
        <f t="shared" si="16"/>
        <v>9.8189134808853122</v>
      </c>
      <c r="K148" s="3">
        <v>0.6430555555555556</v>
      </c>
      <c r="L148" s="2">
        <v>300.04000000000002</v>
      </c>
      <c r="M148" s="2">
        <v>300.02</v>
      </c>
      <c r="N148">
        <f t="shared" si="17"/>
        <v>67.777777777777771</v>
      </c>
    </row>
    <row r="149" spans="1:14">
      <c r="A149" t="s">
        <v>32</v>
      </c>
      <c r="B149" s="1">
        <v>19</v>
      </c>
      <c r="C149" s="6">
        <v>148</v>
      </c>
      <c r="D149" s="2">
        <v>4.9800000000000004</v>
      </c>
      <c r="E149" s="2">
        <v>13.05</v>
      </c>
      <c r="F149" s="2">
        <v>7.49</v>
      </c>
      <c r="G149">
        <f t="shared" si="14"/>
        <v>1.1164658634538152</v>
      </c>
      <c r="H149">
        <f t="shared" si="15"/>
        <v>14.514056224899598</v>
      </c>
      <c r="I149" s="2">
        <v>20.05</v>
      </c>
      <c r="J149">
        <f t="shared" si="16"/>
        <v>11.192570281124498</v>
      </c>
      <c r="K149" s="3">
        <v>0.64374999999999993</v>
      </c>
      <c r="L149" s="2">
        <v>300.73</v>
      </c>
      <c r="M149" s="2">
        <v>300.60000000000002</v>
      </c>
      <c r="N149">
        <f t="shared" si="17"/>
        <v>74.23230974632844</v>
      </c>
    </row>
    <row r="150" spans="1:14">
      <c r="A150" t="s">
        <v>32</v>
      </c>
      <c r="B150" s="1">
        <v>20</v>
      </c>
      <c r="C150" s="6">
        <v>149</v>
      </c>
      <c r="D150" s="2">
        <v>5.1100000000000003</v>
      </c>
      <c r="E150" s="2">
        <v>13.05</v>
      </c>
      <c r="F150" s="2">
        <v>7.29</v>
      </c>
      <c r="G150">
        <f t="shared" si="14"/>
        <v>1.1272015655577301</v>
      </c>
      <c r="H150">
        <f t="shared" si="15"/>
        <v>14.653620352250492</v>
      </c>
      <c r="I150" s="2">
        <v>19.96</v>
      </c>
      <c r="J150">
        <f t="shared" si="16"/>
        <v>11.249471624266146</v>
      </c>
      <c r="K150" s="3">
        <v>0.64444444444444449</v>
      </c>
      <c r="L150" s="2">
        <v>300.89999999999998</v>
      </c>
      <c r="M150" s="2">
        <v>300.83999999999997</v>
      </c>
      <c r="N150">
        <f t="shared" si="17"/>
        <v>79.012345679012356</v>
      </c>
    </row>
    <row r="151" spans="1:14">
      <c r="A151" t="s">
        <v>32</v>
      </c>
      <c r="B151" s="1">
        <v>21</v>
      </c>
      <c r="C151" s="6">
        <v>150</v>
      </c>
      <c r="D151" s="2">
        <v>5.09</v>
      </c>
      <c r="E151" s="2">
        <v>13.39</v>
      </c>
      <c r="F151" s="2">
        <v>7.58</v>
      </c>
      <c r="G151">
        <f t="shared" si="14"/>
        <v>1.1414538310412574</v>
      </c>
      <c r="H151">
        <f t="shared" si="15"/>
        <v>14.838899803536346</v>
      </c>
      <c r="I151" s="2">
        <v>20.02</v>
      </c>
      <c r="J151">
        <f t="shared" si="16"/>
        <v>11.425952848722986</v>
      </c>
      <c r="K151" s="3">
        <v>0.64513888888888882</v>
      </c>
      <c r="L151" s="2">
        <v>302.24</v>
      </c>
      <c r="M151" s="2">
        <v>302.14</v>
      </c>
      <c r="N151">
        <f t="shared" si="17"/>
        <v>76.649076517150405</v>
      </c>
    </row>
    <row r="152" spans="1:14">
      <c r="A152" t="s">
        <v>32</v>
      </c>
      <c r="B152" s="1">
        <v>22</v>
      </c>
      <c r="C152" s="6">
        <v>151</v>
      </c>
      <c r="D152" s="2">
        <v>5.01</v>
      </c>
      <c r="E152" s="2">
        <v>11.3</v>
      </c>
      <c r="F152" s="2">
        <v>7.11</v>
      </c>
      <c r="G152">
        <f t="shared" si="14"/>
        <v>0.83632734530938135</v>
      </c>
      <c r="H152">
        <f t="shared" si="15"/>
        <v>10.872255489021958</v>
      </c>
      <c r="I152" s="2">
        <v>20.02</v>
      </c>
      <c r="J152">
        <f t="shared" si="16"/>
        <v>8.3716367265469067</v>
      </c>
      <c r="K152" s="3">
        <v>0.64583333333333337</v>
      </c>
      <c r="L152" s="2">
        <v>299.82</v>
      </c>
      <c r="M152" s="2">
        <v>299.86</v>
      </c>
      <c r="N152">
        <f t="shared" si="17"/>
        <v>58.931082981715896</v>
      </c>
    </row>
    <row r="153" spans="1:14">
      <c r="A153" t="s">
        <v>32</v>
      </c>
      <c r="B153" s="1">
        <v>23</v>
      </c>
      <c r="C153" s="6">
        <v>152</v>
      </c>
      <c r="D153" s="2">
        <v>5.01</v>
      </c>
      <c r="E153" s="2">
        <v>13.09</v>
      </c>
      <c r="F153" s="2">
        <v>7.44</v>
      </c>
      <c r="G153">
        <f t="shared" si="14"/>
        <v>1.127744510978044</v>
      </c>
      <c r="H153">
        <f t="shared" si="15"/>
        <v>14.660678642714572</v>
      </c>
      <c r="I153" s="2">
        <v>20.04</v>
      </c>
      <c r="J153">
        <f t="shared" si="16"/>
        <v>11.3</v>
      </c>
      <c r="K153" s="3">
        <v>0.64652777777777781</v>
      </c>
      <c r="L153" s="2">
        <v>302.83999999999997</v>
      </c>
      <c r="M153" s="2">
        <v>302.77</v>
      </c>
      <c r="N153">
        <f t="shared" si="17"/>
        <v>75.940860215053746</v>
      </c>
    </row>
    <row r="154" spans="1:14">
      <c r="A154" t="s">
        <v>32</v>
      </c>
      <c r="B154" s="1">
        <v>24</v>
      </c>
      <c r="C154" s="6">
        <v>153</v>
      </c>
      <c r="D154" s="2">
        <v>4.9800000000000004</v>
      </c>
      <c r="E154" s="2">
        <v>12.65</v>
      </c>
      <c r="F154" s="2">
        <v>7.41</v>
      </c>
      <c r="G154">
        <f t="shared" si="14"/>
        <v>1.0522088353413654</v>
      </c>
      <c r="H154">
        <f t="shared" si="15"/>
        <v>13.678714859437751</v>
      </c>
      <c r="I154" s="2">
        <v>20.010000000000002</v>
      </c>
      <c r="J154">
        <f t="shared" si="16"/>
        <v>10.527349397590362</v>
      </c>
      <c r="K154" s="3">
        <v>0.64722222222222225</v>
      </c>
      <c r="L154" s="2">
        <v>300.3</v>
      </c>
      <c r="M154" s="2">
        <v>300.24</v>
      </c>
      <c r="N154">
        <f t="shared" si="17"/>
        <v>70.715249662618078</v>
      </c>
    </row>
    <row r="155" spans="1:14">
      <c r="A155" t="s">
        <v>32</v>
      </c>
      <c r="B155" s="1" t="s">
        <v>25</v>
      </c>
      <c r="C155" s="6">
        <v>154</v>
      </c>
      <c r="D155" s="2">
        <v>4.9800000000000004</v>
      </c>
      <c r="E155" s="2">
        <v>13.18</v>
      </c>
      <c r="F155" s="2">
        <v>7.4</v>
      </c>
      <c r="G155">
        <f t="shared" si="14"/>
        <v>1.1606425702811243</v>
      </c>
      <c r="H155">
        <f t="shared" si="15"/>
        <v>15.088353413654616</v>
      </c>
      <c r="I155" s="2">
        <v>20.02</v>
      </c>
      <c r="J155">
        <f t="shared" si="16"/>
        <v>11.618032128514054</v>
      </c>
      <c r="K155" s="3">
        <v>0.64722222222222225</v>
      </c>
      <c r="L155" s="2">
        <v>302.74</v>
      </c>
      <c r="M155" s="2">
        <v>302.64999999999998</v>
      </c>
      <c r="N155">
        <f t="shared" si="17"/>
        <v>78.108108108108098</v>
      </c>
    </row>
    <row r="156" spans="1:14">
      <c r="A156" t="s">
        <v>32</v>
      </c>
      <c r="B156" s="1" t="s">
        <v>26</v>
      </c>
      <c r="C156" s="6">
        <v>155</v>
      </c>
      <c r="D156" s="2">
        <v>4.99</v>
      </c>
      <c r="E156" s="2">
        <v>13.32</v>
      </c>
      <c r="F156" s="2">
        <v>7.43</v>
      </c>
      <c r="G156">
        <f t="shared" si="14"/>
        <v>1.1803607214428857</v>
      </c>
      <c r="H156">
        <f t="shared" si="15"/>
        <v>15.344689378757515</v>
      </c>
      <c r="I156" s="2">
        <v>20.05</v>
      </c>
      <c r="J156">
        <f t="shared" si="16"/>
        <v>11.833116232464929</v>
      </c>
      <c r="K156" s="3">
        <v>0.6479166666666667</v>
      </c>
      <c r="L156" s="2">
        <v>303.66000000000003</v>
      </c>
      <c r="M156" s="2">
        <v>303.63</v>
      </c>
      <c r="N156">
        <f t="shared" si="17"/>
        <v>79.273216689098263</v>
      </c>
    </row>
    <row r="157" spans="1:14">
      <c r="A157" t="s">
        <v>32</v>
      </c>
      <c r="B157" s="1" t="s">
        <v>27</v>
      </c>
      <c r="C157" s="6">
        <v>156</v>
      </c>
      <c r="D157" s="2">
        <v>5.04</v>
      </c>
      <c r="E157" s="2">
        <v>13.37</v>
      </c>
      <c r="F157" s="2">
        <v>7.49</v>
      </c>
      <c r="G157">
        <f t="shared" si="14"/>
        <v>1.1666666666666665</v>
      </c>
      <c r="H157">
        <f t="shared" si="15"/>
        <v>15.166666666666666</v>
      </c>
      <c r="I157" s="2">
        <v>19.989999999999998</v>
      </c>
      <c r="J157">
        <f t="shared" si="16"/>
        <v>11.660833333333331</v>
      </c>
      <c r="K157" s="3">
        <v>0.64861111111111114</v>
      </c>
      <c r="L157" s="2">
        <v>301.93</v>
      </c>
      <c r="M157" s="2">
        <v>301.93</v>
      </c>
      <c r="N157">
        <f t="shared" si="17"/>
        <v>78.504672897196244</v>
      </c>
    </row>
    <row r="158" spans="1:14">
      <c r="A158" t="s">
        <v>33</v>
      </c>
      <c r="C158" s="6">
        <v>157</v>
      </c>
      <c r="K158" s="3">
        <v>0.65069444444444446</v>
      </c>
      <c r="L158" s="2">
        <v>269.83999999999997</v>
      </c>
      <c r="M158" s="2">
        <v>270</v>
      </c>
    </row>
    <row r="159" spans="1:14">
      <c r="A159" t="s">
        <v>34</v>
      </c>
      <c r="C159" s="6">
        <v>158</v>
      </c>
      <c r="K159" s="3">
        <v>0.65138888888888891</v>
      </c>
      <c r="L159" s="2">
        <v>269.74</v>
      </c>
      <c r="M159" s="2">
        <v>269.91000000000003</v>
      </c>
    </row>
    <row r="160" spans="1:14">
      <c r="A160" t="s">
        <v>35</v>
      </c>
      <c r="C160" s="6">
        <v>159</v>
      </c>
      <c r="K160" s="3">
        <v>0.65138888888888891</v>
      </c>
      <c r="L160" s="2">
        <v>270.64</v>
      </c>
      <c r="M160" s="2">
        <v>270.76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Salvador Grover</dc:creator>
  <cp:keywords/>
  <dc:description/>
  <cp:lastModifiedBy>Salvador Grover</cp:lastModifiedBy>
  <cp:revision/>
  <dcterms:created xsi:type="dcterms:W3CDTF">2022-05-24T16:58:50Z</dcterms:created>
  <dcterms:modified xsi:type="dcterms:W3CDTF">2022-07-05T17:40:02Z</dcterms:modified>
  <cp:category/>
  <cp:contentStatus/>
</cp:coreProperties>
</file>