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activeTab="1"/>
  </bookViews>
  <sheets>
    <sheet name="Expense" sheetId="1" r:id="rId1"/>
    <sheet name="Tasks" sheetId="2" r:id="rId2"/>
  </sheets>
  <definedNames>
    <definedName name="_xlnm._FilterDatabase" localSheetId="0" hidden="1">Expense!$A$1:$C$51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<sst xmlns="http://schemas.openxmlformats.org/spreadsheetml/2006/main" count="86" uniqueCount="35">
  <si>
    <t>Date</t>
  </si>
  <si>
    <t>Items</t>
  </si>
  <si>
    <t>Expense</t>
  </si>
  <si>
    <t>COST Type</t>
  </si>
  <si>
    <t>Medicine</t>
  </si>
  <si>
    <t>items</t>
  </si>
  <si>
    <t>count</t>
  </si>
  <si>
    <t>total expenses</t>
  </si>
  <si>
    <t>%</t>
  </si>
  <si>
    <t>Online shopping</t>
  </si>
  <si>
    <t>online shopping</t>
  </si>
  <si>
    <t>Other essential items</t>
  </si>
  <si>
    <t>gifts</t>
  </si>
  <si>
    <t>Vegetables &amp; Fruit</t>
  </si>
  <si>
    <t>food</t>
  </si>
  <si>
    <t>Fish &amp; Chicken</t>
  </si>
  <si>
    <t>total</t>
  </si>
  <si>
    <t>Gifts</t>
  </si>
  <si>
    <t>Ordering food</t>
  </si>
  <si>
    <t>Movie with friends</t>
  </si>
  <si>
    <t>Mobile Bill Payment</t>
  </si>
  <si>
    <t>Cab to office</t>
  </si>
  <si>
    <t>Trip</t>
  </si>
  <si>
    <t>without trip</t>
  </si>
  <si>
    <t>Online Shopping</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</si>
  <si>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</si>
  <si>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</si>
  <si>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</si>
  <si>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</si>
  <si>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</si>
  <si>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ans1</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</si>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</sst>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26">
    <font>
      <sz val="11"/>
      <color theme="1"/>
      <name val="Calibri"/>
      <charset val="134"/>
      <scheme val="minor"/>
    </font>
    <font>
      <b/>
      <sz val="11"/>
      <color theme="1"/>
      <name val="Calibri"/>
      <charset val="134"/>
      <scheme val="minor"/>
    </font>
    <font>
      <b/>
      <sz val="11"/>
      <color rgb="FF003F81"/>
      <name val="Verdana"/>
      <charset val="134"/>
    </font>
    <font>
      <sz val="11"/>
      <color rgb="FF000000"/>
      <name val="Verdana"/>
      <charset val="134"/>
    </font>
    <font>
      <sz val="24"/>
      <color theme="1"/>
      <name val="Calibri"/>
      <charset val="134"/>
      <scheme val="minor"/>
    </font>
    <font>
      <sz val="12"/>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7F6F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9" fontId="6" fillId="0" borderId="0" applyFont="0" applyFill="0" applyBorder="0" applyAlignment="0" applyProtection="0">
      <alignment vertical="center"/>
    </xf>
    <xf numFmtId="178" fontId="6" fillId="0" borderId="0" applyFont="0" applyFill="0" applyBorder="0" applyAlignment="0" applyProtection="0">
      <alignment vertical="center"/>
    </xf>
    <xf numFmtId="179"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6" borderId="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7" borderId="6" applyNumberFormat="0" applyAlignment="0" applyProtection="0">
      <alignment vertical="center"/>
    </xf>
    <xf numFmtId="0" fontId="16" fillId="8" borderId="7" applyNumberFormat="0" applyAlignment="0" applyProtection="0">
      <alignment vertical="center"/>
    </xf>
    <xf numFmtId="0" fontId="17" fillId="8" borderId="6" applyNumberFormat="0" applyAlignment="0" applyProtection="0">
      <alignment vertical="center"/>
    </xf>
    <xf numFmtId="0" fontId="18" fillId="9" borderId="8" applyNumberFormat="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cellStyleXfs>
  <cellXfs count="15">
    <xf numFmtId="0" fontId="0" fillId="0" borderId="0" xfId="0"/>
    <xf numFmtId="0" fontId="1" fillId="2" borderId="1" xfId="0" applyFont="1" applyFill="1" applyBorder="1" applyAlignment="1">
      <alignment horizontal="center"/>
    </xf>
    <xf numFmtId="0" fontId="0" fillId="0" borderId="1" xfId="0" applyBorder="1" applyAlignment="1">
      <alignment vertical="center" wrapText="1"/>
    </xf>
    <xf numFmtId="0" fontId="0" fillId="3" borderId="0" xfId="0" applyFill="1" applyAlignment="1">
      <alignment horizontal="right"/>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80" fontId="3" fillId="4" borderId="1" xfId="0" applyNumberFormat="1" applyFont="1" applyFill="1" applyBorder="1" applyAlignment="1">
      <alignment horizontal="center" vertical="center" wrapText="1"/>
    </xf>
    <xf numFmtId="0" fontId="3" fillId="4" borderId="1" xfId="0" applyFont="1" applyFill="1" applyBorder="1" applyAlignment="1">
      <alignment vertical="center" wrapText="1"/>
    </xf>
    <xf numFmtId="0" fontId="3" fillId="3" borderId="1" xfId="0" applyFont="1" applyFill="1" applyBorder="1" applyAlignment="1">
      <alignment horizontal="right" vertical="center" wrapText="1"/>
    </xf>
    <xf numFmtId="180" fontId="3" fillId="5" borderId="1" xfId="0" applyNumberFormat="1" applyFont="1" applyFill="1" applyBorder="1" applyAlignment="1">
      <alignment horizontal="center" vertical="center" wrapText="1"/>
    </xf>
    <xf numFmtId="0" fontId="3" fillId="5" borderId="1" xfId="0" applyFont="1" applyFill="1" applyBorder="1" applyAlignment="1">
      <alignment vertical="center" wrapText="1"/>
    </xf>
    <xf numFmtId="4" fontId="3" fillId="3" borderId="1" xfId="0" applyNumberFormat="1" applyFont="1" applyFill="1" applyBorder="1" applyAlignment="1">
      <alignment horizontal="right" vertical="center" wrapText="1"/>
    </xf>
    <xf numFmtId="0" fontId="4" fillId="0" borderId="0" xfId="0" applyFont="1" applyAlignment="1">
      <alignment vertical="center"/>
    </xf>
    <xf numFmtId="0" fontId="5" fillId="0" borderId="0" xfId="0" applyFont="1" applyAlignment="1">
      <alignment vertical="center"/>
    </xf>
    <xf numFmtId="0" fontId="3" fillId="5" borderId="2" xfId="0" applyFont="1" applyFill="1"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3"/>
  <sheetViews>
    <sheetView workbookViewId="0">
      <selection activeCell="O3" sqref="O3"/>
    </sheetView>
  </sheetViews>
  <sheetFormatPr defaultColWidth="9" defaultRowHeight="14.4"/>
  <cols>
    <col min="1" max="1" width="17.1111111111111" customWidth="1"/>
    <col min="2" max="2" width="24.5555555555556" customWidth="1"/>
    <col min="3" max="3" width="14.4444444444444" style="3" customWidth="1"/>
    <col min="4" max="4" width="14.3333333333333" customWidth="1"/>
    <col min="12" max="12" width="1.33333333333333" customWidth="1"/>
    <col min="13" max="13" width="14" customWidth="1"/>
  </cols>
  <sheetData>
    <row r="1" ht="13.8" customHeight="1" spans="1:4">
      <c r="A1" s="4" t="s">
        <v>0</v>
      </c>
      <c r="B1" s="4" t="s">
        <v>1</v>
      </c>
      <c r="C1" s="5" t="s">
        <v>2</v>
      </c>
      <c r="D1" s="5" t="s">
        <v>3</v>
      </c>
    </row>
    <row r="2" ht="18" customHeight="1" spans="1:15">
      <c r="A2" s="6">
        <v>44470</v>
      </c>
      <c r="B2" s="7" t="s">
        <v>4</v>
      </c>
      <c r="C2" s="8">
        <v>2300</v>
      </c>
      <c r="D2" t="str">
        <f>IF(C2&gt;2000,"over-budget","within budget")</f>
        <v>over-budget</v>
      </c>
      <c r="H2">
        <v>1</v>
      </c>
      <c r="I2" t="s">
        <v>5</v>
      </c>
      <c r="J2" t="s">
        <v>6</v>
      </c>
      <c r="L2">
        <v>2</v>
      </c>
      <c r="M2" t="s">
        <v>5</v>
      </c>
      <c r="N2" t="s">
        <v>7</v>
      </c>
      <c r="O2" t="s">
        <v>8</v>
      </c>
    </row>
    <row r="3" spans="1:14">
      <c r="A3" s="9">
        <v>44470</v>
      </c>
      <c r="B3" s="10" t="s">
        <v>9</v>
      </c>
      <c r="C3" s="8">
        <v>767</v>
      </c>
      <c r="D3" t="str">
        <f>IF(C3&gt;2000,"over-budget","within budget")</f>
        <v>within budget</v>
      </c>
      <c r="I3" t="s">
        <v>10</v>
      </c>
      <c r="J3">
        <f>COUNTIF(B:B,B3)</f>
        <v>6</v>
      </c>
      <c r="M3" s="7" t="s">
        <v>4</v>
      </c>
      <c r="N3">
        <f>SUMIFS(C:C,B:B,$B2)</f>
        <v>7775</v>
      </c>
    </row>
    <row r="4" ht="27.6" spans="1:14">
      <c r="A4" s="9">
        <v>44470</v>
      </c>
      <c r="B4" s="10" t="s">
        <v>11</v>
      </c>
      <c r="C4" s="11">
        <v>2500</v>
      </c>
      <c r="D4" t="str">
        <f t="shared" ref="D4:D51" si="0">IF(C4&gt;2000,"over-budget","within budget")</f>
        <v>over-budget</v>
      </c>
      <c r="I4" t="s">
        <v>12</v>
      </c>
      <c r="J4">
        <f>COUNTIF(B:B,B7)</f>
        <v>4</v>
      </c>
      <c r="M4" s="10" t="s">
        <v>9</v>
      </c>
      <c r="N4">
        <f>SUMIFS(C:C,B:B,$B3)</f>
        <v>7464</v>
      </c>
    </row>
    <row r="5" ht="41.4" spans="1:14">
      <c r="A5" s="9">
        <v>44473</v>
      </c>
      <c r="B5" s="10" t="s">
        <v>13</v>
      </c>
      <c r="C5" s="8">
        <v>710</v>
      </c>
      <c r="D5" t="str">
        <f t="shared" si="0"/>
        <v>within budget</v>
      </c>
      <c r="I5" t="s">
        <v>14</v>
      </c>
      <c r="J5">
        <f>COUNTIF(B:B,B13)</f>
        <v>5</v>
      </c>
      <c r="M5" s="10" t="s">
        <v>11</v>
      </c>
      <c r="N5">
        <f>SUMIFS(C:C,B:B,$B4)</f>
        <v>10194.1</v>
      </c>
    </row>
    <row r="6" ht="27.6" spans="1:14">
      <c r="A6" s="6">
        <v>44473</v>
      </c>
      <c r="B6" s="7" t="s">
        <v>15</v>
      </c>
      <c r="C6" s="8">
        <v>760</v>
      </c>
      <c r="D6" t="str">
        <f t="shared" si="0"/>
        <v>within budget</v>
      </c>
      <c r="I6" t="s">
        <v>16</v>
      </c>
      <c r="J6">
        <f>SUM(J3:J5)</f>
        <v>15</v>
      </c>
      <c r="M6" s="10" t="s">
        <v>13</v>
      </c>
      <c r="N6">
        <f>SUMIFS(C:C,B:B,$B5)</f>
        <v>3217</v>
      </c>
    </row>
    <row r="7" ht="27.6" spans="1:14">
      <c r="A7" s="9">
        <v>44476</v>
      </c>
      <c r="B7" s="10" t="s">
        <v>17</v>
      </c>
      <c r="C7" s="11">
        <v>1900</v>
      </c>
      <c r="D7" t="str">
        <f t="shared" si="0"/>
        <v>within budget</v>
      </c>
      <c r="M7" s="7" t="s">
        <v>15</v>
      </c>
      <c r="N7">
        <f>SUMIFS(C:C,B:B,$B6)</f>
        <v>3342</v>
      </c>
    </row>
    <row r="8" spans="1:14">
      <c r="A8" s="6">
        <v>44477</v>
      </c>
      <c r="B8" s="7" t="s">
        <v>18</v>
      </c>
      <c r="C8" s="8">
        <v>450</v>
      </c>
      <c r="D8" t="str">
        <f t="shared" si="0"/>
        <v>within budget</v>
      </c>
      <c r="M8" s="10" t="s">
        <v>17</v>
      </c>
      <c r="N8">
        <f>SUMIFS(C:C,B:B,$B7)</f>
        <v>5688</v>
      </c>
    </row>
    <row r="9" ht="27.6" spans="1:14">
      <c r="A9" s="9">
        <v>44484</v>
      </c>
      <c r="B9" s="10" t="s">
        <v>19</v>
      </c>
      <c r="C9" s="8">
        <v>620</v>
      </c>
      <c r="D9" t="str">
        <f t="shared" si="0"/>
        <v>within budget</v>
      </c>
      <c r="M9" s="7" t="s">
        <v>18</v>
      </c>
      <c r="N9">
        <f>SUMIFS(C:C,B:B,$B8)</f>
        <v>1857</v>
      </c>
    </row>
    <row r="10" ht="27.6" spans="1:14">
      <c r="A10" s="9">
        <v>44485</v>
      </c>
      <c r="B10" s="10" t="s">
        <v>20</v>
      </c>
      <c r="C10" s="8">
        <v>470</v>
      </c>
      <c r="D10" t="str">
        <f t="shared" si="0"/>
        <v>within budget</v>
      </c>
      <c r="M10" s="10" t="s">
        <v>19</v>
      </c>
      <c r="N10">
        <f>SUMIFS(C:C,B:B,$B9)</f>
        <v>2586</v>
      </c>
    </row>
    <row r="11" ht="27.6" spans="1:14">
      <c r="A11" s="9">
        <v>44487</v>
      </c>
      <c r="B11" s="10" t="s">
        <v>9</v>
      </c>
      <c r="C11" s="8">
        <v>970</v>
      </c>
      <c r="D11" t="str">
        <f t="shared" si="0"/>
        <v>within budget</v>
      </c>
      <c r="M11" s="10" t="s">
        <v>20</v>
      </c>
      <c r="N11">
        <f>SUMIFS(C:C,B:B,$B10)</f>
        <v>1411.26</v>
      </c>
    </row>
    <row r="12" spans="1:14">
      <c r="A12" s="9">
        <v>44487</v>
      </c>
      <c r="B12" s="7" t="s">
        <v>4</v>
      </c>
      <c r="C12" s="11">
        <v>1075</v>
      </c>
      <c r="D12" t="str">
        <f t="shared" si="0"/>
        <v>within budget</v>
      </c>
      <c r="M12" s="10" t="s">
        <v>21</v>
      </c>
      <c r="N12">
        <f>SUMIFS(C:C,B:B,$B16)</f>
        <v>1510.91</v>
      </c>
    </row>
    <row r="13" spans="1:14">
      <c r="A13" s="9">
        <v>44488</v>
      </c>
      <c r="B13" s="10" t="s">
        <v>18</v>
      </c>
      <c r="C13" s="8">
        <v>489</v>
      </c>
      <c r="D13" t="str">
        <f t="shared" si="0"/>
        <v>within budget</v>
      </c>
      <c r="M13" s="7" t="s">
        <v>22</v>
      </c>
      <c r="N13">
        <f>SUMIFS(C:C,B:B,$B46)</f>
        <v>12000</v>
      </c>
    </row>
    <row r="14" spans="1:14">
      <c r="A14" s="9">
        <v>44491</v>
      </c>
      <c r="B14" s="10" t="s">
        <v>11</v>
      </c>
      <c r="C14" s="11">
        <v>1574.1</v>
      </c>
      <c r="D14" t="str">
        <f t="shared" si="0"/>
        <v>within budget</v>
      </c>
      <c r="M14" s="14" t="s">
        <v>16</v>
      </c>
      <c r="N14">
        <f>SUM(N3:N13)</f>
        <v>57045.27</v>
      </c>
    </row>
    <row r="15" spans="1:14">
      <c r="A15" s="9">
        <v>44491</v>
      </c>
      <c r="B15" s="10" t="s">
        <v>15</v>
      </c>
      <c r="C15" s="8">
        <v>550</v>
      </c>
      <c r="D15" t="str">
        <f t="shared" si="0"/>
        <v>within budget</v>
      </c>
      <c r="M15" s="14" t="s">
        <v>23</v>
      </c>
      <c r="N15">
        <v>45045.27</v>
      </c>
    </row>
    <row r="16" spans="1:4">
      <c r="A16" s="9">
        <v>44494</v>
      </c>
      <c r="B16" s="10" t="s">
        <v>21</v>
      </c>
      <c r="C16" s="8">
        <v>423</v>
      </c>
      <c r="D16" t="str">
        <f t="shared" si="0"/>
        <v>within budget</v>
      </c>
    </row>
    <row r="17" spans="1:4">
      <c r="A17" s="9">
        <v>44496</v>
      </c>
      <c r="B17" s="10" t="s">
        <v>21</v>
      </c>
      <c r="C17" s="8">
        <v>358.22</v>
      </c>
      <c r="D17" t="str">
        <f t="shared" si="0"/>
        <v>within budget</v>
      </c>
    </row>
    <row r="18" spans="1:4">
      <c r="A18" s="9">
        <v>44496</v>
      </c>
      <c r="B18" s="10" t="s">
        <v>19</v>
      </c>
      <c r="C18" s="8">
        <v>520</v>
      </c>
      <c r="D18" t="str">
        <f t="shared" si="0"/>
        <v>within budget</v>
      </c>
    </row>
    <row r="19" spans="1:4">
      <c r="A19" s="6">
        <v>44497</v>
      </c>
      <c r="B19" s="7" t="s">
        <v>13</v>
      </c>
      <c r="C19" s="8">
        <v>300</v>
      </c>
      <c r="D19" t="str">
        <f t="shared" si="0"/>
        <v>within budget</v>
      </c>
    </row>
    <row r="20" spans="1:4">
      <c r="A20" s="6">
        <v>44498</v>
      </c>
      <c r="B20" s="7" t="s">
        <v>21</v>
      </c>
      <c r="C20" s="8">
        <v>407.05</v>
      </c>
      <c r="D20" t="str">
        <f t="shared" si="0"/>
        <v>within budget</v>
      </c>
    </row>
    <row r="21" spans="1:4">
      <c r="A21" s="6">
        <v>44499</v>
      </c>
      <c r="B21" s="7" t="s">
        <v>11</v>
      </c>
      <c r="C21" s="8">
        <v>300</v>
      </c>
      <c r="D21" t="str">
        <f t="shared" si="0"/>
        <v>within budget</v>
      </c>
    </row>
    <row r="22" spans="1:4">
      <c r="A22" s="9">
        <v>44501</v>
      </c>
      <c r="B22" s="10" t="s">
        <v>9</v>
      </c>
      <c r="C22" s="11">
        <v>2327</v>
      </c>
      <c r="D22" t="str">
        <f t="shared" si="0"/>
        <v>over-budget</v>
      </c>
    </row>
    <row r="23" spans="1:4">
      <c r="A23" s="9">
        <v>44502</v>
      </c>
      <c r="B23" s="10" t="s">
        <v>17</v>
      </c>
      <c r="C23" s="8">
        <v>1150</v>
      </c>
      <c r="D23" t="str">
        <f t="shared" si="0"/>
        <v>within budget</v>
      </c>
    </row>
    <row r="24" spans="1:4">
      <c r="A24" s="9">
        <v>44504</v>
      </c>
      <c r="B24" s="10" t="s">
        <v>17</v>
      </c>
      <c r="C24" s="11">
        <v>1138</v>
      </c>
      <c r="D24" t="str">
        <f t="shared" si="0"/>
        <v>within budget</v>
      </c>
    </row>
    <row r="25" spans="1:4">
      <c r="A25" s="6">
        <v>44505</v>
      </c>
      <c r="B25" s="7" t="s">
        <v>24</v>
      </c>
      <c r="C25" s="8">
        <v>500</v>
      </c>
      <c r="D25" t="str">
        <f t="shared" si="0"/>
        <v>within budget</v>
      </c>
    </row>
    <row r="26" spans="1:4">
      <c r="A26" s="6">
        <v>44508</v>
      </c>
      <c r="B26" s="7" t="s">
        <v>15</v>
      </c>
      <c r="C26" s="8">
        <v>702</v>
      </c>
      <c r="D26" t="str">
        <f t="shared" si="0"/>
        <v>within budget</v>
      </c>
    </row>
    <row r="27" spans="1:4">
      <c r="A27" s="9">
        <v>44509</v>
      </c>
      <c r="B27" s="10" t="s">
        <v>11</v>
      </c>
      <c r="C27" s="11">
        <v>1600</v>
      </c>
      <c r="D27" t="str">
        <f t="shared" si="0"/>
        <v>within budget</v>
      </c>
    </row>
    <row r="28" spans="1:4">
      <c r="A28" s="9">
        <v>44512</v>
      </c>
      <c r="B28" s="10" t="s">
        <v>13</v>
      </c>
      <c r="C28" s="8">
        <v>600</v>
      </c>
      <c r="D28" t="str">
        <f t="shared" si="0"/>
        <v>within budget</v>
      </c>
    </row>
    <row r="29" ht="19.2" customHeight="1" spans="1:4">
      <c r="A29" s="6">
        <v>44515</v>
      </c>
      <c r="B29" s="7" t="s">
        <v>24</v>
      </c>
      <c r="C29" s="8">
        <v>900</v>
      </c>
      <c r="D29" t="str">
        <f t="shared" si="0"/>
        <v>within budget</v>
      </c>
    </row>
    <row r="30" spans="1:4">
      <c r="A30" s="9">
        <v>44515</v>
      </c>
      <c r="B30" s="7" t="s">
        <v>15</v>
      </c>
      <c r="C30" s="8">
        <v>150</v>
      </c>
      <c r="D30" t="str">
        <f t="shared" si="0"/>
        <v>within budget</v>
      </c>
    </row>
    <row r="31" spans="1:4">
      <c r="A31" s="6">
        <v>44515</v>
      </c>
      <c r="B31" s="7" t="s">
        <v>4</v>
      </c>
      <c r="C31" s="8">
        <v>2100</v>
      </c>
      <c r="D31" t="str">
        <f t="shared" si="0"/>
        <v>over-budget</v>
      </c>
    </row>
    <row r="32" spans="1:4">
      <c r="A32" s="6">
        <v>44517</v>
      </c>
      <c r="B32" s="7" t="s">
        <v>20</v>
      </c>
      <c r="C32" s="8">
        <v>470.63</v>
      </c>
      <c r="D32" t="str">
        <f t="shared" si="0"/>
        <v>within budget</v>
      </c>
    </row>
    <row r="33" spans="1:4">
      <c r="A33" s="6">
        <v>44517</v>
      </c>
      <c r="B33" s="7" t="s">
        <v>21</v>
      </c>
      <c r="C33" s="8">
        <v>322.64</v>
      </c>
      <c r="D33" t="str">
        <f t="shared" si="0"/>
        <v>within budget</v>
      </c>
    </row>
    <row r="34" spans="1:4">
      <c r="A34" s="6">
        <v>44518</v>
      </c>
      <c r="B34" s="10" t="s">
        <v>19</v>
      </c>
      <c r="C34" s="8">
        <v>428</v>
      </c>
      <c r="D34" t="str">
        <f t="shared" si="0"/>
        <v>within budget</v>
      </c>
    </row>
    <row r="35" spans="1:4">
      <c r="A35" s="6">
        <v>44519</v>
      </c>
      <c r="B35" s="7" t="s">
        <v>13</v>
      </c>
      <c r="C35" s="8">
        <v>447</v>
      </c>
      <c r="D35" t="str">
        <f t="shared" si="0"/>
        <v>within budget</v>
      </c>
    </row>
    <row r="36" spans="1:4">
      <c r="A36" s="6">
        <v>44522</v>
      </c>
      <c r="B36" s="7" t="s">
        <v>11</v>
      </c>
      <c r="C36" s="11">
        <v>1720</v>
      </c>
      <c r="D36" t="str">
        <f t="shared" si="0"/>
        <v>within budget</v>
      </c>
    </row>
    <row r="37" spans="1:4">
      <c r="A37" s="9">
        <v>44524</v>
      </c>
      <c r="B37" s="10" t="s">
        <v>15</v>
      </c>
      <c r="C37" s="8">
        <v>540</v>
      </c>
      <c r="D37" t="str">
        <f t="shared" si="0"/>
        <v>within budget</v>
      </c>
    </row>
    <row r="38" spans="1:4">
      <c r="A38" s="6">
        <v>44525</v>
      </c>
      <c r="B38" s="7" t="s">
        <v>18</v>
      </c>
      <c r="C38" s="8">
        <v>314</v>
      </c>
      <c r="D38" t="str">
        <f t="shared" si="0"/>
        <v>within budget</v>
      </c>
    </row>
    <row r="39" ht="18" customHeight="1" spans="1:4">
      <c r="A39" s="6">
        <v>44526</v>
      </c>
      <c r="B39" s="7" t="s">
        <v>19</v>
      </c>
      <c r="C39" s="8">
        <v>518</v>
      </c>
      <c r="D39" t="str">
        <f t="shared" si="0"/>
        <v>within budget</v>
      </c>
    </row>
    <row r="40" ht="15.6" customHeight="1" spans="1:4">
      <c r="A40" s="6">
        <v>44526</v>
      </c>
      <c r="B40" s="10" t="s">
        <v>9</v>
      </c>
      <c r="C40" s="11">
        <v>2000</v>
      </c>
      <c r="D40" t="str">
        <f t="shared" si="0"/>
        <v>within budget</v>
      </c>
    </row>
    <row r="41" spans="1:4">
      <c r="A41" s="9">
        <v>44529</v>
      </c>
      <c r="B41" s="10" t="s">
        <v>18</v>
      </c>
      <c r="C41" s="8">
        <v>337</v>
      </c>
      <c r="D41" t="str">
        <f t="shared" si="0"/>
        <v>within budget</v>
      </c>
    </row>
    <row r="42" spans="1:4">
      <c r="A42" s="6">
        <v>44530</v>
      </c>
      <c r="B42" s="7" t="s">
        <v>19</v>
      </c>
      <c r="C42" s="8">
        <v>500</v>
      </c>
      <c r="D42" t="str">
        <f t="shared" si="0"/>
        <v>within budget</v>
      </c>
    </row>
    <row r="43" spans="1:4">
      <c r="A43" s="6">
        <v>44531</v>
      </c>
      <c r="B43" s="7" t="s">
        <v>11</v>
      </c>
      <c r="C43" s="11">
        <v>2500</v>
      </c>
      <c r="D43" t="str">
        <f t="shared" si="0"/>
        <v>over-budget</v>
      </c>
    </row>
    <row r="44" spans="1:4">
      <c r="A44" s="9">
        <v>44534</v>
      </c>
      <c r="B44" s="10" t="s">
        <v>13</v>
      </c>
      <c r="C44" s="8">
        <v>710</v>
      </c>
      <c r="D44" t="str">
        <f t="shared" si="0"/>
        <v>within budget</v>
      </c>
    </row>
    <row r="45" spans="1:4">
      <c r="A45" s="6">
        <v>44537</v>
      </c>
      <c r="B45" s="7" t="s">
        <v>4</v>
      </c>
      <c r="C45" s="8">
        <v>2300</v>
      </c>
      <c r="D45" t="str">
        <f t="shared" si="0"/>
        <v>over-budget</v>
      </c>
    </row>
    <row r="46" spans="1:4">
      <c r="A46" s="6">
        <v>44539</v>
      </c>
      <c r="B46" s="7" t="s">
        <v>22</v>
      </c>
      <c r="C46" s="8">
        <v>12000</v>
      </c>
      <c r="D46" t="str">
        <f t="shared" si="0"/>
        <v>over-budget</v>
      </c>
    </row>
    <row r="47" spans="1:4">
      <c r="A47" s="6">
        <v>44545</v>
      </c>
      <c r="B47" s="10" t="s">
        <v>17</v>
      </c>
      <c r="C47" s="8">
        <v>1500</v>
      </c>
      <c r="D47" t="str">
        <f t="shared" si="0"/>
        <v>within budget</v>
      </c>
    </row>
    <row r="48" spans="1:4">
      <c r="A48" s="6">
        <v>44547</v>
      </c>
      <c r="B48" s="7" t="s">
        <v>20</v>
      </c>
      <c r="C48" s="8">
        <v>470.63</v>
      </c>
      <c r="D48" t="str">
        <f t="shared" si="0"/>
        <v>within budget</v>
      </c>
    </row>
    <row r="49" spans="1:4">
      <c r="A49" s="6">
        <v>44550</v>
      </c>
      <c r="B49" s="7" t="s">
        <v>18</v>
      </c>
      <c r="C49" s="8">
        <v>267</v>
      </c>
      <c r="D49" t="str">
        <f t="shared" si="0"/>
        <v>within budget</v>
      </c>
    </row>
    <row r="50" spans="1:4">
      <c r="A50" s="6">
        <v>44553</v>
      </c>
      <c r="B50" s="7" t="s">
        <v>15</v>
      </c>
      <c r="C50" s="8">
        <v>640</v>
      </c>
      <c r="D50" t="str">
        <f t="shared" si="0"/>
        <v>within budget</v>
      </c>
    </row>
    <row r="51" spans="1:4">
      <c r="A51" s="6">
        <v>44553</v>
      </c>
      <c r="B51" s="7" t="s">
        <v>13</v>
      </c>
      <c r="C51" s="8">
        <v>450</v>
      </c>
      <c r="D51" t="str">
        <f t="shared" si="0"/>
        <v>within budget</v>
      </c>
    </row>
    <row r="52" ht="31.2" spans="1:3">
      <c r="A52" s="12"/>
      <c r="C52" s="3">
        <f>SUM(C2:C51)</f>
        <v>57045.27</v>
      </c>
    </row>
    <row r="53" ht="15.6" spans="1:1">
      <c r="A53" s="13"/>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9"/>
  <sheetViews>
    <sheetView tabSelected="1" workbookViewId="0">
      <selection activeCell="G5" sqref="G5"/>
    </sheetView>
  </sheetViews>
  <sheetFormatPr defaultColWidth="9" defaultRowHeight="14.4" outlineLevelCol="5"/>
  <cols>
    <col min="2" max="2" width="61.4444444444444" customWidth="1"/>
  </cols>
  <sheetData>
    <row r="1" spans="2:2">
      <c r="B1" s="1" t="s">
        <v>25</v>
      </c>
    </row>
    <row r="2" ht="39" customHeight="1" spans="2:2">
      <c r="B2" s="2" t="s">
        <v>26</v>
      </c>
    </row>
    <row r="3" ht="25.2" customHeight="1" spans="2:2">
      <c r="B3" s="2" t="s">
        <v>27</v>
      </c>
    </row>
    <row r="4" ht="37.2" customHeight="1" spans="2:2">
      <c r="B4" s="2" t="s">
        <v>28</v>
      </c>
    </row>
    <row r="5" ht="41.4" customHeight="1" spans="2:6">
      <c r="B5" s="2" t="s">
        <v>29</v>
      </c>
      <c r="F5" t="s">
        <v>30</v>
      </c>
    </row>
    <row r="6" ht="32.4" customHeight="1" spans="2:2">
      <c r="B6" s="2" t="s">
        <v>31</v>
      </c>
    </row>
    <row r="7" ht="51" customHeight="1" spans="2:2">
      <c r="B7" s="2" t="s">
        <v>32</v>
      </c>
    </row>
    <row r="8" ht="42" customHeight="1" spans="2:2">
      <c r="B8" s="2" t="s">
        <v>33</v>
      </c>
    </row>
    <row r="9" ht="31.2" customHeight="1" spans="2:2">
      <c r="B9" s="2" t="s">
        <v>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Expense</vt:lpstr>
      <vt:lpstr>Tasks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Khushi Varshney</cp:lastModifiedBy>
  <dcterms:created xsi:type="dcterms:W3CDTF">2015-06-05T18:17:00Z</dcterms:created>
  <dcterms:modified xsi:type="dcterms:W3CDTF">2024-12-24T12:23:50Z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A89D8F2AAA23477D8B3CC23380F4B7D6_12</vt:lpwstr>
  </property>
  <property fmtid="{D5CDD505-2E9C-101B-9397-08002B2CF9AE}" pid="3" name="KSOProductBuildVer">
    <vt:lpwstr>1033-12.2.0.19307</vt:lpwstr>
  </property>
</Properties>
</file>