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3305" windowHeight="9645" activeTab="3"/>
  </bookViews>
  <sheets>
    <sheet name="Tabelle1" sheetId="7" r:id="rId1"/>
    <sheet name="2010" sheetId="1" r:id="rId2"/>
    <sheet name="2005" sheetId="2" r:id="rId3"/>
    <sheet name="2001" sheetId="3" r:id="rId4"/>
    <sheet name="1996" sheetId="5" r:id="rId5"/>
    <sheet name="1991" sheetId="6" r:id="rId6"/>
  </sheets>
  <calcPr calcId="145621"/>
  <fileRecoveryPr repairLoad="1"/>
</workbook>
</file>

<file path=xl/calcChain.xml><?xml version="1.0" encoding="utf-8"?>
<calcChain xmlns="http://schemas.openxmlformats.org/spreadsheetml/2006/main">
  <c r="U65" i="3" l="1"/>
  <c r="U59" i="3"/>
  <c r="C97" i="3"/>
  <c r="F97" i="3" s="1"/>
  <c r="C91" i="3"/>
  <c r="F91" i="3" s="1"/>
  <c r="C85" i="3"/>
  <c r="F85" i="3" s="1"/>
  <c r="C79" i="3"/>
  <c r="C97" i="2"/>
  <c r="G97" i="2" s="1"/>
  <c r="C91" i="2"/>
  <c r="F91" i="2" s="1"/>
  <c r="C85" i="2"/>
  <c r="G85" i="2" s="1"/>
  <c r="C79" i="2"/>
  <c r="F97" i="2"/>
  <c r="F79" i="2"/>
  <c r="G79" i="2"/>
  <c r="F97" i="1"/>
  <c r="F79" i="1"/>
  <c r="C97" i="1"/>
  <c r="G97" i="1" s="1"/>
  <c r="C91" i="1"/>
  <c r="G91" i="1" s="1"/>
  <c r="C85" i="1"/>
  <c r="F85" i="1" s="1"/>
  <c r="C79" i="1"/>
  <c r="U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B84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B78" i="5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U71" i="3" s="1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B71" i="2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B71" i="1"/>
  <c r="U71" i="1" s="1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B72" i="5"/>
  <c r="U72" i="5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B65" i="2"/>
  <c r="U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B65" i="1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B66" i="5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B59" i="2"/>
  <c r="U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B59" i="1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B60" i="5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U53" i="2" s="1"/>
  <c r="U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B53" i="1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B53" i="5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U46" i="3" s="1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U46" i="2" s="1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E39" i="3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B39" i="2"/>
  <c r="D39" i="3"/>
  <c r="C39" i="3"/>
  <c r="B39" i="3"/>
  <c r="U39" i="2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U33" i="3" s="1"/>
  <c r="S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B33" i="2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U27" i="3" s="1"/>
  <c r="C27" i="2"/>
  <c r="U27" i="2" s="1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B27" i="2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U21" i="3" s="1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U21" i="2" s="1"/>
  <c r="G97" i="3" l="1"/>
  <c r="G85" i="3"/>
  <c r="C103" i="3"/>
  <c r="G91" i="2"/>
  <c r="C103" i="2"/>
  <c r="F85" i="2"/>
  <c r="F91" i="1"/>
  <c r="C103" i="1"/>
  <c r="G85" i="1"/>
  <c r="G79" i="1"/>
  <c r="G91" i="3"/>
  <c r="G79" i="3"/>
  <c r="F79" i="3"/>
  <c r="U53" i="3"/>
  <c r="U78" i="5"/>
  <c r="U71" i="2"/>
  <c r="U65" i="2"/>
  <c r="U66" i="5"/>
  <c r="U59" i="2"/>
  <c r="U60" i="5"/>
  <c r="U39" i="3"/>
  <c r="U33" i="2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B15" i="5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14" i="2"/>
  <c r="I39" i="1"/>
  <c r="M39" i="1"/>
  <c r="Q39" i="1"/>
  <c r="C33" i="1"/>
  <c r="B33" i="1"/>
  <c r="E27" i="1"/>
  <c r="I27" i="1"/>
  <c r="J27" i="1"/>
  <c r="M27" i="1"/>
  <c r="Q27" i="1"/>
  <c r="R27" i="1"/>
  <c r="E21" i="1"/>
  <c r="I21" i="1"/>
  <c r="I46" i="1" s="1"/>
  <c r="J21" i="1"/>
  <c r="M21" i="1"/>
  <c r="M46" i="1" s="1"/>
  <c r="Q21" i="1"/>
  <c r="Q46" i="1" s="1"/>
  <c r="R21" i="1"/>
  <c r="E14" i="1"/>
  <c r="E33" i="1" s="1"/>
  <c r="F14" i="1"/>
  <c r="F39" i="1" s="1"/>
  <c r="G14" i="1"/>
  <c r="G27" i="1" s="1"/>
  <c r="H14" i="1"/>
  <c r="H39" i="1" s="1"/>
  <c r="I14" i="1"/>
  <c r="I33" i="1" s="1"/>
  <c r="J14" i="1"/>
  <c r="J39" i="1" s="1"/>
  <c r="K14" i="1"/>
  <c r="K27" i="1" s="1"/>
  <c r="L14" i="1"/>
  <c r="L33" i="1" s="1"/>
  <c r="M14" i="1"/>
  <c r="M33" i="1" s="1"/>
  <c r="N14" i="1"/>
  <c r="N39" i="1" s="1"/>
  <c r="O14" i="1"/>
  <c r="O27" i="1" s="1"/>
  <c r="P14" i="1"/>
  <c r="P39" i="1" s="1"/>
  <c r="Q14" i="1"/>
  <c r="Q33" i="1" s="1"/>
  <c r="R14" i="1"/>
  <c r="R39" i="1" s="1"/>
  <c r="S14" i="1"/>
  <c r="S27" i="1" s="1"/>
  <c r="D14" i="1"/>
  <c r="D33" i="1" s="1"/>
  <c r="C14" i="1"/>
  <c r="C27" i="1" s="1"/>
  <c r="B14" i="1"/>
  <c r="B27" i="1" s="1"/>
  <c r="Q22" i="5" l="1"/>
  <c r="Q46" i="5"/>
  <c r="Q28" i="5"/>
  <c r="Q34" i="5"/>
  <c r="Q40" i="5"/>
  <c r="M22" i="5"/>
  <c r="M46" i="5"/>
  <c r="M28" i="5"/>
  <c r="M34" i="5"/>
  <c r="M40" i="5"/>
  <c r="I22" i="5"/>
  <c r="I46" i="5"/>
  <c r="I28" i="5"/>
  <c r="I34" i="5"/>
  <c r="I40" i="5"/>
  <c r="E22" i="5"/>
  <c r="E46" i="5"/>
  <c r="E28" i="5"/>
  <c r="E34" i="5"/>
  <c r="E40" i="5"/>
  <c r="B46" i="5"/>
  <c r="B28" i="5"/>
  <c r="B34" i="5"/>
  <c r="B22" i="5"/>
  <c r="B40" i="5"/>
  <c r="P22" i="5"/>
  <c r="P46" i="5"/>
  <c r="P28" i="5"/>
  <c r="P34" i="5"/>
  <c r="P40" i="5"/>
  <c r="L22" i="5"/>
  <c r="L46" i="5"/>
  <c r="L28" i="5"/>
  <c r="L34" i="5"/>
  <c r="L40" i="5"/>
  <c r="H22" i="5"/>
  <c r="H46" i="5"/>
  <c r="H28" i="5"/>
  <c r="H34" i="5"/>
  <c r="H40" i="5"/>
  <c r="D22" i="5"/>
  <c r="D46" i="5"/>
  <c r="D28" i="5"/>
  <c r="D34" i="5"/>
  <c r="D40" i="5"/>
  <c r="S22" i="5"/>
  <c r="S34" i="5"/>
  <c r="S40" i="5"/>
  <c r="S46" i="5"/>
  <c r="S28" i="5"/>
  <c r="O22" i="5"/>
  <c r="O34" i="5"/>
  <c r="O40" i="5"/>
  <c r="O46" i="5"/>
  <c r="O28" i="5"/>
  <c r="K22" i="5"/>
  <c r="K34" i="5"/>
  <c r="K40" i="5"/>
  <c r="K46" i="5"/>
  <c r="K28" i="5"/>
  <c r="G22" i="5"/>
  <c r="G34" i="5"/>
  <c r="G40" i="5"/>
  <c r="G46" i="5"/>
  <c r="G28" i="5"/>
  <c r="C22" i="5"/>
  <c r="C34" i="5"/>
  <c r="C40" i="5"/>
  <c r="C46" i="5"/>
  <c r="C28" i="5"/>
  <c r="R22" i="5"/>
  <c r="R40" i="5"/>
  <c r="R46" i="5"/>
  <c r="R28" i="5"/>
  <c r="R34" i="5"/>
  <c r="N22" i="5"/>
  <c r="N40" i="5"/>
  <c r="N46" i="5"/>
  <c r="N28" i="5"/>
  <c r="N34" i="5"/>
  <c r="J22" i="5"/>
  <c r="J40" i="5"/>
  <c r="J46" i="5"/>
  <c r="J28" i="5"/>
  <c r="J34" i="5"/>
  <c r="F22" i="5"/>
  <c r="F40" i="5"/>
  <c r="F46" i="5"/>
  <c r="F28" i="5"/>
  <c r="F34" i="5"/>
  <c r="R46" i="1"/>
  <c r="E46" i="1"/>
  <c r="J46" i="1"/>
  <c r="N21" i="1"/>
  <c r="F21" i="1"/>
  <c r="N27" i="1"/>
  <c r="F27" i="1"/>
  <c r="B39" i="1"/>
  <c r="E39" i="1"/>
  <c r="B21" i="1"/>
  <c r="B46" i="1" s="1"/>
  <c r="D21" i="1"/>
  <c r="S33" i="1"/>
  <c r="K33" i="1"/>
  <c r="L39" i="1"/>
  <c r="D39" i="1"/>
  <c r="C21" i="1"/>
  <c r="P21" i="1"/>
  <c r="L21" i="1"/>
  <c r="L46" i="1" s="1"/>
  <c r="H21" i="1"/>
  <c r="H46" i="1" s="1"/>
  <c r="P27" i="1"/>
  <c r="L27" i="1"/>
  <c r="H27" i="1"/>
  <c r="D27" i="1"/>
  <c r="R33" i="1"/>
  <c r="N33" i="1"/>
  <c r="J33" i="1"/>
  <c r="F33" i="1"/>
  <c r="S39" i="1"/>
  <c r="O39" i="1"/>
  <c r="K39" i="1"/>
  <c r="G39" i="1"/>
  <c r="C39" i="1"/>
  <c r="P33" i="1"/>
  <c r="H33" i="1"/>
  <c r="O33" i="1"/>
  <c r="G33" i="1"/>
  <c r="S21" i="1"/>
  <c r="S46" i="1" s="1"/>
  <c r="O21" i="1"/>
  <c r="K21" i="1"/>
  <c r="K46" i="1" s="1"/>
  <c r="G21" i="1"/>
  <c r="G83" i="6"/>
  <c r="G84" i="6"/>
  <c r="G82" i="6"/>
  <c r="G78" i="6"/>
  <c r="G79" i="6"/>
  <c r="G77" i="6"/>
  <c r="G73" i="6"/>
  <c r="G74" i="6"/>
  <c r="G72" i="6"/>
  <c r="G68" i="6"/>
  <c r="G69" i="6"/>
  <c r="G67" i="6"/>
  <c r="U22" i="5" l="1"/>
  <c r="U46" i="5"/>
  <c r="U40" i="5"/>
  <c r="U34" i="5"/>
  <c r="U53" i="5"/>
  <c r="U28" i="5"/>
  <c r="D46" i="1"/>
  <c r="U46" i="1" s="1"/>
  <c r="U27" i="1"/>
  <c r="P46" i="1"/>
  <c r="G46" i="1"/>
  <c r="U39" i="1"/>
  <c r="U21" i="1"/>
  <c r="C46" i="1"/>
  <c r="N46" i="1"/>
  <c r="U33" i="1"/>
  <c r="O46" i="1"/>
  <c r="F46" i="1"/>
  <c r="U2" i="6"/>
  <c r="U3" i="5"/>
  <c r="U4" i="5"/>
  <c r="U5" i="5"/>
  <c r="U6" i="5"/>
  <c r="U2" i="5"/>
  <c r="S14" i="6" l="1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U9" i="6"/>
  <c r="U8" i="6"/>
  <c r="U6" i="6"/>
  <c r="U4" i="6"/>
  <c r="U3" i="6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S12" i="5"/>
  <c r="R12" i="5"/>
  <c r="Q12" i="5"/>
  <c r="P12" i="5"/>
  <c r="P19" i="5" s="1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B19" i="5" s="1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U9" i="5"/>
  <c r="U8" i="5"/>
  <c r="D62" i="5" l="1"/>
  <c r="D68" i="5"/>
  <c r="D74" i="5"/>
  <c r="D80" i="5"/>
  <c r="D56" i="5"/>
  <c r="D24" i="5"/>
  <c r="D42" i="5"/>
  <c r="D36" i="5"/>
  <c r="D30" i="5"/>
  <c r="D18" i="5"/>
  <c r="J62" i="5"/>
  <c r="J68" i="5"/>
  <c r="J74" i="5"/>
  <c r="J80" i="5"/>
  <c r="J56" i="5"/>
  <c r="J24" i="5"/>
  <c r="J42" i="5"/>
  <c r="J36" i="5"/>
  <c r="J30" i="5"/>
  <c r="J18" i="5"/>
  <c r="N62" i="5"/>
  <c r="N68" i="5"/>
  <c r="N74" i="5"/>
  <c r="N80" i="5"/>
  <c r="N56" i="5"/>
  <c r="N24" i="5"/>
  <c r="N42" i="5"/>
  <c r="N36" i="5"/>
  <c r="N30" i="5"/>
  <c r="N18" i="5"/>
  <c r="R62" i="5"/>
  <c r="R68" i="5"/>
  <c r="R74" i="5"/>
  <c r="R80" i="5"/>
  <c r="R56" i="5"/>
  <c r="R24" i="5"/>
  <c r="R42" i="5"/>
  <c r="R36" i="5"/>
  <c r="R30" i="5"/>
  <c r="R18" i="5"/>
  <c r="C62" i="5"/>
  <c r="C68" i="5"/>
  <c r="C74" i="5"/>
  <c r="C80" i="5"/>
  <c r="C56" i="5"/>
  <c r="C42" i="5"/>
  <c r="C36" i="5"/>
  <c r="C30" i="5"/>
  <c r="C24" i="5"/>
  <c r="C18" i="5"/>
  <c r="E62" i="5"/>
  <c r="E68" i="5"/>
  <c r="E74" i="5"/>
  <c r="E80" i="5"/>
  <c r="E56" i="5"/>
  <c r="E42" i="5"/>
  <c r="E36" i="5"/>
  <c r="E30" i="5"/>
  <c r="E24" i="5"/>
  <c r="G62" i="5"/>
  <c r="G68" i="5"/>
  <c r="G74" i="5"/>
  <c r="G80" i="5"/>
  <c r="G56" i="5"/>
  <c r="G42" i="5"/>
  <c r="G36" i="5"/>
  <c r="G30" i="5"/>
  <c r="G24" i="5"/>
  <c r="I62" i="5"/>
  <c r="I68" i="5"/>
  <c r="I74" i="5"/>
  <c r="I80" i="5"/>
  <c r="I56" i="5"/>
  <c r="I42" i="5"/>
  <c r="I36" i="5"/>
  <c r="I30" i="5"/>
  <c r="I24" i="5"/>
  <c r="K62" i="5"/>
  <c r="K68" i="5"/>
  <c r="K74" i="5"/>
  <c r="K80" i="5"/>
  <c r="K56" i="5"/>
  <c r="K42" i="5"/>
  <c r="K36" i="5"/>
  <c r="K30" i="5"/>
  <c r="K24" i="5"/>
  <c r="M62" i="5"/>
  <c r="M68" i="5"/>
  <c r="M74" i="5"/>
  <c r="M80" i="5"/>
  <c r="M56" i="5"/>
  <c r="M42" i="5"/>
  <c r="M36" i="5"/>
  <c r="M30" i="5"/>
  <c r="M24" i="5"/>
  <c r="O62" i="5"/>
  <c r="O68" i="5"/>
  <c r="O74" i="5"/>
  <c r="O80" i="5"/>
  <c r="O56" i="5"/>
  <c r="O42" i="5"/>
  <c r="O36" i="5"/>
  <c r="O30" i="5"/>
  <c r="O24" i="5"/>
  <c r="Q62" i="5"/>
  <c r="Q68" i="5"/>
  <c r="Q74" i="5"/>
  <c r="Q80" i="5"/>
  <c r="Q56" i="5"/>
  <c r="Q42" i="5"/>
  <c r="Q36" i="5"/>
  <c r="Q30" i="5"/>
  <c r="Q24" i="5"/>
  <c r="S62" i="5"/>
  <c r="S68" i="5"/>
  <c r="S74" i="5"/>
  <c r="S80" i="5"/>
  <c r="S56" i="5"/>
  <c r="S42" i="5"/>
  <c r="S36" i="5"/>
  <c r="S30" i="5"/>
  <c r="S24" i="5"/>
  <c r="C63" i="5"/>
  <c r="C69" i="5"/>
  <c r="C75" i="5"/>
  <c r="C81" i="5"/>
  <c r="C57" i="5"/>
  <c r="C25" i="5"/>
  <c r="C43" i="5"/>
  <c r="C37" i="5"/>
  <c r="C31" i="5"/>
  <c r="C19" i="5"/>
  <c r="E63" i="5"/>
  <c r="E69" i="5"/>
  <c r="E75" i="5"/>
  <c r="E81" i="5"/>
  <c r="E57" i="5"/>
  <c r="E25" i="5"/>
  <c r="E43" i="5"/>
  <c r="E37" i="5"/>
  <c r="E31" i="5"/>
  <c r="E19" i="5"/>
  <c r="G63" i="5"/>
  <c r="G69" i="5"/>
  <c r="G75" i="5"/>
  <c r="G81" i="5"/>
  <c r="G57" i="5"/>
  <c r="G25" i="5"/>
  <c r="G43" i="5"/>
  <c r="G37" i="5"/>
  <c r="G31" i="5"/>
  <c r="G19" i="5"/>
  <c r="I63" i="5"/>
  <c r="I69" i="5"/>
  <c r="I75" i="5"/>
  <c r="I81" i="5"/>
  <c r="I57" i="5"/>
  <c r="I25" i="5"/>
  <c r="I43" i="5"/>
  <c r="I37" i="5"/>
  <c r="I31" i="5"/>
  <c r="I19" i="5"/>
  <c r="K63" i="5"/>
  <c r="K69" i="5"/>
  <c r="K75" i="5"/>
  <c r="K81" i="5"/>
  <c r="K57" i="5"/>
  <c r="K25" i="5"/>
  <c r="K43" i="5"/>
  <c r="K37" i="5"/>
  <c r="K31" i="5"/>
  <c r="K19" i="5"/>
  <c r="M63" i="5"/>
  <c r="M69" i="5"/>
  <c r="M75" i="5"/>
  <c r="M81" i="5"/>
  <c r="M57" i="5"/>
  <c r="M25" i="5"/>
  <c r="M43" i="5"/>
  <c r="M37" i="5"/>
  <c r="M31" i="5"/>
  <c r="M19" i="5"/>
  <c r="O63" i="5"/>
  <c r="O69" i="5"/>
  <c r="O75" i="5"/>
  <c r="O81" i="5"/>
  <c r="O57" i="5"/>
  <c r="O25" i="5"/>
  <c r="O43" i="5"/>
  <c r="O37" i="5"/>
  <c r="O31" i="5"/>
  <c r="O19" i="5"/>
  <c r="Q63" i="5"/>
  <c r="Q69" i="5"/>
  <c r="Q75" i="5"/>
  <c r="Q81" i="5"/>
  <c r="Q57" i="5"/>
  <c r="Q25" i="5"/>
  <c r="Q43" i="5"/>
  <c r="Q37" i="5"/>
  <c r="Q31" i="5"/>
  <c r="Q19" i="5"/>
  <c r="S63" i="5"/>
  <c r="S69" i="5"/>
  <c r="S75" i="5"/>
  <c r="S81" i="5"/>
  <c r="S57" i="5"/>
  <c r="S25" i="5"/>
  <c r="S43" i="5"/>
  <c r="S37" i="5"/>
  <c r="S31" i="5"/>
  <c r="S19" i="5"/>
  <c r="C64" i="5"/>
  <c r="C70" i="5"/>
  <c r="C76" i="5"/>
  <c r="C82" i="5"/>
  <c r="C58" i="5"/>
  <c r="C44" i="5"/>
  <c r="C38" i="5"/>
  <c r="C32" i="5"/>
  <c r="C26" i="5"/>
  <c r="C20" i="5"/>
  <c r="E64" i="5"/>
  <c r="E70" i="5"/>
  <c r="E76" i="5"/>
  <c r="E82" i="5"/>
  <c r="E58" i="5"/>
  <c r="E44" i="5"/>
  <c r="E38" i="5"/>
  <c r="E32" i="5"/>
  <c r="E26" i="5"/>
  <c r="E20" i="5"/>
  <c r="G64" i="5"/>
  <c r="G70" i="5"/>
  <c r="G76" i="5"/>
  <c r="G82" i="5"/>
  <c r="G58" i="5"/>
  <c r="G44" i="5"/>
  <c r="G38" i="5"/>
  <c r="G32" i="5"/>
  <c r="G26" i="5"/>
  <c r="G20" i="5"/>
  <c r="I64" i="5"/>
  <c r="I70" i="5"/>
  <c r="I76" i="5"/>
  <c r="I82" i="5"/>
  <c r="I58" i="5"/>
  <c r="I44" i="5"/>
  <c r="I38" i="5"/>
  <c r="I32" i="5"/>
  <c r="I26" i="5"/>
  <c r="I20" i="5"/>
  <c r="K64" i="5"/>
  <c r="K70" i="5"/>
  <c r="K76" i="5"/>
  <c r="K82" i="5"/>
  <c r="K58" i="5"/>
  <c r="K44" i="5"/>
  <c r="K38" i="5"/>
  <c r="K32" i="5"/>
  <c r="K26" i="5"/>
  <c r="K20" i="5"/>
  <c r="M64" i="5"/>
  <c r="M70" i="5"/>
  <c r="M76" i="5"/>
  <c r="M82" i="5"/>
  <c r="M58" i="5"/>
  <c r="M44" i="5"/>
  <c r="M38" i="5"/>
  <c r="M32" i="5"/>
  <c r="M26" i="5"/>
  <c r="M20" i="5"/>
  <c r="O64" i="5"/>
  <c r="O70" i="5"/>
  <c r="O76" i="5"/>
  <c r="O82" i="5"/>
  <c r="O58" i="5"/>
  <c r="O44" i="5"/>
  <c r="O38" i="5"/>
  <c r="O32" i="5"/>
  <c r="O26" i="5"/>
  <c r="O20" i="5"/>
  <c r="Q64" i="5"/>
  <c r="Q70" i="5"/>
  <c r="Q76" i="5"/>
  <c r="Q82" i="5"/>
  <c r="Q58" i="5"/>
  <c r="Q44" i="5"/>
  <c r="Q38" i="5"/>
  <c r="Q32" i="5"/>
  <c r="Q26" i="5"/>
  <c r="Q20" i="5"/>
  <c r="S64" i="5"/>
  <c r="S70" i="5"/>
  <c r="S76" i="5"/>
  <c r="S82" i="5"/>
  <c r="S58" i="5"/>
  <c r="S44" i="5"/>
  <c r="S38" i="5"/>
  <c r="S32" i="5"/>
  <c r="S26" i="5"/>
  <c r="S20" i="5"/>
  <c r="C65" i="5"/>
  <c r="C71" i="5"/>
  <c r="C77" i="5"/>
  <c r="C83" i="5"/>
  <c r="C59" i="5"/>
  <c r="C27" i="5"/>
  <c r="C21" i="5"/>
  <c r="C45" i="5"/>
  <c r="C39" i="5"/>
  <c r="C33" i="5"/>
  <c r="E65" i="5"/>
  <c r="E71" i="5"/>
  <c r="E77" i="5"/>
  <c r="E83" i="5"/>
  <c r="E59" i="5"/>
  <c r="E27" i="5"/>
  <c r="E21" i="5"/>
  <c r="E45" i="5"/>
  <c r="E39" i="5"/>
  <c r="E33" i="5"/>
  <c r="G65" i="5"/>
  <c r="G71" i="5"/>
  <c r="G77" i="5"/>
  <c r="G83" i="5"/>
  <c r="G59" i="5"/>
  <c r="G27" i="5"/>
  <c r="G21" i="5"/>
  <c r="G45" i="5"/>
  <c r="G39" i="5"/>
  <c r="G33" i="5"/>
  <c r="I65" i="5"/>
  <c r="I71" i="5"/>
  <c r="I77" i="5"/>
  <c r="I83" i="5"/>
  <c r="I59" i="5"/>
  <c r="I27" i="5"/>
  <c r="I21" i="5"/>
  <c r="I45" i="5"/>
  <c r="I39" i="5"/>
  <c r="I33" i="5"/>
  <c r="K65" i="5"/>
  <c r="K71" i="5"/>
  <c r="K77" i="5"/>
  <c r="K83" i="5"/>
  <c r="K59" i="5"/>
  <c r="K27" i="5"/>
  <c r="K21" i="5"/>
  <c r="K45" i="5"/>
  <c r="K39" i="5"/>
  <c r="K33" i="5"/>
  <c r="M65" i="5"/>
  <c r="M71" i="5"/>
  <c r="M77" i="5"/>
  <c r="M83" i="5"/>
  <c r="M59" i="5"/>
  <c r="M27" i="5"/>
  <c r="M21" i="5"/>
  <c r="M45" i="5"/>
  <c r="M39" i="5"/>
  <c r="M33" i="5"/>
  <c r="O65" i="5"/>
  <c r="O71" i="5"/>
  <c r="O77" i="5"/>
  <c r="O83" i="5"/>
  <c r="O59" i="5"/>
  <c r="O27" i="5"/>
  <c r="O21" i="5"/>
  <c r="O45" i="5"/>
  <c r="O39" i="5"/>
  <c r="O33" i="5"/>
  <c r="Q65" i="5"/>
  <c r="Q71" i="5"/>
  <c r="Q77" i="5"/>
  <c r="Q83" i="5"/>
  <c r="Q59" i="5"/>
  <c r="Q27" i="5"/>
  <c r="Q21" i="5"/>
  <c r="Q45" i="5"/>
  <c r="Q39" i="5"/>
  <c r="Q33" i="5"/>
  <c r="S65" i="5"/>
  <c r="S71" i="5"/>
  <c r="S77" i="5"/>
  <c r="S83" i="5"/>
  <c r="S59" i="5"/>
  <c r="S27" i="5"/>
  <c r="S21" i="5"/>
  <c r="S45" i="5"/>
  <c r="S39" i="5"/>
  <c r="S33" i="5"/>
  <c r="B59" i="6"/>
  <c r="B54" i="6"/>
  <c r="B44" i="6"/>
  <c r="B49" i="6"/>
  <c r="D44" i="6"/>
  <c r="D49" i="6"/>
  <c r="D54" i="6"/>
  <c r="D59" i="6"/>
  <c r="D22" i="6"/>
  <c r="D27" i="6"/>
  <c r="D32" i="6"/>
  <c r="F17" i="6"/>
  <c r="F44" i="6"/>
  <c r="F49" i="6"/>
  <c r="F54" i="6"/>
  <c r="F59" i="6"/>
  <c r="F22" i="6"/>
  <c r="F27" i="6"/>
  <c r="F32" i="6"/>
  <c r="H17" i="6"/>
  <c r="H44" i="6"/>
  <c r="H49" i="6"/>
  <c r="H54" i="6"/>
  <c r="H59" i="6"/>
  <c r="H22" i="6"/>
  <c r="H27" i="6"/>
  <c r="H32" i="6"/>
  <c r="J17" i="6"/>
  <c r="J44" i="6"/>
  <c r="J49" i="6"/>
  <c r="J54" i="6"/>
  <c r="J59" i="6"/>
  <c r="J22" i="6"/>
  <c r="J27" i="6"/>
  <c r="J32" i="6"/>
  <c r="L44" i="6"/>
  <c r="L49" i="6"/>
  <c r="L54" i="6"/>
  <c r="L59" i="6"/>
  <c r="L22" i="6"/>
  <c r="L27" i="6"/>
  <c r="L32" i="6"/>
  <c r="N44" i="6"/>
  <c r="N49" i="6"/>
  <c r="N54" i="6"/>
  <c r="N59" i="6"/>
  <c r="N22" i="6"/>
  <c r="N27" i="6"/>
  <c r="N32" i="6"/>
  <c r="P17" i="6"/>
  <c r="P44" i="6"/>
  <c r="P49" i="6"/>
  <c r="P54" i="6"/>
  <c r="P59" i="6"/>
  <c r="P22" i="6"/>
  <c r="P27" i="6"/>
  <c r="P32" i="6"/>
  <c r="R17" i="6"/>
  <c r="R44" i="6"/>
  <c r="R49" i="6"/>
  <c r="R54" i="6"/>
  <c r="R59" i="6"/>
  <c r="R22" i="6"/>
  <c r="R27" i="6"/>
  <c r="R32" i="6"/>
  <c r="B50" i="6"/>
  <c r="B60" i="6"/>
  <c r="B55" i="6"/>
  <c r="B45" i="6"/>
  <c r="D50" i="6"/>
  <c r="D55" i="6"/>
  <c r="D60" i="6"/>
  <c r="D45" i="6"/>
  <c r="D23" i="6"/>
  <c r="D28" i="6"/>
  <c r="D33" i="6"/>
  <c r="F18" i="6"/>
  <c r="F45" i="6"/>
  <c r="F50" i="6"/>
  <c r="F55" i="6"/>
  <c r="F60" i="6"/>
  <c r="F23" i="6"/>
  <c r="F28" i="6"/>
  <c r="F33" i="6"/>
  <c r="H50" i="6"/>
  <c r="H55" i="6"/>
  <c r="H60" i="6"/>
  <c r="H45" i="6"/>
  <c r="H23" i="6"/>
  <c r="H28" i="6"/>
  <c r="H33" i="6"/>
  <c r="J18" i="6"/>
  <c r="J45" i="6"/>
  <c r="J50" i="6"/>
  <c r="J55" i="6"/>
  <c r="J23" i="6"/>
  <c r="J60" i="6"/>
  <c r="J28" i="6"/>
  <c r="J33" i="6"/>
  <c r="L50" i="6"/>
  <c r="L55" i="6"/>
  <c r="L45" i="6"/>
  <c r="L23" i="6"/>
  <c r="L28" i="6"/>
  <c r="L33" i="6"/>
  <c r="L60" i="6"/>
  <c r="N18" i="6"/>
  <c r="N45" i="6"/>
  <c r="N50" i="6"/>
  <c r="N55" i="6"/>
  <c r="N23" i="6"/>
  <c r="N60" i="6"/>
  <c r="N28" i="6"/>
  <c r="N33" i="6"/>
  <c r="P50" i="6"/>
  <c r="P55" i="6"/>
  <c r="P45" i="6"/>
  <c r="P23" i="6"/>
  <c r="P28" i="6"/>
  <c r="P33" i="6"/>
  <c r="P60" i="6"/>
  <c r="R18" i="6"/>
  <c r="R45" i="6"/>
  <c r="R50" i="6"/>
  <c r="R55" i="6"/>
  <c r="R23" i="6"/>
  <c r="R60" i="6"/>
  <c r="R28" i="6"/>
  <c r="R33" i="6"/>
  <c r="B61" i="6"/>
  <c r="B56" i="6"/>
  <c r="B46" i="6"/>
  <c r="B51" i="6"/>
  <c r="D19" i="6"/>
  <c r="D46" i="6"/>
  <c r="D51" i="6"/>
  <c r="D56" i="6"/>
  <c r="D61" i="6"/>
  <c r="D24" i="6"/>
  <c r="D29" i="6"/>
  <c r="D34" i="6"/>
  <c r="F19" i="6"/>
  <c r="F46" i="6"/>
  <c r="F51" i="6"/>
  <c r="F56" i="6"/>
  <c r="F61" i="6"/>
  <c r="F24" i="6"/>
  <c r="F29" i="6"/>
  <c r="F34" i="6"/>
  <c r="H19" i="6"/>
  <c r="H46" i="6"/>
  <c r="H51" i="6"/>
  <c r="H56" i="6"/>
  <c r="H61" i="6"/>
  <c r="H24" i="6"/>
  <c r="H29" i="6"/>
  <c r="H34" i="6"/>
  <c r="J19" i="6"/>
  <c r="J46" i="6"/>
  <c r="J51" i="6"/>
  <c r="J56" i="6"/>
  <c r="J61" i="6"/>
  <c r="J24" i="6"/>
  <c r="J29" i="6"/>
  <c r="J34" i="6"/>
  <c r="L19" i="6"/>
  <c r="L46" i="6"/>
  <c r="L51" i="6"/>
  <c r="L56" i="6"/>
  <c r="L61" i="6"/>
  <c r="L24" i="6"/>
  <c r="L29" i="6"/>
  <c r="L34" i="6"/>
  <c r="N19" i="6"/>
  <c r="N46" i="6"/>
  <c r="N51" i="6"/>
  <c r="N56" i="6"/>
  <c r="N61" i="6"/>
  <c r="N24" i="6"/>
  <c r="N29" i="6"/>
  <c r="N34" i="6"/>
  <c r="P19" i="6"/>
  <c r="P46" i="6"/>
  <c r="P51" i="6"/>
  <c r="P56" i="6"/>
  <c r="P61" i="6"/>
  <c r="P24" i="6"/>
  <c r="P29" i="6"/>
  <c r="P34" i="6"/>
  <c r="R19" i="6"/>
  <c r="R46" i="6"/>
  <c r="R51" i="6"/>
  <c r="R56" i="6"/>
  <c r="R61" i="6"/>
  <c r="R24" i="6"/>
  <c r="R29" i="6"/>
  <c r="R34" i="6"/>
  <c r="B52" i="6"/>
  <c r="B62" i="6"/>
  <c r="B57" i="6"/>
  <c r="B47" i="6"/>
  <c r="D20" i="6"/>
  <c r="D47" i="6"/>
  <c r="D52" i="6"/>
  <c r="D57" i="6"/>
  <c r="D62" i="6"/>
  <c r="D25" i="6"/>
  <c r="D30" i="6"/>
  <c r="D35" i="6"/>
  <c r="F47" i="6"/>
  <c r="F52" i="6"/>
  <c r="F57" i="6"/>
  <c r="F25" i="6"/>
  <c r="F30" i="6"/>
  <c r="F35" i="6"/>
  <c r="F62" i="6"/>
  <c r="H20" i="6"/>
  <c r="H47" i="6"/>
  <c r="H52" i="6"/>
  <c r="H57" i="6"/>
  <c r="H62" i="6"/>
  <c r="H25" i="6"/>
  <c r="H30" i="6"/>
  <c r="H35" i="6"/>
  <c r="J47" i="6"/>
  <c r="J52" i="6"/>
  <c r="J57" i="6"/>
  <c r="J25" i="6"/>
  <c r="J30" i="6"/>
  <c r="J35" i="6"/>
  <c r="J62" i="6"/>
  <c r="L20" i="6"/>
  <c r="L47" i="6"/>
  <c r="L52" i="6"/>
  <c r="L57" i="6"/>
  <c r="L62" i="6"/>
  <c r="L25" i="6"/>
  <c r="L30" i="6"/>
  <c r="L35" i="6"/>
  <c r="N47" i="6"/>
  <c r="N52" i="6"/>
  <c r="N57" i="6"/>
  <c r="N25" i="6"/>
  <c r="N30" i="6"/>
  <c r="N35" i="6"/>
  <c r="N62" i="6"/>
  <c r="P20" i="6"/>
  <c r="P47" i="6"/>
  <c r="P52" i="6"/>
  <c r="P57" i="6"/>
  <c r="P62" i="6"/>
  <c r="P25" i="6"/>
  <c r="P30" i="6"/>
  <c r="P35" i="6"/>
  <c r="S18" i="5"/>
  <c r="O18" i="5"/>
  <c r="K18" i="5"/>
  <c r="G18" i="5"/>
  <c r="B80" i="5"/>
  <c r="B74" i="5"/>
  <c r="B68" i="5"/>
  <c r="B62" i="5"/>
  <c r="B18" i="5"/>
  <c r="B56" i="5"/>
  <c r="B24" i="5"/>
  <c r="B42" i="5"/>
  <c r="B36" i="5"/>
  <c r="B30" i="5"/>
  <c r="F62" i="5"/>
  <c r="F68" i="5"/>
  <c r="F74" i="5"/>
  <c r="F80" i="5"/>
  <c r="F56" i="5"/>
  <c r="F24" i="5"/>
  <c r="F42" i="5"/>
  <c r="F36" i="5"/>
  <c r="F30" i="5"/>
  <c r="F18" i="5"/>
  <c r="H62" i="5"/>
  <c r="H68" i="5"/>
  <c r="H74" i="5"/>
  <c r="H80" i="5"/>
  <c r="H56" i="5"/>
  <c r="H24" i="5"/>
  <c r="H42" i="5"/>
  <c r="H36" i="5"/>
  <c r="H30" i="5"/>
  <c r="H18" i="5"/>
  <c r="L62" i="5"/>
  <c r="L68" i="5"/>
  <c r="L74" i="5"/>
  <c r="L80" i="5"/>
  <c r="L56" i="5"/>
  <c r="L24" i="5"/>
  <c r="L42" i="5"/>
  <c r="L36" i="5"/>
  <c r="L30" i="5"/>
  <c r="L18" i="5"/>
  <c r="P62" i="5"/>
  <c r="P68" i="5"/>
  <c r="P74" i="5"/>
  <c r="P80" i="5"/>
  <c r="P56" i="5"/>
  <c r="P24" i="5"/>
  <c r="P42" i="5"/>
  <c r="P36" i="5"/>
  <c r="P30" i="5"/>
  <c r="P18" i="5"/>
  <c r="B81" i="5"/>
  <c r="B75" i="5"/>
  <c r="B69" i="5"/>
  <c r="B63" i="5"/>
  <c r="B57" i="5"/>
  <c r="B43" i="5"/>
  <c r="B37" i="5"/>
  <c r="B31" i="5"/>
  <c r="B25" i="5"/>
  <c r="D63" i="5"/>
  <c r="D69" i="5"/>
  <c r="D75" i="5"/>
  <c r="D81" i="5"/>
  <c r="D57" i="5"/>
  <c r="D43" i="5"/>
  <c r="D37" i="5"/>
  <c r="D31" i="5"/>
  <c r="D19" i="5"/>
  <c r="D25" i="5"/>
  <c r="F63" i="5"/>
  <c r="F69" i="5"/>
  <c r="F75" i="5"/>
  <c r="F81" i="5"/>
  <c r="F57" i="5"/>
  <c r="F43" i="5"/>
  <c r="F37" i="5"/>
  <c r="F31" i="5"/>
  <c r="F19" i="5"/>
  <c r="F25" i="5"/>
  <c r="H63" i="5"/>
  <c r="H69" i="5"/>
  <c r="H75" i="5"/>
  <c r="H81" i="5"/>
  <c r="H57" i="5"/>
  <c r="H43" i="5"/>
  <c r="H37" i="5"/>
  <c r="H31" i="5"/>
  <c r="H19" i="5"/>
  <c r="H25" i="5"/>
  <c r="J63" i="5"/>
  <c r="J69" i="5"/>
  <c r="J75" i="5"/>
  <c r="J81" i="5"/>
  <c r="J57" i="5"/>
  <c r="J43" i="5"/>
  <c r="J37" i="5"/>
  <c r="J31" i="5"/>
  <c r="J19" i="5"/>
  <c r="J25" i="5"/>
  <c r="L63" i="5"/>
  <c r="L69" i="5"/>
  <c r="L75" i="5"/>
  <c r="L81" i="5"/>
  <c r="L57" i="5"/>
  <c r="L43" i="5"/>
  <c r="L37" i="5"/>
  <c r="L31" i="5"/>
  <c r="L19" i="5"/>
  <c r="L25" i="5"/>
  <c r="N63" i="5"/>
  <c r="N69" i="5"/>
  <c r="N75" i="5"/>
  <c r="N81" i="5"/>
  <c r="N57" i="5"/>
  <c r="N43" i="5"/>
  <c r="N37" i="5"/>
  <c r="N31" i="5"/>
  <c r="N25" i="5"/>
  <c r="P63" i="5"/>
  <c r="P69" i="5"/>
  <c r="P75" i="5"/>
  <c r="P81" i="5"/>
  <c r="P57" i="5"/>
  <c r="P43" i="5"/>
  <c r="P37" i="5"/>
  <c r="P31" i="5"/>
  <c r="P25" i="5"/>
  <c r="R63" i="5"/>
  <c r="R69" i="5"/>
  <c r="R75" i="5"/>
  <c r="R81" i="5"/>
  <c r="R57" i="5"/>
  <c r="R43" i="5"/>
  <c r="R37" i="5"/>
  <c r="R31" i="5"/>
  <c r="R25" i="5"/>
  <c r="B82" i="5"/>
  <c r="B76" i="5"/>
  <c r="B70" i="5"/>
  <c r="B64" i="5"/>
  <c r="B58" i="5"/>
  <c r="B44" i="5"/>
  <c r="B38" i="5"/>
  <c r="B32" i="5"/>
  <c r="B26" i="5"/>
  <c r="B20" i="5"/>
  <c r="D64" i="5"/>
  <c r="D70" i="5"/>
  <c r="D76" i="5"/>
  <c r="D82" i="5"/>
  <c r="D58" i="5"/>
  <c r="D26" i="5"/>
  <c r="D20" i="5"/>
  <c r="D44" i="5"/>
  <c r="D38" i="5"/>
  <c r="D32" i="5"/>
  <c r="F64" i="5"/>
  <c r="F70" i="5"/>
  <c r="F76" i="5"/>
  <c r="F82" i="5"/>
  <c r="F58" i="5"/>
  <c r="F26" i="5"/>
  <c r="F20" i="5"/>
  <c r="F44" i="5"/>
  <c r="F38" i="5"/>
  <c r="F32" i="5"/>
  <c r="H64" i="5"/>
  <c r="H70" i="5"/>
  <c r="H76" i="5"/>
  <c r="H82" i="5"/>
  <c r="H58" i="5"/>
  <c r="H26" i="5"/>
  <c r="H20" i="5"/>
  <c r="H44" i="5"/>
  <c r="H38" i="5"/>
  <c r="H32" i="5"/>
  <c r="J64" i="5"/>
  <c r="J70" i="5"/>
  <c r="J76" i="5"/>
  <c r="J82" i="5"/>
  <c r="J58" i="5"/>
  <c r="J26" i="5"/>
  <c r="J20" i="5"/>
  <c r="J44" i="5"/>
  <c r="J38" i="5"/>
  <c r="J32" i="5"/>
  <c r="L64" i="5"/>
  <c r="L70" i="5"/>
  <c r="L76" i="5"/>
  <c r="L82" i="5"/>
  <c r="L58" i="5"/>
  <c r="L26" i="5"/>
  <c r="L20" i="5"/>
  <c r="L44" i="5"/>
  <c r="L38" i="5"/>
  <c r="L32" i="5"/>
  <c r="N64" i="5"/>
  <c r="N70" i="5"/>
  <c r="N76" i="5"/>
  <c r="N82" i="5"/>
  <c r="N58" i="5"/>
  <c r="N26" i="5"/>
  <c r="N20" i="5"/>
  <c r="N44" i="5"/>
  <c r="N38" i="5"/>
  <c r="N32" i="5"/>
  <c r="P64" i="5"/>
  <c r="P70" i="5"/>
  <c r="P76" i="5"/>
  <c r="P82" i="5"/>
  <c r="P58" i="5"/>
  <c r="P26" i="5"/>
  <c r="P20" i="5"/>
  <c r="P44" i="5"/>
  <c r="P38" i="5"/>
  <c r="P32" i="5"/>
  <c r="R64" i="5"/>
  <c r="R70" i="5"/>
  <c r="R76" i="5"/>
  <c r="R82" i="5"/>
  <c r="R58" i="5"/>
  <c r="R26" i="5"/>
  <c r="R20" i="5"/>
  <c r="R44" i="5"/>
  <c r="R38" i="5"/>
  <c r="R32" i="5"/>
  <c r="B83" i="5"/>
  <c r="B77" i="5"/>
  <c r="B71" i="5"/>
  <c r="B65" i="5"/>
  <c r="B59" i="5"/>
  <c r="B45" i="5"/>
  <c r="B39" i="5"/>
  <c r="B33" i="5"/>
  <c r="B27" i="5"/>
  <c r="B21" i="5"/>
  <c r="D65" i="5"/>
  <c r="D71" i="5"/>
  <c r="D77" i="5"/>
  <c r="D83" i="5"/>
  <c r="D59" i="5"/>
  <c r="D45" i="5"/>
  <c r="D39" i="5"/>
  <c r="D33" i="5"/>
  <c r="D27" i="5"/>
  <c r="D21" i="5"/>
  <c r="F65" i="5"/>
  <c r="F71" i="5"/>
  <c r="F77" i="5"/>
  <c r="F83" i="5"/>
  <c r="F59" i="5"/>
  <c r="F45" i="5"/>
  <c r="F39" i="5"/>
  <c r="F33" i="5"/>
  <c r="F27" i="5"/>
  <c r="F21" i="5"/>
  <c r="H65" i="5"/>
  <c r="H71" i="5"/>
  <c r="H77" i="5"/>
  <c r="H83" i="5"/>
  <c r="H59" i="5"/>
  <c r="H45" i="5"/>
  <c r="H39" i="5"/>
  <c r="H33" i="5"/>
  <c r="H27" i="5"/>
  <c r="H21" i="5"/>
  <c r="J65" i="5"/>
  <c r="J71" i="5"/>
  <c r="J77" i="5"/>
  <c r="J83" i="5"/>
  <c r="J59" i="5"/>
  <c r="J45" i="5"/>
  <c r="J39" i="5"/>
  <c r="J33" i="5"/>
  <c r="J27" i="5"/>
  <c r="J21" i="5"/>
  <c r="L65" i="5"/>
  <c r="L71" i="5"/>
  <c r="L77" i="5"/>
  <c r="L83" i="5"/>
  <c r="L59" i="5"/>
  <c r="L45" i="5"/>
  <c r="L39" i="5"/>
  <c r="L33" i="5"/>
  <c r="L27" i="5"/>
  <c r="L21" i="5"/>
  <c r="N65" i="5"/>
  <c r="N71" i="5"/>
  <c r="N77" i="5"/>
  <c r="N83" i="5"/>
  <c r="N59" i="5"/>
  <c r="N45" i="5"/>
  <c r="N39" i="5"/>
  <c r="N33" i="5"/>
  <c r="N27" i="5"/>
  <c r="N21" i="5"/>
  <c r="P65" i="5"/>
  <c r="P71" i="5"/>
  <c r="P77" i="5"/>
  <c r="P83" i="5"/>
  <c r="P59" i="5"/>
  <c r="P45" i="5"/>
  <c r="P39" i="5"/>
  <c r="P33" i="5"/>
  <c r="P27" i="5"/>
  <c r="P21" i="5"/>
  <c r="R65" i="5"/>
  <c r="R71" i="5"/>
  <c r="R77" i="5"/>
  <c r="R83" i="5"/>
  <c r="R59" i="5"/>
  <c r="R45" i="5"/>
  <c r="R39" i="5"/>
  <c r="R33" i="5"/>
  <c r="R27" i="5"/>
  <c r="R21" i="5"/>
  <c r="C17" i="6"/>
  <c r="C44" i="6"/>
  <c r="C49" i="6"/>
  <c r="C54" i="6"/>
  <c r="C59" i="6"/>
  <c r="C22" i="6"/>
  <c r="C27" i="6"/>
  <c r="C32" i="6"/>
  <c r="E49" i="6"/>
  <c r="E54" i="6"/>
  <c r="E59" i="6"/>
  <c r="E44" i="6"/>
  <c r="E22" i="6"/>
  <c r="E27" i="6"/>
  <c r="E32" i="6"/>
  <c r="G17" i="6"/>
  <c r="G44" i="6"/>
  <c r="G49" i="6"/>
  <c r="G54" i="6"/>
  <c r="G59" i="6"/>
  <c r="G22" i="6"/>
  <c r="G27" i="6"/>
  <c r="G32" i="6"/>
  <c r="I17" i="6"/>
  <c r="I49" i="6"/>
  <c r="I54" i="6"/>
  <c r="I59" i="6"/>
  <c r="I44" i="6"/>
  <c r="I22" i="6"/>
  <c r="I27" i="6"/>
  <c r="I32" i="6"/>
  <c r="K44" i="6"/>
  <c r="K49" i="6"/>
  <c r="K54" i="6"/>
  <c r="K59" i="6"/>
  <c r="K22" i="6"/>
  <c r="K27" i="6"/>
  <c r="K32" i="6"/>
  <c r="M17" i="6"/>
  <c r="M49" i="6"/>
  <c r="M54" i="6"/>
  <c r="M59" i="6"/>
  <c r="M44" i="6"/>
  <c r="M22" i="6"/>
  <c r="M27" i="6"/>
  <c r="M32" i="6"/>
  <c r="O17" i="6"/>
  <c r="O44" i="6"/>
  <c r="O49" i="6"/>
  <c r="O54" i="6"/>
  <c r="O59" i="6"/>
  <c r="O22" i="6"/>
  <c r="O27" i="6"/>
  <c r="O32" i="6"/>
  <c r="Q17" i="6"/>
  <c r="Q49" i="6"/>
  <c r="Q54" i="6"/>
  <c r="Q59" i="6"/>
  <c r="Q44" i="6"/>
  <c r="Q22" i="6"/>
  <c r="Q27" i="6"/>
  <c r="Q32" i="6"/>
  <c r="S44" i="6"/>
  <c r="S49" i="6"/>
  <c r="S54" i="6"/>
  <c r="S59" i="6"/>
  <c r="S22" i="6"/>
  <c r="S27" i="6"/>
  <c r="S32" i="6"/>
  <c r="C18" i="6"/>
  <c r="C45" i="6"/>
  <c r="C50" i="6"/>
  <c r="C55" i="6"/>
  <c r="C60" i="6"/>
  <c r="C23" i="6"/>
  <c r="C28" i="6"/>
  <c r="C33" i="6"/>
  <c r="E18" i="6"/>
  <c r="E45" i="6"/>
  <c r="E50" i="6"/>
  <c r="E55" i="6"/>
  <c r="E60" i="6"/>
  <c r="E23" i="6"/>
  <c r="E28" i="6"/>
  <c r="E33" i="6"/>
  <c r="G18" i="6"/>
  <c r="G45" i="6"/>
  <c r="G50" i="6"/>
  <c r="G55" i="6"/>
  <c r="G60" i="6"/>
  <c r="G23" i="6"/>
  <c r="G28" i="6"/>
  <c r="G33" i="6"/>
  <c r="I18" i="6"/>
  <c r="I45" i="6"/>
  <c r="I50" i="6"/>
  <c r="I55" i="6"/>
  <c r="I60" i="6"/>
  <c r="I23" i="6"/>
  <c r="I28" i="6"/>
  <c r="I33" i="6"/>
  <c r="K18" i="6"/>
  <c r="K45" i="6"/>
  <c r="K50" i="6"/>
  <c r="K55" i="6"/>
  <c r="K60" i="6"/>
  <c r="K23" i="6"/>
  <c r="K28" i="6"/>
  <c r="K33" i="6"/>
  <c r="M18" i="6"/>
  <c r="M45" i="6"/>
  <c r="M50" i="6"/>
  <c r="M55" i="6"/>
  <c r="M60" i="6"/>
  <c r="M23" i="6"/>
  <c r="M28" i="6"/>
  <c r="M33" i="6"/>
  <c r="O18" i="6"/>
  <c r="O45" i="6"/>
  <c r="O50" i="6"/>
  <c r="O55" i="6"/>
  <c r="O60" i="6"/>
  <c r="O23" i="6"/>
  <c r="O28" i="6"/>
  <c r="O33" i="6"/>
  <c r="Q18" i="6"/>
  <c r="Q45" i="6"/>
  <c r="Q50" i="6"/>
  <c r="Q55" i="6"/>
  <c r="Q60" i="6"/>
  <c r="Q23" i="6"/>
  <c r="Q28" i="6"/>
  <c r="Q33" i="6"/>
  <c r="S18" i="6"/>
  <c r="S45" i="6"/>
  <c r="S50" i="6"/>
  <c r="S55" i="6"/>
  <c r="S60" i="6"/>
  <c r="S23" i="6"/>
  <c r="S28" i="6"/>
  <c r="S33" i="6"/>
  <c r="C19" i="6"/>
  <c r="C51" i="6"/>
  <c r="C56" i="6"/>
  <c r="C46" i="6"/>
  <c r="C24" i="6"/>
  <c r="C29" i="6"/>
  <c r="C34" i="6"/>
  <c r="C61" i="6"/>
  <c r="E46" i="6"/>
  <c r="E51" i="6"/>
  <c r="E56" i="6"/>
  <c r="E61" i="6"/>
  <c r="E24" i="6"/>
  <c r="E29" i="6"/>
  <c r="E34" i="6"/>
  <c r="G19" i="6"/>
  <c r="G51" i="6"/>
  <c r="G56" i="6"/>
  <c r="G46" i="6"/>
  <c r="G24" i="6"/>
  <c r="G29" i="6"/>
  <c r="G34" i="6"/>
  <c r="G61" i="6"/>
  <c r="I46" i="6"/>
  <c r="I51" i="6"/>
  <c r="I56" i="6"/>
  <c r="I61" i="6"/>
  <c r="I24" i="6"/>
  <c r="I29" i="6"/>
  <c r="I34" i="6"/>
  <c r="K19" i="6"/>
  <c r="K51" i="6"/>
  <c r="K56" i="6"/>
  <c r="K46" i="6"/>
  <c r="K24" i="6"/>
  <c r="K29" i="6"/>
  <c r="K34" i="6"/>
  <c r="K61" i="6"/>
  <c r="M46" i="6"/>
  <c r="M51" i="6"/>
  <c r="M56" i="6"/>
  <c r="M61" i="6"/>
  <c r="M24" i="6"/>
  <c r="M29" i="6"/>
  <c r="M34" i="6"/>
  <c r="O19" i="6"/>
  <c r="O51" i="6"/>
  <c r="O56" i="6"/>
  <c r="O46" i="6"/>
  <c r="O24" i="6"/>
  <c r="O29" i="6"/>
  <c r="O34" i="6"/>
  <c r="O61" i="6"/>
  <c r="Q46" i="6"/>
  <c r="Q51" i="6"/>
  <c r="Q56" i="6"/>
  <c r="Q61" i="6"/>
  <c r="Q24" i="6"/>
  <c r="Q29" i="6"/>
  <c r="Q34" i="6"/>
  <c r="S19" i="6"/>
  <c r="S46" i="6"/>
  <c r="S51" i="6"/>
  <c r="S56" i="6"/>
  <c r="S24" i="6"/>
  <c r="S29" i="6"/>
  <c r="S34" i="6"/>
  <c r="S61" i="6"/>
  <c r="C20" i="6"/>
  <c r="C47" i="6"/>
  <c r="C52" i="6"/>
  <c r="C57" i="6"/>
  <c r="C62" i="6"/>
  <c r="C25" i="6"/>
  <c r="C30" i="6"/>
  <c r="U30" i="6" s="1"/>
  <c r="C79" i="6" s="1"/>
  <c r="F79" i="6" s="1"/>
  <c r="C35" i="6"/>
  <c r="E20" i="6"/>
  <c r="E47" i="6"/>
  <c r="E52" i="6"/>
  <c r="E57" i="6"/>
  <c r="E62" i="6"/>
  <c r="E25" i="6"/>
  <c r="E30" i="6"/>
  <c r="E35" i="6"/>
  <c r="G20" i="6"/>
  <c r="G47" i="6"/>
  <c r="G52" i="6"/>
  <c r="G57" i="6"/>
  <c r="G62" i="6"/>
  <c r="G25" i="6"/>
  <c r="G30" i="6"/>
  <c r="G35" i="6"/>
  <c r="I20" i="6"/>
  <c r="I47" i="6"/>
  <c r="I52" i="6"/>
  <c r="I57" i="6"/>
  <c r="I62" i="6"/>
  <c r="I25" i="6"/>
  <c r="I30" i="6"/>
  <c r="I35" i="6"/>
  <c r="K20" i="6"/>
  <c r="K47" i="6"/>
  <c r="K52" i="6"/>
  <c r="K57" i="6"/>
  <c r="K62" i="6"/>
  <c r="K25" i="6"/>
  <c r="K30" i="6"/>
  <c r="K35" i="6"/>
  <c r="M20" i="6"/>
  <c r="M47" i="6"/>
  <c r="M52" i="6"/>
  <c r="M57" i="6"/>
  <c r="M62" i="6"/>
  <c r="M25" i="6"/>
  <c r="M30" i="6"/>
  <c r="M35" i="6"/>
  <c r="O20" i="6"/>
  <c r="O47" i="6"/>
  <c r="O52" i="6"/>
  <c r="O57" i="6"/>
  <c r="O62" i="6"/>
  <c r="O25" i="6"/>
  <c r="O30" i="6"/>
  <c r="O35" i="6"/>
  <c r="Q20" i="6"/>
  <c r="Q47" i="6"/>
  <c r="Q52" i="6"/>
  <c r="Q57" i="6"/>
  <c r="Q62" i="6"/>
  <c r="Q25" i="6"/>
  <c r="Q30" i="6"/>
  <c r="Q35" i="6"/>
  <c r="S20" i="6"/>
  <c r="S47" i="6"/>
  <c r="S52" i="6"/>
  <c r="S57" i="6"/>
  <c r="S62" i="6"/>
  <c r="S25" i="6"/>
  <c r="S30" i="6"/>
  <c r="S35" i="6"/>
  <c r="Q18" i="5"/>
  <c r="M18" i="5"/>
  <c r="I18" i="5"/>
  <c r="E18" i="5"/>
  <c r="R19" i="5"/>
  <c r="N19" i="5"/>
  <c r="R47" i="6"/>
  <c r="U47" i="6" s="1"/>
  <c r="R52" i="6"/>
  <c r="R57" i="6"/>
  <c r="R25" i="6"/>
  <c r="R30" i="6"/>
  <c r="R35" i="6"/>
  <c r="R62" i="6"/>
  <c r="L17" i="6"/>
  <c r="B33" i="6"/>
  <c r="U33" i="6" s="1"/>
  <c r="C82" i="6" s="1"/>
  <c r="F82" i="6" s="1"/>
  <c r="B23" i="6"/>
  <c r="U23" i="6" s="1"/>
  <c r="C72" i="6" s="1"/>
  <c r="F72" i="6" s="1"/>
  <c r="B18" i="6"/>
  <c r="B28" i="6"/>
  <c r="F20" i="6"/>
  <c r="E19" i="6"/>
  <c r="M19" i="6"/>
  <c r="M40" i="6" s="1"/>
  <c r="Q19" i="6"/>
  <c r="B32" i="6"/>
  <c r="U32" i="6" s="1"/>
  <c r="C81" i="6" s="1"/>
  <c r="F81" i="6" s="1"/>
  <c r="B22" i="6"/>
  <c r="B17" i="6"/>
  <c r="B38" i="6" s="1"/>
  <c r="B27" i="6"/>
  <c r="N17" i="6"/>
  <c r="D18" i="6"/>
  <c r="H18" i="6"/>
  <c r="L18" i="6"/>
  <c r="P18" i="6"/>
  <c r="B34" i="6"/>
  <c r="B29" i="6"/>
  <c r="U29" i="6" s="1"/>
  <c r="C78" i="6" s="1"/>
  <c r="F78" i="6" s="1"/>
  <c r="B24" i="6"/>
  <c r="B19" i="6"/>
  <c r="D17" i="6"/>
  <c r="B35" i="6"/>
  <c r="B25" i="6"/>
  <c r="B20" i="6"/>
  <c r="B30" i="6"/>
  <c r="J20" i="6"/>
  <c r="N20" i="6"/>
  <c r="R20" i="6"/>
  <c r="E17" i="6"/>
  <c r="I19" i="6"/>
  <c r="K17" i="6"/>
  <c r="S17" i="6"/>
  <c r="U56" i="6"/>
  <c r="U24" i="6"/>
  <c r="C73" i="6" s="1"/>
  <c r="F73" i="6" s="1"/>
  <c r="U46" i="6"/>
  <c r="U59" i="6"/>
  <c r="U54" i="6"/>
  <c r="U49" i="6"/>
  <c r="U44" i="6"/>
  <c r="U27" i="6"/>
  <c r="C76" i="6" s="1"/>
  <c r="F76" i="6" s="1"/>
  <c r="U22" i="6"/>
  <c r="C71" i="6" s="1"/>
  <c r="F71" i="6" s="1"/>
  <c r="U55" i="6"/>
  <c r="U45" i="6"/>
  <c r="U57" i="6"/>
  <c r="U28" i="6"/>
  <c r="C77" i="6" s="1"/>
  <c r="F77" i="6" s="1"/>
  <c r="U49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B68" i="3"/>
  <c r="B69" i="3"/>
  <c r="B70" i="3"/>
  <c r="B67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B62" i="3"/>
  <c r="B63" i="3"/>
  <c r="B64" i="3"/>
  <c r="B61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B56" i="3"/>
  <c r="B57" i="3"/>
  <c r="B58" i="3"/>
  <c r="B55" i="3"/>
  <c r="C49" i="3"/>
  <c r="D49" i="3"/>
  <c r="E49" i="3"/>
  <c r="F49" i="3"/>
  <c r="G49" i="3"/>
  <c r="C50" i="3"/>
  <c r="D50" i="3"/>
  <c r="E50" i="3"/>
  <c r="F50" i="3"/>
  <c r="G50" i="3"/>
  <c r="C51" i="3"/>
  <c r="D51" i="3"/>
  <c r="E51" i="3"/>
  <c r="F51" i="3"/>
  <c r="G51" i="3"/>
  <c r="C52" i="3"/>
  <c r="D52" i="3"/>
  <c r="E52" i="3"/>
  <c r="F52" i="3"/>
  <c r="G52" i="3"/>
  <c r="B50" i="3"/>
  <c r="B51" i="3"/>
  <c r="B52" i="3"/>
  <c r="B49" i="3"/>
  <c r="I49" i="3"/>
  <c r="J49" i="3"/>
  <c r="K49" i="3"/>
  <c r="L49" i="3"/>
  <c r="M49" i="3"/>
  <c r="N49" i="3"/>
  <c r="O49" i="3"/>
  <c r="P49" i="3"/>
  <c r="Q49" i="3"/>
  <c r="R49" i="3"/>
  <c r="S49" i="3"/>
  <c r="I50" i="3"/>
  <c r="J50" i="3"/>
  <c r="K50" i="3"/>
  <c r="L50" i="3"/>
  <c r="M50" i="3"/>
  <c r="N50" i="3"/>
  <c r="O50" i="3"/>
  <c r="P50" i="3"/>
  <c r="Q50" i="3"/>
  <c r="R50" i="3"/>
  <c r="S50" i="3"/>
  <c r="I51" i="3"/>
  <c r="J51" i="3"/>
  <c r="K51" i="3"/>
  <c r="L51" i="3"/>
  <c r="M51" i="3"/>
  <c r="N51" i="3"/>
  <c r="O51" i="3"/>
  <c r="P51" i="3"/>
  <c r="Q51" i="3"/>
  <c r="R51" i="3"/>
  <c r="S51" i="3"/>
  <c r="I52" i="3"/>
  <c r="J52" i="3"/>
  <c r="K52" i="3"/>
  <c r="L52" i="3"/>
  <c r="M52" i="3"/>
  <c r="N52" i="3"/>
  <c r="O52" i="3"/>
  <c r="P52" i="3"/>
  <c r="Q52" i="3"/>
  <c r="R52" i="3"/>
  <c r="S52" i="3"/>
  <c r="H50" i="3"/>
  <c r="H51" i="3"/>
  <c r="H52" i="3"/>
  <c r="H49" i="3"/>
  <c r="B42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B36" i="3"/>
  <c r="B37" i="3"/>
  <c r="B38" i="3"/>
  <c r="U38" i="3" s="1"/>
  <c r="C96" i="3" s="1"/>
  <c r="B35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B30" i="3"/>
  <c r="B31" i="3"/>
  <c r="B32" i="3"/>
  <c r="U32" i="3" s="1"/>
  <c r="C90" i="3" s="1"/>
  <c r="B29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B24" i="3"/>
  <c r="B25" i="3"/>
  <c r="B26" i="3"/>
  <c r="U26" i="3" s="1"/>
  <c r="C84" i="3" s="1"/>
  <c r="B23" i="3"/>
  <c r="C17" i="3"/>
  <c r="D17" i="3"/>
  <c r="D42" i="3" s="1"/>
  <c r="E17" i="3"/>
  <c r="E42" i="3" s="1"/>
  <c r="F17" i="3"/>
  <c r="F42" i="3" s="1"/>
  <c r="G17" i="3"/>
  <c r="G42" i="3" s="1"/>
  <c r="H17" i="3"/>
  <c r="H42" i="3" s="1"/>
  <c r="I17" i="3"/>
  <c r="I42" i="3" s="1"/>
  <c r="J17" i="3"/>
  <c r="J42" i="3" s="1"/>
  <c r="K17" i="3"/>
  <c r="K42" i="3" s="1"/>
  <c r="L17" i="3"/>
  <c r="L42" i="3" s="1"/>
  <c r="M17" i="3"/>
  <c r="M42" i="3" s="1"/>
  <c r="N17" i="3"/>
  <c r="N42" i="3" s="1"/>
  <c r="O17" i="3"/>
  <c r="O42" i="3" s="1"/>
  <c r="P17" i="3"/>
  <c r="P42" i="3" s="1"/>
  <c r="Q17" i="3"/>
  <c r="Q42" i="3" s="1"/>
  <c r="R17" i="3"/>
  <c r="R42" i="3" s="1"/>
  <c r="S17" i="3"/>
  <c r="S42" i="3" s="1"/>
  <c r="C18" i="3"/>
  <c r="C43" i="3" s="1"/>
  <c r="D18" i="3"/>
  <c r="D43" i="3" s="1"/>
  <c r="E18" i="3"/>
  <c r="E43" i="3" s="1"/>
  <c r="F18" i="3"/>
  <c r="F43" i="3" s="1"/>
  <c r="G18" i="3"/>
  <c r="G43" i="3" s="1"/>
  <c r="H18" i="3"/>
  <c r="H43" i="3" s="1"/>
  <c r="I18" i="3"/>
  <c r="I43" i="3" s="1"/>
  <c r="J18" i="3"/>
  <c r="J43" i="3" s="1"/>
  <c r="K18" i="3"/>
  <c r="K43" i="3" s="1"/>
  <c r="L18" i="3"/>
  <c r="L43" i="3" s="1"/>
  <c r="M18" i="3"/>
  <c r="M43" i="3" s="1"/>
  <c r="N18" i="3"/>
  <c r="N43" i="3" s="1"/>
  <c r="O18" i="3"/>
  <c r="O43" i="3" s="1"/>
  <c r="P18" i="3"/>
  <c r="P43" i="3" s="1"/>
  <c r="Q18" i="3"/>
  <c r="Q43" i="3" s="1"/>
  <c r="R18" i="3"/>
  <c r="R43" i="3" s="1"/>
  <c r="S18" i="3"/>
  <c r="S43" i="3" s="1"/>
  <c r="C19" i="3"/>
  <c r="C44" i="3" s="1"/>
  <c r="D19" i="3"/>
  <c r="D44" i="3" s="1"/>
  <c r="E19" i="3"/>
  <c r="E44" i="3" s="1"/>
  <c r="F19" i="3"/>
  <c r="F44" i="3" s="1"/>
  <c r="G19" i="3"/>
  <c r="G44" i="3" s="1"/>
  <c r="H19" i="3"/>
  <c r="H44" i="3" s="1"/>
  <c r="I19" i="3"/>
  <c r="I44" i="3" s="1"/>
  <c r="J19" i="3"/>
  <c r="J44" i="3" s="1"/>
  <c r="K19" i="3"/>
  <c r="K44" i="3" s="1"/>
  <c r="L19" i="3"/>
  <c r="L44" i="3" s="1"/>
  <c r="M19" i="3"/>
  <c r="M44" i="3" s="1"/>
  <c r="N19" i="3"/>
  <c r="N44" i="3" s="1"/>
  <c r="O19" i="3"/>
  <c r="O44" i="3" s="1"/>
  <c r="P19" i="3"/>
  <c r="P44" i="3" s="1"/>
  <c r="Q19" i="3"/>
  <c r="Q44" i="3" s="1"/>
  <c r="R19" i="3"/>
  <c r="R44" i="3" s="1"/>
  <c r="S19" i="3"/>
  <c r="S44" i="3" s="1"/>
  <c r="C20" i="3"/>
  <c r="C45" i="3" s="1"/>
  <c r="D20" i="3"/>
  <c r="D45" i="3" s="1"/>
  <c r="E20" i="3"/>
  <c r="E45" i="3" s="1"/>
  <c r="F20" i="3"/>
  <c r="F45" i="3" s="1"/>
  <c r="G20" i="3"/>
  <c r="G45" i="3" s="1"/>
  <c r="H20" i="3"/>
  <c r="H45" i="3" s="1"/>
  <c r="I20" i="3"/>
  <c r="I45" i="3" s="1"/>
  <c r="J20" i="3"/>
  <c r="J45" i="3" s="1"/>
  <c r="K20" i="3"/>
  <c r="K45" i="3" s="1"/>
  <c r="L20" i="3"/>
  <c r="L45" i="3" s="1"/>
  <c r="M20" i="3"/>
  <c r="M45" i="3" s="1"/>
  <c r="N20" i="3"/>
  <c r="N45" i="3" s="1"/>
  <c r="O20" i="3"/>
  <c r="O45" i="3" s="1"/>
  <c r="P20" i="3"/>
  <c r="P45" i="3" s="1"/>
  <c r="Q20" i="3"/>
  <c r="Q45" i="3" s="1"/>
  <c r="R20" i="3"/>
  <c r="R45" i="3" s="1"/>
  <c r="S20" i="3"/>
  <c r="S45" i="3" s="1"/>
  <c r="B18" i="3"/>
  <c r="B43" i="3" s="1"/>
  <c r="B19" i="3"/>
  <c r="B20" i="3"/>
  <c r="B45" i="3" s="1"/>
  <c r="B17" i="3"/>
  <c r="G70" i="2"/>
  <c r="L70" i="2"/>
  <c r="B69" i="2"/>
  <c r="M61" i="2"/>
  <c r="E55" i="2"/>
  <c r="J55" i="2"/>
  <c r="B57" i="2"/>
  <c r="G38" i="2"/>
  <c r="L38" i="2"/>
  <c r="E36" i="2"/>
  <c r="J36" i="2"/>
  <c r="N29" i="2"/>
  <c r="F23" i="2"/>
  <c r="N23" i="2"/>
  <c r="E17" i="2"/>
  <c r="F17" i="2"/>
  <c r="M17" i="2"/>
  <c r="N17" i="2"/>
  <c r="B19" i="2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B13" i="3"/>
  <c r="B12" i="3"/>
  <c r="B11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B10" i="3"/>
  <c r="C13" i="2"/>
  <c r="D13" i="2"/>
  <c r="D70" i="2" s="1"/>
  <c r="E13" i="2"/>
  <c r="F13" i="2"/>
  <c r="F26" i="2" s="1"/>
  <c r="G13" i="2"/>
  <c r="H13" i="2"/>
  <c r="I13" i="2"/>
  <c r="I32" i="2" s="1"/>
  <c r="J13" i="2"/>
  <c r="K13" i="2"/>
  <c r="L13" i="2"/>
  <c r="L20" i="2" s="1"/>
  <c r="M13" i="2"/>
  <c r="N13" i="2"/>
  <c r="N32" i="2" s="1"/>
  <c r="O13" i="2"/>
  <c r="P13" i="2"/>
  <c r="Q13" i="2"/>
  <c r="Q26" i="2" s="1"/>
  <c r="R13" i="2"/>
  <c r="S13" i="2"/>
  <c r="C12" i="2"/>
  <c r="C37" i="2" s="1"/>
  <c r="D12" i="2"/>
  <c r="E12" i="2"/>
  <c r="E69" i="2" s="1"/>
  <c r="F12" i="2"/>
  <c r="F37" i="2" s="1"/>
  <c r="G12" i="2"/>
  <c r="H12" i="2"/>
  <c r="H31" i="2" s="1"/>
  <c r="I12" i="2"/>
  <c r="J12" i="2"/>
  <c r="K12" i="2"/>
  <c r="K37" i="2" s="1"/>
  <c r="L12" i="2"/>
  <c r="M12" i="2"/>
  <c r="M69" i="2" s="1"/>
  <c r="N12" i="2"/>
  <c r="O12" i="2"/>
  <c r="P12" i="2"/>
  <c r="Q12" i="2"/>
  <c r="R12" i="2"/>
  <c r="S12" i="2"/>
  <c r="C11" i="2"/>
  <c r="C36" i="2" s="1"/>
  <c r="D11" i="2"/>
  <c r="D24" i="2" s="1"/>
  <c r="E11" i="2"/>
  <c r="F11" i="2"/>
  <c r="G11" i="2"/>
  <c r="G24" i="2" s="1"/>
  <c r="H11" i="2"/>
  <c r="I11" i="2"/>
  <c r="J11" i="2"/>
  <c r="K11" i="2"/>
  <c r="K36" i="2" s="1"/>
  <c r="L11" i="2"/>
  <c r="L30" i="2" s="1"/>
  <c r="M11" i="2"/>
  <c r="N11" i="2"/>
  <c r="N50" i="2" s="1"/>
  <c r="O11" i="2"/>
  <c r="P11" i="2"/>
  <c r="Q11" i="2"/>
  <c r="R11" i="2"/>
  <c r="S11" i="2"/>
  <c r="S36" i="2" s="1"/>
  <c r="B13" i="2"/>
  <c r="B26" i="2" s="1"/>
  <c r="B12" i="2"/>
  <c r="B11" i="2"/>
  <c r="B18" i="2" s="1"/>
  <c r="C10" i="2"/>
  <c r="D10" i="2"/>
  <c r="D17" i="2" s="1"/>
  <c r="E10" i="2"/>
  <c r="E67" i="2" s="1"/>
  <c r="F10" i="2"/>
  <c r="F35" i="2" s="1"/>
  <c r="G10" i="2"/>
  <c r="H10" i="2"/>
  <c r="H17" i="2" s="1"/>
  <c r="I10" i="2"/>
  <c r="I17" i="2" s="1"/>
  <c r="J10" i="2"/>
  <c r="J61" i="2" s="1"/>
  <c r="K10" i="2"/>
  <c r="L10" i="2"/>
  <c r="L17" i="2" s="1"/>
  <c r="M10" i="2"/>
  <c r="M49" i="2" s="1"/>
  <c r="N10" i="2"/>
  <c r="N35" i="2" s="1"/>
  <c r="O10" i="2"/>
  <c r="P10" i="2"/>
  <c r="P17" i="2" s="1"/>
  <c r="Q10" i="2"/>
  <c r="Q17" i="2" s="1"/>
  <c r="R10" i="2"/>
  <c r="R67" i="2" s="1"/>
  <c r="S10" i="2"/>
  <c r="B10" i="2"/>
  <c r="B10" i="1"/>
  <c r="U3" i="3"/>
  <c r="U4" i="3"/>
  <c r="U5" i="3"/>
  <c r="U2" i="3"/>
  <c r="U8" i="3"/>
  <c r="U7" i="3"/>
  <c r="U8" i="2"/>
  <c r="U7" i="2"/>
  <c r="U3" i="2"/>
  <c r="U4" i="2"/>
  <c r="U5" i="2"/>
  <c r="U2" i="2"/>
  <c r="B51" i="5" l="1"/>
  <c r="E49" i="5"/>
  <c r="S49" i="5"/>
  <c r="B52" i="5"/>
  <c r="I49" i="5"/>
  <c r="R52" i="5"/>
  <c r="N52" i="5"/>
  <c r="J52" i="5"/>
  <c r="F52" i="5"/>
  <c r="L50" i="5"/>
  <c r="H50" i="5"/>
  <c r="D50" i="5"/>
  <c r="L49" i="5"/>
  <c r="G49" i="5"/>
  <c r="S51" i="5"/>
  <c r="C51" i="5"/>
  <c r="Q50" i="5"/>
  <c r="M50" i="5"/>
  <c r="I50" i="5"/>
  <c r="E50" i="5"/>
  <c r="C49" i="5"/>
  <c r="R50" i="5"/>
  <c r="Q49" i="5"/>
  <c r="P52" i="5"/>
  <c r="L52" i="5"/>
  <c r="H52" i="5"/>
  <c r="D52" i="5"/>
  <c r="J50" i="5"/>
  <c r="F50" i="5"/>
  <c r="P49" i="5"/>
  <c r="H49" i="5"/>
  <c r="O49" i="5"/>
  <c r="Q51" i="5"/>
  <c r="M51" i="5"/>
  <c r="I51" i="5"/>
  <c r="E51" i="5"/>
  <c r="S50" i="5"/>
  <c r="O50" i="5"/>
  <c r="K50" i="5"/>
  <c r="G50" i="5"/>
  <c r="C50" i="5"/>
  <c r="F49" i="5"/>
  <c r="U42" i="5"/>
  <c r="C112" i="5" s="1"/>
  <c r="F112" i="5" s="1"/>
  <c r="O51" i="5"/>
  <c r="K51" i="5"/>
  <c r="G51" i="5"/>
  <c r="N50" i="5"/>
  <c r="M49" i="5"/>
  <c r="K49" i="5"/>
  <c r="U31" i="3"/>
  <c r="C89" i="3" s="1"/>
  <c r="U52" i="3"/>
  <c r="U64" i="3"/>
  <c r="U17" i="3"/>
  <c r="C75" i="3" s="1"/>
  <c r="F75" i="3" s="1"/>
  <c r="U23" i="3"/>
  <c r="C81" i="3" s="1"/>
  <c r="F81" i="3" s="1"/>
  <c r="U29" i="3"/>
  <c r="C87" i="3" s="1"/>
  <c r="F87" i="3" s="1"/>
  <c r="U36" i="3"/>
  <c r="C94" i="3" s="1"/>
  <c r="U35" i="3"/>
  <c r="C93" i="3" s="1"/>
  <c r="F93" i="3" s="1"/>
  <c r="U51" i="3"/>
  <c r="U57" i="3"/>
  <c r="U63" i="3"/>
  <c r="U69" i="3"/>
  <c r="F84" i="3"/>
  <c r="G84" i="3"/>
  <c r="F90" i="3"/>
  <c r="G90" i="3"/>
  <c r="F96" i="3"/>
  <c r="G96" i="3"/>
  <c r="U19" i="3"/>
  <c r="C77" i="3" s="1"/>
  <c r="U25" i="3"/>
  <c r="C83" i="3" s="1"/>
  <c r="U37" i="3"/>
  <c r="C95" i="3" s="1"/>
  <c r="U58" i="3"/>
  <c r="U70" i="3"/>
  <c r="U43" i="3"/>
  <c r="U24" i="3"/>
  <c r="C82" i="3" s="1"/>
  <c r="U30" i="3"/>
  <c r="C88" i="3" s="1"/>
  <c r="U50" i="3"/>
  <c r="U56" i="3"/>
  <c r="U55" i="3"/>
  <c r="U62" i="3"/>
  <c r="U61" i="3"/>
  <c r="U68" i="3"/>
  <c r="U67" i="3"/>
  <c r="N42" i="2"/>
  <c r="B32" i="2"/>
  <c r="F32" i="2"/>
  <c r="M31" i="2"/>
  <c r="B20" i="2"/>
  <c r="M25" i="2"/>
  <c r="D30" i="2"/>
  <c r="E25" i="2"/>
  <c r="B38" i="2"/>
  <c r="R17" i="2"/>
  <c r="J17" i="2"/>
  <c r="F20" i="2"/>
  <c r="L24" i="2"/>
  <c r="N26" i="2"/>
  <c r="F29" i="2"/>
  <c r="F42" i="2" s="1"/>
  <c r="E31" i="2"/>
  <c r="R49" i="2"/>
  <c r="J67" i="2"/>
  <c r="R61" i="2"/>
  <c r="S67" i="2"/>
  <c r="S61" i="2"/>
  <c r="S55" i="2"/>
  <c r="S49" i="2"/>
  <c r="G67" i="2"/>
  <c r="G61" i="2"/>
  <c r="G55" i="2"/>
  <c r="G49" i="2"/>
  <c r="O36" i="2"/>
  <c r="O68" i="2"/>
  <c r="O62" i="2"/>
  <c r="O56" i="2"/>
  <c r="O50" i="2"/>
  <c r="L37" i="2"/>
  <c r="L69" i="2"/>
  <c r="D37" i="2"/>
  <c r="D69" i="2"/>
  <c r="M70" i="2"/>
  <c r="M38" i="2"/>
  <c r="E70" i="2"/>
  <c r="E38" i="2"/>
  <c r="S18" i="2"/>
  <c r="K18" i="2"/>
  <c r="C18" i="2"/>
  <c r="H19" i="2"/>
  <c r="H25" i="2"/>
  <c r="I26" i="2"/>
  <c r="O30" i="2"/>
  <c r="S50" i="2"/>
  <c r="D51" i="2"/>
  <c r="E52" i="2"/>
  <c r="C62" i="2"/>
  <c r="E64" i="2"/>
  <c r="N67" i="2"/>
  <c r="N61" i="2"/>
  <c r="N55" i="2"/>
  <c r="N49" i="2"/>
  <c r="F67" i="2"/>
  <c r="F61" i="2"/>
  <c r="F55" i="2"/>
  <c r="F49" i="2"/>
  <c r="R68" i="2"/>
  <c r="R62" i="2"/>
  <c r="R56" i="2"/>
  <c r="R50" i="2"/>
  <c r="R30" i="2"/>
  <c r="R24" i="2"/>
  <c r="J68" i="2"/>
  <c r="J62" i="2"/>
  <c r="J56" i="2"/>
  <c r="J50" i="2"/>
  <c r="J30" i="2"/>
  <c r="J24" i="2"/>
  <c r="S69" i="2"/>
  <c r="S63" i="2"/>
  <c r="S57" i="2"/>
  <c r="S51" i="2"/>
  <c r="S31" i="2"/>
  <c r="S25" i="2"/>
  <c r="G69" i="2"/>
  <c r="G37" i="2"/>
  <c r="G31" i="2"/>
  <c r="G25" i="2"/>
  <c r="P70" i="2"/>
  <c r="P38" i="2"/>
  <c r="P32" i="2"/>
  <c r="P26" i="2"/>
  <c r="H70" i="2"/>
  <c r="H38" i="2"/>
  <c r="H32" i="2"/>
  <c r="H26" i="2"/>
  <c r="H20" i="2"/>
  <c r="N18" i="2"/>
  <c r="Q67" i="2"/>
  <c r="Q61" i="2"/>
  <c r="Q55" i="2"/>
  <c r="Q49" i="2"/>
  <c r="Q35" i="2"/>
  <c r="Q29" i="2"/>
  <c r="Q23" i="2"/>
  <c r="Q42" i="2" s="1"/>
  <c r="M35" i="2"/>
  <c r="M29" i="2"/>
  <c r="M23" i="2"/>
  <c r="M42" i="2" s="1"/>
  <c r="I67" i="2"/>
  <c r="I61" i="2"/>
  <c r="I55" i="2"/>
  <c r="I49" i="2"/>
  <c r="I35" i="2"/>
  <c r="U35" i="2" s="1"/>
  <c r="C93" i="2" s="1"/>
  <c r="F93" i="2" s="1"/>
  <c r="I29" i="2"/>
  <c r="I23" i="2"/>
  <c r="E35" i="2"/>
  <c r="E29" i="2"/>
  <c r="E23" i="2"/>
  <c r="B37" i="2"/>
  <c r="B31" i="2"/>
  <c r="B25" i="2"/>
  <c r="B44" i="2" s="1"/>
  <c r="Q68" i="2"/>
  <c r="Q62" i="2"/>
  <c r="Q56" i="2"/>
  <c r="Q50" i="2"/>
  <c r="Q30" i="2"/>
  <c r="Q24" i="2"/>
  <c r="Q36" i="2"/>
  <c r="M68" i="2"/>
  <c r="M62" i="2"/>
  <c r="M56" i="2"/>
  <c r="M50" i="2"/>
  <c r="M30" i="2"/>
  <c r="M24" i="2"/>
  <c r="I68" i="2"/>
  <c r="I62" i="2"/>
  <c r="I56" i="2"/>
  <c r="I50" i="2"/>
  <c r="I30" i="2"/>
  <c r="I24" i="2"/>
  <c r="I36" i="2"/>
  <c r="E68" i="2"/>
  <c r="E62" i="2"/>
  <c r="E56" i="2"/>
  <c r="E50" i="2"/>
  <c r="E30" i="2"/>
  <c r="E24" i="2"/>
  <c r="R69" i="2"/>
  <c r="R63" i="2"/>
  <c r="R57" i="2"/>
  <c r="R51" i="2"/>
  <c r="R31" i="2"/>
  <c r="R25" i="2"/>
  <c r="R37" i="2"/>
  <c r="N69" i="2"/>
  <c r="N63" i="2"/>
  <c r="N57" i="2"/>
  <c r="N51" i="2"/>
  <c r="N31" i="2"/>
  <c r="N25" i="2"/>
  <c r="J69" i="2"/>
  <c r="J63" i="2"/>
  <c r="J57" i="2"/>
  <c r="J51" i="2"/>
  <c r="J31" i="2"/>
  <c r="J25" i="2"/>
  <c r="J37" i="2"/>
  <c r="F69" i="2"/>
  <c r="F63" i="2"/>
  <c r="F57" i="2"/>
  <c r="F51" i="2"/>
  <c r="F31" i="2"/>
  <c r="F25" i="2"/>
  <c r="S64" i="2"/>
  <c r="S58" i="2"/>
  <c r="S52" i="2"/>
  <c r="S32" i="2"/>
  <c r="S26" i="2"/>
  <c r="S70" i="2"/>
  <c r="S38" i="2"/>
  <c r="O64" i="2"/>
  <c r="O58" i="2"/>
  <c r="O52" i="2"/>
  <c r="O32" i="2"/>
  <c r="O26" i="2"/>
  <c r="K64" i="2"/>
  <c r="K58" i="2"/>
  <c r="K52" i="2"/>
  <c r="K32" i="2"/>
  <c r="K26" i="2"/>
  <c r="K70" i="2"/>
  <c r="K38" i="2"/>
  <c r="G64" i="2"/>
  <c r="G58" i="2"/>
  <c r="G52" i="2"/>
  <c r="G32" i="2"/>
  <c r="G26" i="2"/>
  <c r="G20" i="2"/>
  <c r="C64" i="2"/>
  <c r="C58" i="2"/>
  <c r="C52" i="2"/>
  <c r="C32" i="2"/>
  <c r="C26" i="2"/>
  <c r="C20" i="2"/>
  <c r="C45" i="2" s="1"/>
  <c r="C70" i="2"/>
  <c r="C38" i="2"/>
  <c r="Q18" i="2"/>
  <c r="M18" i="2"/>
  <c r="I18" i="2"/>
  <c r="E18" i="2"/>
  <c r="R19" i="2"/>
  <c r="N19" i="2"/>
  <c r="N44" i="2" s="1"/>
  <c r="J19" i="2"/>
  <c r="F19" i="2"/>
  <c r="S20" i="2"/>
  <c r="O20" i="2"/>
  <c r="K20" i="2"/>
  <c r="E20" i="2"/>
  <c r="R23" i="2"/>
  <c r="J23" i="2"/>
  <c r="S24" i="2"/>
  <c r="K24" i="2"/>
  <c r="C24" i="2"/>
  <c r="L25" i="2"/>
  <c r="D25" i="2"/>
  <c r="M26" i="2"/>
  <c r="E26" i="2"/>
  <c r="R29" i="2"/>
  <c r="J29" i="2"/>
  <c r="S30" i="2"/>
  <c r="K30" i="2"/>
  <c r="C30" i="2"/>
  <c r="L31" i="2"/>
  <c r="D31" i="2"/>
  <c r="M32" i="2"/>
  <c r="E32" i="2"/>
  <c r="R35" i="2"/>
  <c r="J35" i="2"/>
  <c r="R36" i="2"/>
  <c r="S37" i="2"/>
  <c r="D38" i="2"/>
  <c r="U38" i="2" s="1"/>
  <c r="C96" i="2" s="1"/>
  <c r="J49" i="2"/>
  <c r="K50" i="2"/>
  <c r="L51" i="2"/>
  <c r="M52" i="2"/>
  <c r="R55" i="2"/>
  <c r="S56" i="2"/>
  <c r="C56" i="2"/>
  <c r="D57" i="2"/>
  <c r="E58" i="2"/>
  <c r="K62" i="2"/>
  <c r="L63" i="2"/>
  <c r="M64" i="2"/>
  <c r="S68" i="2"/>
  <c r="C68" i="2"/>
  <c r="O67" i="2"/>
  <c r="O61" i="2"/>
  <c r="O55" i="2"/>
  <c r="O49" i="2"/>
  <c r="K67" i="2"/>
  <c r="K61" i="2"/>
  <c r="K55" i="2"/>
  <c r="K49" i="2"/>
  <c r="C67" i="2"/>
  <c r="C61" i="2"/>
  <c r="C55" i="2"/>
  <c r="C49" i="2"/>
  <c r="G36" i="2"/>
  <c r="G68" i="2"/>
  <c r="G62" i="2"/>
  <c r="G56" i="2"/>
  <c r="G50" i="2"/>
  <c r="P37" i="2"/>
  <c r="P63" i="2"/>
  <c r="P57" i="2"/>
  <c r="P51" i="2"/>
  <c r="H37" i="2"/>
  <c r="H63" i="2"/>
  <c r="H57" i="2"/>
  <c r="H51" i="2"/>
  <c r="Q70" i="2"/>
  <c r="Q38" i="2"/>
  <c r="Q64" i="2"/>
  <c r="Q58" i="2"/>
  <c r="Q52" i="2"/>
  <c r="I70" i="2"/>
  <c r="I38" i="2"/>
  <c r="I64" i="2"/>
  <c r="I58" i="2"/>
  <c r="I52" i="2"/>
  <c r="O18" i="2"/>
  <c r="G18" i="2"/>
  <c r="P19" i="2"/>
  <c r="L19" i="2"/>
  <c r="D19" i="2"/>
  <c r="Q20" i="2"/>
  <c r="M20" i="2"/>
  <c r="I20" i="2"/>
  <c r="O24" i="2"/>
  <c r="P25" i="2"/>
  <c r="G30" i="2"/>
  <c r="P31" i="2"/>
  <c r="Q32" i="2"/>
  <c r="C50" i="2"/>
  <c r="K56" i="2"/>
  <c r="L57" i="2"/>
  <c r="M58" i="2"/>
  <c r="S62" i="2"/>
  <c r="D63" i="2"/>
  <c r="K68" i="2"/>
  <c r="B68" i="2"/>
  <c r="B62" i="2"/>
  <c r="B56" i="2"/>
  <c r="B50" i="2"/>
  <c r="B36" i="2"/>
  <c r="B30" i="2"/>
  <c r="U30" i="2" s="1"/>
  <c r="C88" i="2" s="1"/>
  <c r="B24" i="2"/>
  <c r="B43" i="2" s="1"/>
  <c r="N36" i="2"/>
  <c r="N30" i="2"/>
  <c r="N24" i="2"/>
  <c r="F36" i="2"/>
  <c r="F30" i="2"/>
  <c r="F24" i="2"/>
  <c r="O69" i="2"/>
  <c r="O37" i="2"/>
  <c r="O31" i="2"/>
  <c r="O25" i="2"/>
  <c r="K69" i="2"/>
  <c r="K63" i="2"/>
  <c r="K57" i="2"/>
  <c r="K51" i="2"/>
  <c r="K31" i="2"/>
  <c r="K25" i="2"/>
  <c r="C69" i="2"/>
  <c r="C63" i="2"/>
  <c r="C57" i="2"/>
  <c r="C51" i="2"/>
  <c r="C31" i="2"/>
  <c r="C25" i="2"/>
  <c r="L64" i="2"/>
  <c r="L58" i="2"/>
  <c r="L52" i="2"/>
  <c r="L32" i="2"/>
  <c r="L26" i="2"/>
  <c r="L45" i="2" s="1"/>
  <c r="D64" i="2"/>
  <c r="D58" i="2"/>
  <c r="D52" i="2"/>
  <c r="D32" i="2"/>
  <c r="D26" i="2"/>
  <c r="D20" i="2"/>
  <c r="R18" i="2"/>
  <c r="R43" i="2" s="1"/>
  <c r="J18" i="2"/>
  <c r="J43" i="2" s="1"/>
  <c r="F18" i="2"/>
  <c r="S19" i="2"/>
  <c r="O19" i="2"/>
  <c r="K19" i="2"/>
  <c r="K44" i="2" s="1"/>
  <c r="G19" i="2"/>
  <c r="C19" i="2"/>
  <c r="P20" i="2"/>
  <c r="F45" i="2"/>
  <c r="S23" i="2"/>
  <c r="K23" i="2"/>
  <c r="C23" i="2"/>
  <c r="S29" i="2"/>
  <c r="K29" i="2"/>
  <c r="C29" i="2"/>
  <c r="S35" i="2"/>
  <c r="K35" i="2"/>
  <c r="C35" i="2"/>
  <c r="O51" i="2"/>
  <c r="P52" i="2"/>
  <c r="F56" i="2"/>
  <c r="G57" i="2"/>
  <c r="H58" i="2"/>
  <c r="N62" i="2"/>
  <c r="O63" i="2"/>
  <c r="P64" i="2"/>
  <c r="F68" i="2"/>
  <c r="H69" i="2"/>
  <c r="B67" i="2"/>
  <c r="U67" i="2" s="1"/>
  <c r="B61" i="2"/>
  <c r="B55" i="2"/>
  <c r="B49" i="2"/>
  <c r="P67" i="2"/>
  <c r="P61" i="2"/>
  <c r="P55" i="2"/>
  <c r="P49" i="2"/>
  <c r="P35" i="2"/>
  <c r="P29" i="2"/>
  <c r="P23" i="2"/>
  <c r="L67" i="2"/>
  <c r="L61" i="2"/>
  <c r="L55" i="2"/>
  <c r="L49" i="2"/>
  <c r="L35" i="2"/>
  <c r="L29" i="2"/>
  <c r="L23" i="2"/>
  <c r="H67" i="2"/>
  <c r="H61" i="2"/>
  <c r="H55" i="2"/>
  <c r="H49" i="2"/>
  <c r="H35" i="2"/>
  <c r="H29" i="2"/>
  <c r="H23" i="2"/>
  <c r="D67" i="2"/>
  <c r="D61" i="2"/>
  <c r="D55" i="2"/>
  <c r="D49" i="2"/>
  <c r="D35" i="2"/>
  <c r="D29" i="2"/>
  <c r="D23" i="2"/>
  <c r="D42" i="2" s="1"/>
  <c r="B70" i="2"/>
  <c r="B64" i="2"/>
  <c r="B58" i="2"/>
  <c r="B52" i="2"/>
  <c r="P68" i="2"/>
  <c r="P62" i="2"/>
  <c r="P56" i="2"/>
  <c r="P50" i="2"/>
  <c r="P36" i="2"/>
  <c r="L68" i="2"/>
  <c r="L62" i="2"/>
  <c r="L56" i="2"/>
  <c r="L50" i="2"/>
  <c r="L36" i="2"/>
  <c r="H68" i="2"/>
  <c r="H62" i="2"/>
  <c r="H56" i="2"/>
  <c r="H50" i="2"/>
  <c r="H36" i="2"/>
  <c r="D68" i="2"/>
  <c r="D62" i="2"/>
  <c r="D56" i="2"/>
  <c r="D50" i="2"/>
  <c r="D36" i="2"/>
  <c r="Q63" i="2"/>
  <c r="Q57" i="2"/>
  <c r="Q51" i="2"/>
  <c r="Q37" i="2"/>
  <c r="Q69" i="2"/>
  <c r="M63" i="2"/>
  <c r="M57" i="2"/>
  <c r="M51" i="2"/>
  <c r="M37" i="2"/>
  <c r="I63" i="2"/>
  <c r="I57" i="2"/>
  <c r="I51" i="2"/>
  <c r="I37" i="2"/>
  <c r="I69" i="2"/>
  <c r="E63" i="2"/>
  <c r="E57" i="2"/>
  <c r="E51" i="2"/>
  <c r="E37" i="2"/>
  <c r="R64" i="2"/>
  <c r="R58" i="2"/>
  <c r="R52" i="2"/>
  <c r="R70" i="2"/>
  <c r="R38" i="2"/>
  <c r="N64" i="2"/>
  <c r="N58" i="2"/>
  <c r="N52" i="2"/>
  <c r="N70" i="2"/>
  <c r="N38" i="2"/>
  <c r="J64" i="2"/>
  <c r="J58" i="2"/>
  <c r="J52" i="2"/>
  <c r="J70" i="2"/>
  <c r="J38" i="2"/>
  <c r="F64" i="2"/>
  <c r="F58" i="2"/>
  <c r="F52" i="2"/>
  <c r="F70" i="2"/>
  <c r="F38" i="2"/>
  <c r="B17" i="2"/>
  <c r="S17" i="2"/>
  <c r="O17" i="2"/>
  <c r="K17" i="2"/>
  <c r="G17" i="2"/>
  <c r="C17" i="2"/>
  <c r="C42" i="2" s="1"/>
  <c r="P18" i="2"/>
  <c r="L18" i="2"/>
  <c r="L43" i="2" s="1"/>
  <c r="H18" i="2"/>
  <c r="D18" i="2"/>
  <c r="Q19" i="2"/>
  <c r="M19" i="2"/>
  <c r="I19" i="2"/>
  <c r="E19" i="2"/>
  <c r="E44" i="2" s="1"/>
  <c r="R20" i="2"/>
  <c r="N20" i="2"/>
  <c r="J20" i="2"/>
  <c r="B23" i="2"/>
  <c r="O23" i="2"/>
  <c r="G23" i="2"/>
  <c r="P24" i="2"/>
  <c r="H24" i="2"/>
  <c r="Q25" i="2"/>
  <c r="I25" i="2"/>
  <c r="R26" i="2"/>
  <c r="J26" i="2"/>
  <c r="B29" i="2"/>
  <c r="O29" i="2"/>
  <c r="G29" i="2"/>
  <c r="P30" i="2"/>
  <c r="H30" i="2"/>
  <c r="Q31" i="2"/>
  <c r="I31" i="2"/>
  <c r="R32" i="2"/>
  <c r="J32" i="2"/>
  <c r="B35" i="2"/>
  <c r="O35" i="2"/>
  <c r="G35" i="2"/>
  <c r="M36" i="2"/>
  <c r="N37" i="2"/>
  <c r="O38" i="2"/>
  <c r="B51" i="2"/>
  <c r="E49" i="2"/>
  <c r="F50" i="2"/>
  <c r="G51" i="2"/>
  <c r="H52" i="2"/>
  <c r="M55" i="2"/>
  <c r="N56" i="2"/>
  <c r="O57" i="2"/>
  <c r="P58" i="2"/>
  <c r="B63" i="2"/>
  <c r="U63" i="2" s="1"/>
  <c r="E61" i="2"/>
  <c r="F62" i="2"/>
  <c r="G63" i="2"/>
  <c r="H64" i="2"/>
  <c r="M67" i="2"/>
  <c r="N68" i="2"/>
  <c r="O70" i="2"/>
  <c r="P69" i="2"/>
  <c r="U68" i="2"/>
  <c r="U45" i="3"/>
  <c r="B44" i="3"/>
  <c r="U44" i="3" s="1"/>
  <c r="U20" i="3"/>
  <c r="C78" i="3" s="1"/>
  <c r="U18" i="3"/>
  <c r="C76" i="3" s="1"/>
  <c r="C42" i="3"/>
  <c r="U42" i="3" s="1"/>
  <c r="U62" i="6"/>
  <c r="U52" i="6"/>
  <c r="U61" i="6"/>
  <c r="U51" i="6"/>
  <c r="U60" i="6"/>
  <c r="U50" i="6"/>
  <c r="U83" i="5"/>
  <c r="U82" i="5"/>
  <c r="P50" i="5"/>
  <c r="U81" i="5"/>
  <c r="U80" i="5"/>
  <c r="U45" i="5"/>
  <c r="C115" i="5" s="1"/>
  <c r="U44" i="5"/>
  <c r="C114" i="5" s="1"/>
  <c r="U43" i="5"/>
  <c r="C113" i="5" s="1"/>
  <c r="R49" i="5"/>
  <c r="N49" i="5"/>
  <c r="J49" i="5"/>
  <c r="D49" i="5"/>
  <c r="U27" i="5"/>
  <c r="C97" i="5" s="1"/>
  <c r="R51" i="5"/>
  <c r="P51" i="5"/>
  <c r="N51" i="5"/>
  <c r="L51" i="5"/>
  <c r="J51" i="5"/>
  <c r="H51" i="5"/>
  <c r="F51" i="5"/>
  <c r="D51" i="5"/>
  <c r="U25" i="5"/>
  <c r="B49" i="5"/>
  <c r="S52" i="5"/>
  <c r="Q52" i="5"/>
  <c r="O52" i="5"/>
  <c r="M52" i="5"/>
  <c r="K52" i="5"/>
  <c r="I52" i="5"/>
  <c r="G52" i="5"/>
  <c r="E52" i="5"/>
  <c r="C52" i="5"/>
  <c r="U26" i="5"/>
  <c r="C96" i="5" s="1"/>
  <c r="B50" i="5"/>
  <c r="U25" i="6"/>
  <c r="C74" i="6" s="1"/>
  <c r="F74" i="6" s="1"/>
  <c r="U35" i="6"/>
  <c r="C84" i="6" s="1"/>
  <c r="F84" i="6" s="1"/>
  <c r="U34" i="6"/>
  <c r="C83" i="6" s="1"/>
  <c r="F83" i="6" s="1"/>
  <c r="U17" i="6"/>
  <c r="C66" i="6" s="1"/>
  <c r="F66" i="6" s="1"/>
  <c r="E40" i="6"/>
  <c r="U20" i="6"/>
  <c r="C69" i="6" s="1"/>
  <c r="F69" i="6" s="1"/>
  <c r="R39" i="6"/>
  <c r="M39" i="6"/>
  <c r="L38" i="6"/>
  <c r="O41" i="6"/>
  <c r="C39" i="6"/>
  <c r="R41" i="6"/>
  <c r="D38" i="6"/>
  <c r="S41" i="6"/>
  <c r="C41" i="6"/>
  <c r="S39" i="6"/>
  <c r="Q41" i="6"/>
  <c r="M41" i="6"/>
  <c r="O40" i="6"/>
  <c r="C40" i="6"/>
  <c r="O39" i="6"/>
  <c r="D41" i="6"/>
  <c r="G40" i="6"/>
  <c r="I39" i="6"/>
  <c r="H41" i="6"/>
  <c r="I41" i="6"/>
  <c r="F41" i="6"/>
  <c r="F39" i="6"/>
  <c r="I38" i="6"/>
  <c r="G41" i="6"/>
  <c r="J38" i="6"/>
  <c r="F40" i="6"/>
  <c r="G39" i="6"/>
  <c r="K39" i="6"/>
  <c r="F38" i="6"/>
  <c r="J40" i="6"/>
  <c r="B41" i="6"/>
  <c r="S40" i="6"/>
  <c r="B39" i="6"/>
  <c r="U18" i="6"/>
  <c r="C67" i="6" s="1"/>
  <c r="E38" i="6"/>
  <c r="H38" i="6"/>
  <c r="Q40" i="6"/>
  <c r="H39" i="6"/>
  <c r="K38" i="6"/>
  <c r="E41" i="6"/>
  <c r="C86" i="6"/>
  <c r="O38" i="6"/>
  <c r="P41" i="6"/>
  <c r="N40" i="6"/>
  <c r="N39" i="6"/>
  <c r="Q38" i="6"/>
  <c r="J41" i="6"/>
  <c r="U19" i="6"/>
  <c r="C68" i="6" s="1"/>
  <c r="B40" i="6"/>
  <c r="E39" i="6"/>
  <c r="H40" i="6"/>
  <c r="D40" i="6"/>
  <c r="K40" i="6"/>
  <c r="D39" i="6"/>
  <c r="G38" i="6"/>
  <c r="R38" i="6"/>
  <c r="L39" i="6"/>
  <c r="K41" i="6"/>
  <c r="I40" i="6"/>
  <c r="J39" i="6"/>
  <c r="M38" i="6"/>
  <c r="L41" i="6"/>
  <c r="R40" i="6"/>
  <c r="Q39" i="6"/>
  <c r="P38" i="6"/>
  <c r="P40" i="6"/>
  <c r="L40" i="6"/>
  <c r="N41" i="6"/>
  <c r="P39" i="6"/>
  <c r="S38" i="6"/>
  <c r="C38" i="6"/>
  <c r="N38" i="6"/>
  <c r="U71" i="5"/>
  <c r="U32" i="5"/>
  <c r="C102" i="5" s="1"/>
  <c r="U36" i="5"/>
  <c r="C106" i="5" s="1"/>
  <c r="F106" i="5" s="1"/>
  <c r="U38" i="5"/>
  <c r="C108" i="5" s="1"/>
  <c r="U30" i="5"/>
  <c r="C100" i="5" s="1"/>
  <c r="F100" i="5" s="1"/>
  <c r="U24" i="5"/>
  <c r="C94" i="5" s="1"/>
  <c r="F94" i="5" s="1"/>
  <c r="U58" i="5"/>
  <c r="U62" i="5"/>
  <c r="U20" i="5"/>
  <c r="C90" i="5" s="1"/>
  <c r="G90" i="5" s="1"/>
  <c r="U65" i="5"/>
  <c r="U37" i="5"/>
  <c r="C107" i="5" s="1"/>
  <c r="U69" i="5"/>
  <c r="U21" i="5"/>
  <c r="C91" i="5" s="1"/>
  <c r="G91" i="5" s="1"/>
  <c r="U57" i="5"/>
  <c r="U18" i="5"/>
  <c r="C88" i="5" s="1"/>
  <c r="U64" i="5"/>
  <c r="U68" i="5"/>
  <c r="U77" i="5"/>
  <c r="C95" i="5"/>
  <c r="U75" i="5"/>
  <c r="U70" i="5"/>
  <c r="U74" i="5"/>
  <c r="U33" i="5"/>
  <c r="C103" i="5" s="1"/>
  <c r="U39" i="5"/>
  <c r="C109" i="5" s="1"/>
  <c r="U31" i="5"/>
  <c r="C101" i="5" s="1"/>
  <c r="U19" i="5"/>
  <c r="C89" i="5" s="1"/>
  <c r="G89" i="5" s="1"/>
  <c r="U76" i="5"/>
  <c r="U56" i="5"/>
  <c r="U59" i="5"/>
  <c r="U63" i="5"/>
  <c r="C102" i="3"/>
  <c r="C100" i="3" l="1"/>
  <c r="F97" i="5"/>
  <c r="G97" i="5"/>
  <c r="F103" i="5"/>
  <c r="G103" i="5"/>
  <c r="F95" i="5"/>
  <c r="G95" i="5"/>
  <c r="F108" i="5"/>
  <c r="G108" i="5"/>
  <c r="F113" i="5"/>
  <c r="G113" i="5"/>
  <c r="F107" i="5"/>
  <c r="G107" i="5"/>
  <c r="F114" i="5"/>
  <c r="G114" i="5"/>
  <c r="F109" i="5"/>
  <c r="G109" i="5"/>
  <c r="F96" i="5"/>
  <c r="G96" i="5"/>
  <c r="F101" i="5"/>
  <c r="G101" i="5"/>
  <c r="F102" i="5"/>
  <c r="G102" i="5"/>
  <c r="F115" i="5"/>
  <c r="G115" i="5"/>
  <c r="F83" i="3"/>
  <c r="G83" i="3"/>
  <c r="C99" i="3"/>
  <c r="F77" i="3"/>
  <c r="G77" i="3"/>
  <c r="C101" i="3"/>
  <c r="F76" i="3"/>
  <c r="G76" i="3"/>
  <c r="F88" i="3"/>
  <c r="G88" i="3"/>
  <c r="F94" i="3"/>
  <c r="G94" i="3"/>
  <c r="F78" i="3"/>
  <c r="G78" i="3"/>
  <c r="F82" i="3"/>
  <c r="G82" i="3"/>
  <c r="F95" i="3"/>
  <c r="G95" i="3"/>
  <c r="F89" i="3"/>
  <c r="G89" i="3"/>
  <c r="U18" i="2"/>
  <c r="C76" i="2" s="1"/>
  <c r="F76" i="2" s="1"/>
  <c r="U23" i="2"/>
  <c r="C81" i="2" s="1"/>
  <c r="F81" i="2" s="1"/>
  <c r="D43" i="2"/>
  <c r="S42" i="2"/>
  <c r="U57" i="2"/>
  <c r="U56" i="2"/>
  <c r="U32" i="2"/>
  <c r="C90" i="2" s="1"/>
  <c r="F90" i="2" s="1"/>
  <c r="J42" i="2"/>
  <c r="O45" i="2"/>
  <c r="M43" i="2"/>
  <c r="P42" i="2"/>
  <c r="U55" i="2"/>
  <c r="U24" i="2"/>
  <c r="C82" i="2" s="1"/>
  <c r="F82" i="2" s="1"/>
  <c r="U36" i="2"/>
  <c r="C94" i="2" s="1"/>
  <c r="G94" i="2" s="1"/>
  <c r="D44" i="2"/>
  <c r="U26" i="2"/>
  <c r="C84" i="2" s="1"/>
  <c r="G84" i="2" s="1"/>
  <c r="I42" i="2"/>
  <c r="U61" i="2"/>
  <c r="U51" i="2"/>
  <c r="U62" i="2"/>
  <c r="U29" i="2"/>
  <c r="C87" i="2" s="1"/>
  <c r="F87" i="2" s="1"/>
  <c r="U49" i="2"/>
  <c r="R42" i="2"/>
  <c r="M44" i="2"/>
  <c r="L42" i="2"/>
  <c r="D45" i="2"/>
  <c r="U69" i="2"/>
  <c r="U50" i="2"/>
  <c r="I45" i="2"/>
  <c r="E42" i="2"/>
  <c r="H44" i="2"/>
  <c r="B45" i="2"/>
  <c r="U52" i="2"/>
  <c r="U19" i="2"/>
  <c r="C77" i="2" s="1"/>
  <c r="J45" i="2"/>
  <c r="H43" i="2"/>
  <c r="G42" i="2"/>
  <c r="U58" i="2"/>
  <c r="O44" i="2"/>
  <c r="R44" i="2"/>
  <c r="H45" i="2"/>
  <c r="H42" i="2"/>
  <c r="N45" i="2"/>
  <c r="K42" i="2"/>
  <c r="U64" i="2"/>
  <c r="C44" i="2"/>
  <c r="S44" i="2"/>
  <c r="M45" i="2"/>
  <c r="P44" i="2"/>
  <c r="E45" i="2"/>
  <c r="F44" i="2"/>
  <c r="E43" i="2"/>
  <c r="G45" i="2"/>
  <c r="N43" i="2"/>
  <c r="K43" i="2"/>
  <c r="O43" i="2"/>
  <c r="U31" i="2"/>
  <c r="C89" i="2" s="1"/>
  <c r="I44" i="2"/>
  <c r="B42" i="2"/>
  <c r="P45" i="2"/>
  <c r="L44" i="2"/>
  <c r="S45" i="2"/>
  <c r="Q43" i="2"/>
  <c r="U37" i="2"/>
  <c r="C95" i="2" s="1"/>
  <c r="C43" i="2"/>
  <c r="U20" i="2"/>
  <c r="C78" i="2" s="1"/>
  <c r="F78" i="2" s="1"/>
  <c r="U17" i="2"/>
  <c r="C75" i="2" s="1"/>
  <c r="R45" i="2"/>
  <c r="Q44" i="2"/>
  <c r="P43" i="2"/>
  <c r="O42" i="2"/>
  <c r="U70" i="2"/>
  <c r="G44" i="2"/>
  <c r="F43" i="2"/>
  <c r="Q45" i="2"/>
  <c r="G43" i="2"/>
  <c r="K45" i="2"/>
  <c r="J44" i="2"/>
  <c r="I43" i="2"/>
  <c r="U25" i="2"/>
  <c r="C83" i="2" s="1"/>
  <c r="S43" i="2"/>
  <c r="G76" i="2"/>
  <c r="F96" i="2"/>
  <c r="G96" i="2"/>
  <c r="F88" i="2"/>
  <c r="G88" i="2"/>
  <c r="G78" i="2"/>
  <c r="C100" i="2"/>
  <c r="G82" i="2"/>
  <c r="F84" i="2"/>
  <c r="C119" i="5"/>
  <c r="C118" i="5"/>
  <c r="C120" i="5"/>
  <c r="C121" i="5"/>
  <c r="U41" i="6"/>
  <c r="U38" i="6"/>
  <c r="U40" i="6"/>
  <c r="U39" i="6"/>
  <c r="C89" i="6"/>
  <c r="C88" i="6"/>
  <c r="F68" i="6"/>
  <c r="F67" i="6"/>
  <c r="C87" i="6"/>
  <c r="F88" i="5"/>
  <c r="F89" i="5"/>
  <c r="U49" i="5"/>
  <c r="U52" i="5"/>
  <c r="U51" i="5"/>
  <c r="U50" i="5"/>
  <c r="F91" i="5"/>
  <c r="F90" i="5"/>
  <c r="D70" i="1"/>
  <c r="O69" i="1"/>
  <c r="D64" i="1"/>
  <c r="K63" i="1"/>
  <c r="D57" i="1"/>
  <c r="D55" i="1"/>
  <c r="P52" i="1"/>
  <c r="H50" i="1"/>
  <c r="G38" i="1"/>
  <c r="L38" i="1"/>
  <c r="G36" i="1"/>
  <c r="H32" i="1"/>
  <c r="S31" i="1"/>
  <c r="S29" i="1"/>
  <c r="P25" i="1"/>
  <c r="H23" i="1"/>
  <c r="D26" i="1"/>
  <c r="S19" i="1"/>
  <c r="L18" i="1"/>
  <c r="E13" i="1"/>
  <c r="F13" i="1"/>
  <c r="G13" i="1"/>
  <c r="G70" i="1" s="1"/>
  <c r="H13" i="1"/>
  <c r="H52" i="1" s="1"/>
  <c r="I13" i="1"/>
  <c r="J13" i="1"/>
  <c r="K13" i="1"/>
  <c r="K58" i="1" s="1"/>
  <c r="L13" i="1"/>
  <c r="L58" i="1" s="1"/>
  <c r="M13" i="1"/>
  <c r="N13" i="1"/>
  <c r="O13" i="1"/>
  <c r="P13" i="1"/>
  <c r="P58" i="1" s="1"/>
  <c r="Q13" i="1"/>
  <c r="R13" i="1"/>
  <c r="S13" i="1"/>
  <c r="S32" i="1" s="1"/>
  <c r="D13" i="1"/>
  <c r="D20" i="1" s="1"/>
  <c r="E12" i="1"/>
  <c r="F12" i="1"/>
  <c r="G12" i="1"/>
  <c r="G37" i="1" s="1"/>
  <c r="H12" i="1"/>
  <c r="H57" i="1" s="1"/>
  <c r="I12" i="1"/>
  <c r="J12" i="1"/>
  <c r="J19" i="1" s="1"/>
  <c r="K12" i="1"/>
  <c r="K37" i="1" s="1"/>
  <c r="L12" i="1"/>
  <c r="L63" i="1" s="1"/>
  <c r="M12" i="1"/>
  <c r="N12" i="1"/>
  <c r="O12" i="1"/>
  <c r="O19" i="1" s="1"/>
  <c r="P12" i="1"/>
  <c r="P37" i="1" s="1"/>
  <c r="Q12" i="1"/>
  <c r="Q25" i="1" s="1"/>
  <c r="R12" i="1"/>
  <c r="S12" i="1"/>
  <c r="D12" i="1"/>
  <c r="D25" i="1" s="1"/>
  <c r="E10" i="1"/>
  <c r="E23" i="1" s="1"/>
  <c r="F10" i="1"/>
  <c r="G10" i="1"/>
  <c r="G55" i="1" s="1"/>
  <c r="H10" i="1"/>
  <c r="H61" i="1" s="1"/>
  <c r="I10" i="1"/>
  <c r="J10" i="1"/>
  <c r="K10" i="1"/>
  <c r="K61" i="1" s="1"/>
  <c r="L10" i="1"/>
  <c r="L23" i="1" s="1"/>
  <c r="M10" i="1"/>
  <c r="M23" i="1" s="1"/>
  <c r="N10" i="1"/>
  <c r="N29" i="1" s="1"/>
  <c r="O10" i="1"/>
  <c r="O67" i="1" s="1"/>
  <c r="P10" i="1"/>
  <c r="P55" i="1" s="1"/>
  <c r="Q10" i="1"/>
  <c r="R10" i="1"/>
  <c r="S10" i="1"/>
  <c r="S61" i="1" s="1"/>
  <c r="D10" i="1"/>
  <c r="D67" i="1" s="1"/>
  <c r="E11" i="1"/>
  <c r="F11" i="1"/>
  <c r="F36" i="1" s="1"/>
  <c r="G11" i="1"/>
  <c r="G24" i="1" s="1"/>
  <c r="H11" i="1"/>
  <c r="H56" i="1" s="1"/>
  <c r="I11" i="1"/>
  <c r="J11" i="1"/>
  <c r="K11" i="1"/>
  <c r="K24" i="1" s="1"/>
  <c r="L11" i="1"/>
  <c r="L62" i="1" s="1"/>
  <c r="M11" i="1"/>
  <c r="N11" i="1"/>
  <c r="N30" i="1" s="1"/>
  <c r="O11" i="1"/>
  <c r="P11" i="1"/>
  <c r="P68" i="1" s="1"/>
  <c r="Q11" i="1"/>
  <c r="R11" i="1"/>
  <c r="S11" i="1"/>
  <c r="S50" i="1" s="1"/>
  <c r="D11" i="1"/>
  <c r="D50" i="1" s="1"/>
  <c r="U3" i="1"/>
  <c r="U4" i="1"/>
  <c r="U5" i="1"/>
  <c r="U2" i="1"/>
  <c r="L29" i="1" l="1"/>
  <c r="L31" i="1"/>
  <c r="P35" i="1"/>
  <c r="L56" i="1"/>
  <c r="H63" i="1"/>
  <c r="L67" i="1"/>
  <c r="K17" i="1"/>
  <c r="K19" i="1"/>
  <c r="L24" i="1"/>
  <c r="P26" i="1"/>
  <c r="H29" i="1"/>
  <c r="H31" i="1"/>
  <c r="L35" i="1"/>
  <c r="L37" i="1"/>
  <c r="L49" i="1"/>
  <c r="L51" i="1"/>
  <c r="D52" i="1"/>
  <c r="P62" i="1"/>
  <c r="P64" i="1"/>
  <c r="P70" i="1"/>
  <c r="P17" i="1"/>
  <c r="P23" i="1"/>
  <c r="L25" i="1"/>
  <c r="L69" i="1"/>
  <c r="K26" i="1"/>
  <c r="L30" i="1"/>
  <c r="L32" i="1"/>
  <c r="P36" i="1"/>
  <c r="P38" i="1"/>
  <c r="P50" i="1"/>
  <c r="S52" i="1"/>
  <c r="G57" i="1"/>
  <c r="L64" i="1"/>
  <c r="U42" i="2"/>
  <c r="C102" i="2"/>
  <c r="U45" i="2"/>
  <c r="G90" i="2"/>
  <c r="U43" i="2"/>
  <c r="U44" i="2"/>
  <c r="F94" i="2"/>
  <c r="G95" i="2"/>
  <c r="F95" i="2"/>
  <c r="F83" i="2"/>
  <c r="G83" i="2"/>
  <c r="F75" i="2"/>
  <c r="C99" i="2"/>
  <c r="G89" i="2"/>
  <c r="F89" i="2"/>
  <c r="G77" i="2"/>
  <c r="F77" i="2"/>
  <c r="C101" i="2"/>
  <c r="L43" i="1"/>
  <c r="R68" i="1"/>
  <c r="R62" i="1"/>
  <c r="R56" i="1"/>
  <c r="R50" i="1"/>
  <c r="R24" i="1"/>
  <c r="R18" i="1"/>
  <c r="J68" i="1"/>
  <c r="J62" i="1"/>
  <c r="J56" i="1"/>
  <c r="J50" i="1"/>
  <c r="J30" i="1"/>
  <c r="J36" i="1"/>
  <c r="J24" i="1"/>
  <c r="J18" i="1"/>
  <c r="R67" i="1"/>
  <c r="R61" i="1"/>
  <c r="R55" i="1"/>
  <c r="R49" i="1"/>
  <c r="R23" i="1"/>
  <c r="J67" i="1"/>
  <c r="J61" i="1"/>
  <c r="J55" i="1"/>
  <c r="J49" i="1"/>
  <c r="J29" i="1"/>
  <c r="J23" i="1"/>
  <c r="J35" i="1"/>
  <c r="R69" i="1"/>
  <c r="R63" i="1"/>
  <c r="R57" i="1"/>
  <c r="R51" i="1"/>
  <c r="R25" i="1"/>
  <c r="N69" i="1"/>
  <c r="N63" i="1"/>
  <c r="N57" i="1"/>
  <c r="N51" i="1"/>
  <c r="N37" i="1"/>
  <c r="N25" i="1"/>
  <c r="F69" i="1"/>
  <c r="F63" i="1"/>
  <c r="F57" i="1"/>
  <c r="F51" i="1"/>
  <c r="F31" i="1"/>
  <c r="N70" i="1"/>
  <c r="N64" i="1"/>
  <c r="N52" i="1"/>
  <c r="N26" i="1"/>
  <c r="N58" i="1"/>
  <c r="N38" i="1"/>
  <c r="F70" i="1"/>
  <c r="F64" i="1"/>
  <c r="F52" i="1"/>
  <c r="F26" i="1"/>
  <c r="F58" i="1"/>
  <c r="F32" i="1"/>
  <c r="R17" i="1"/>
  <c r="R42" i="1" s="1"/>
  <c r="F25" i="1"/>
  <c r="Q68" i="1"/>
  <c r="Q62" i="1"/>
  <c r="Q56" i="1"/>
  <c r="Q50" i="1"/>
  <c r="Q36" i="1"/>
  <c r="Q30" i="1"/>
  <c r="Q24" i="1"/>
  <c r="Q18" i="1"/>
  <c r="I68" i="1"/>
  <c r="I62" i="1"/>
  <c r="I56" i="1"/>
  <c r="I50" i="1"/>
  <c r="I36" i="1"/>
  <c r="I30" i="1"/>
  <c r="I24" i="1"/>
  <c r="I18" i="1"/>
  <c r="E68" i="1"/>
  <c r="E62" i="1"/>
  <c r="E56" i="1"/>
  <c r="E50" i="1"/>
  <c r="E36" i="1"/>
  <c r="E30" i="1"/>
  <c r="E18" i="1"/>
  <c r="E24" i="1"/>
  <c r="Q67" i="1"/>
  <c r="Q61" i="1"/>
  <c r="Q55" i="1"/>
  <c r="Q49" i="1"/>
  <c r="Q35" i="1"/>
  <c r="Q29" i="1"/>
  <c r="Q17" i="1"/>
  <c r="M67" i="1"/>
  <c r="M61" i="1"/>
  <c r="M55" i="1"/>
  <c r="M49" i="1"/>
  <c r="M35" i="1"/>
  <c r="M29" i="1"/>
  <c r="M17" i="1"/>
  <c r="I67" i="1"/>
  <c r="I61" i="1"/>
  <c r="I55" i="1"/>
  <c r="I49" i="1"/>
  <c r="I35" i="1"/>
  <c r="I29" i="1"/>
  <c r="I17" i="1"/>
  <c r="E67" i="1"/>
  <c r="E61" i="1"/>
  <c r="E55" i="1"/>
  <c r="E49" i="1"/>
  <c r="E35" i="1"/>
  <c r="E29" i="1"/>
  <c r="Q69" i="1"/>
  <c r="Q63" i="1"/>
  <c r="Q57" i="1"/>
  <c r="Q51" i="1"/>
  <c r="Q37" i="1"/>
  <c r="Q31" i="1"/>
  <c r="Q19" i="1"/>
  <c r="M69" i="1"/>
  <c r="M63" i="1"/>
  <c r="M57" i="1"/>
  <c r="M51" i="1"/>
  <c r="M37" i="1"/>
  <c r="M31" i="1"/>
  <c r="M25" i="1"/>
  <c r="M19" i="1"/>
  <c r="I69" i="1"/>
  <c r="I63" i="1"/>
  <c r="I57" i="1"/>
  <c r="I51" i="1"/>
  <c r="I37" i="1"/>
  <c r="I31" i="1"/>
  <c r="I25" i="1"/>
  <c r="I19" i="1"/>
  <c r="E69" i="1"/>
  <c r="E63" i="1"/>
  <c r="E57" i="1"/>
  <c r="E51" i="1"/>
  <c r="E37" i="1"/>
  <c r="E31" i="1"/>
  <c r="E19" i="1"/>
  <c r="Q58" i="1"/>
  <c r="Q70" i="1"/>
  <c r="Q64" i="1"/>
  <c r="Q52" i="1"/>
  <c r="Q38" i="1"/>
  <c r="Q32" i="1"/>
  <c r="Q26" i="1"/>
  <c r="M58" i="1"/>
  <c r="M70" i="1"/>
  <c r="M64" i="1"/>
  <c r="M52" i="1"/>
  <c r="M38" i="1"/>
  <c r="M32" i="1"/>
  <c r="M26" i="1"/>
  <c r="I58" i="1"/>
  <c r="I70" i="1"/>
  <c r="I64" i="1"/>
  <c r="I52" i="1"/>
  <c r="I38" i="1"/>
  <c r="I32" i="1"/>
  <c r="E58" i="1"/>
  <c r="E70" i="1"/>
  <c r="E64" i="1"/>
  <c r="E52" i="1"/>
  <c r="E38" i="1"/>
  <c r="E32" i="1"/>
  <c r="J17" i="1"/>
  <c r="S18" i="1"/>
  <c r="K18" i="1"/>
  <c r="R19" i="1"/>
  <c r="Q20" i="1"/>
  <c r="I20" i="1"/>
  <c r="S24" i="1"/>
  <c r="E25" i="1"/>
  <c r="I26" i="1"/>
  <c r="R29" i="1"/>
  <c r="G29" i="1"/>
  <c r="R31" i="1"/>
  <c r="G31" i="1"/>
  <c r="K35" i="1"/>
  <c r="F38" i="1"/>
  <c r="K49" i="1"/>
  <c r="O55" i="1"/>
  <c r="D56" i="1"/>
  <c r="D30" i="1"/>
  <c r="D24" i="1"/>
  <c r="D68" i="1"/>
  <c r="D36" i="1"/>
  <c r="D18" i="1"/>
  <c r="P56" i="1"/>
  <c r="P30" i="1"/>
  <c r="L68" i="1"/>
  <c r="L50" i="1"/>
  <c r="H24" i="1"/>
  <c r="H62" i="1"/>
  <c r="H36" i="1"/>
  <c r="D49" i="1"/>
  <c r="D29" i="1"/>
  <c r="D61" i="1"/>
  <c r="D35" i="1"/>
  <c r="D23" i="1"/>
  <c r="D17" i="1"/>
  <c r="P67" i="1"/>
  <c r="P49" i="1"/>
  <c r="P61" i="1"/>
  <c r="P29" i="1"/>
  <c r="P42" i="1" s="1"/>
  <c r="L61" i="1"/>
  <c r="L17" i="1"/>
  <c r="L42" i="1" s="1"/>
  <c r="L55" i="1"/>
  <c r="H55" i="1"/>
  <c r="H35" i="1"/>
  <c r="H17" i="1"/>
  <c r="H67" i="1"/>
  <c r="H49" i="1"/>
  <c r="D51" i="1"/>
  <c r="D31" i="1"/>
  <c r="D19" i="1"/>
  <c r="D63" i="1"/>
  <c r="D37" i="1"/>
  <c r="P69" i="1"/>
  <c r="P51" i="1"/>
  <c r="P19" i="1"/>
  <c r="P63" i="1"/>
  <c r="P31" i="1"/>
  <c r="E17" i="1"/>
  <c r="O17" i="1"/>
  <c r="G17" i="1"/>
  <c r="P18" i="1"/>
  <c r="H18" i="1"/>
  <c r="G19" i="1"/>
  <c r="N20" i="1"/>
  <c r="F20" i="1"/>
  <c r="Q23" i="1"/>
  <c r="I23" i="1"/>
  <c r="P24" i="1"/>
  <c r="E26" i="1"/>
  <c r="S30" i="1"/>
  <c r="H30" i="1"/>
  <c r="N31" i="1"/>
  <c r="R35" i="1"/>
  <c r="G35" i="1"/>
  <c r="L36" i="1"/>
  <c r="R37" i="1"/>
  <c r="P57" i="1"/>
  <c r="D62" i="1"/>
  <c r="H68" i="1"/>
  <c r="D69" i="1"/>
  <c r="N68" i="1"/>
  <c r="N62" i="1"/>
  <c r="N56" i="1"/>
  <c r="N50" i="1"/>
  <c r="N36" i="1"/>
  <c r="N24" i="1"/>
  <c r="N18" i="1"/>
  <c r="F68" i="1"/>
  <c r="F62" i="1"/>
  <c r="F56" i="1"/>
  <c r="F50" i="1"/>
  <c r="F30" i="1"/>
  <c r="F18" i="1"/>
  <c r="N67" i="1"/>
  <c r="N61" i="1"/>
  <c r="N55" i="1"/>
  <c r="N49" i="1"/>
  <c r="N35" i="1"/>
  <c r="N23" i="1"/>
  <c r="F67" i="1"/>
  <c r="F61" i="1"/>
  <c r="F55" i="1"/>
  <c r="F49" i="1"/>
  <c r="F23" i="1"/>
  <c r="F29" i="1"/>
  <c r="J69" i="1"/>
  <c r="J63" i="1"/>
  <c r="J57" i="1"/>
  <c r="J51" i="1"/>
  <c r="J31" i="1"/>
  <c r="J37" i="1"/>
  <c r="R70" i="1"/>
  <c r="R64" i="1"/>
  <c r="R52" i="1"/>
  <c r="R58" i="1"/>
  <c r="R26" i="1"/>
  <c r="J70" i="1"/>
  <c r="J64" i="1"/>
  <c r="J52" i="1"/>
  <c r="J58" i="1"/>
  <c r="J26" i="1"/>
  <c r="J32" i="1"/>
  <c r="J38" i="1"/>
  <c r="K44" i="1"/>
  <c r="R20" i="1"/>
  <c r="J20" i="1"/>
  <c r="N32" i="1"/>
  <c r="R36" i="1"/>
  <c r="R38" i="1"/>
  <c r="M68" i="1"/>
  <c r="M62" i="1"/>
  <c r="M56" i="1"/>
  <c r="M50" i="1"/>
  <c r="M36" i="1"/>
  <c r="M30" i="1"/>
  <c r="M24" i="1"/>
  <c r="M18" i="1"/>
  <c r="S68" i="1"/>
  <c r="S56" i="1"/>
  <c r="S62" i="1"/>
  <c r="S36" i="1"/>
  <c r="O62" i="1"/>
  <c r="O50" i="1"/>
  <c r="O56" i="1"/>
  <c r="O30" i="1"/>
  <c r="O68" i="1"/>
  <c r="O36" i="1"/>
  <c r="K68" i="1"/>
  <c r="K56" i="1"/>
  <c r="K50" i="1"/>
  <c r="K62" i="1"/>
  <c r="K30" i="1"/>
  <c r="G62" i="1"/>
  <c r="G50" i="1"/>
  <c r="G56" i="1"/>
  <c r="S67" i="1"/>
  <c r="S55" i="1"/>
  <c r="S35" i="1"/>
  <c r="S49" i="1"/>
  <c r="S23" i="1"/>
  <c r="O61" i="1"/>
  <c r="O49" i="1"/>
  <c r="O29" i="1"/>
  <c r="O35" i="1"/>
  <c r="O23" i="1"/>
  <c r="K67" i="1"/>
  <c r="K55" i="1"/>
  <c r="K29" i="1"/>
  <c r="K23" i="1"/>
  <c r="G61" i="1"/>
  <c r="G49" i="1"/>
  <c r="G67" i="1"/>
  <c r="G23" i="1"/>
  <c r="S69" i="1"/>
  <c r="S57" i="1"/>
  <c r="S25" i="1"/>
  <c r="S44" i="1" s="1"/>
  <c r="S37" i="1"/>
  <c r="S51" i="1"/>
  <c r="O63" i="1"/>
  <c r="O51" i="1"/>
  <c r="O25" i="1"/>
  <c r="O31" i="1"/>
  <c r="O37" i="1"/>
  <c r="K69" i="1"/>
  <c r="K57" i="1"/>
  <c r="K25" i="1"/>
  <c r="K31" i="1"/>
  <c r="G63" i="1"/>
  <c r="G51" i="1"/>
  <c r="G25" i="1"/>
  <c r="G69" i="1"/>
  <c r="S70" i="1"/>
  <c r="S64" i="1"/>
  <c r="S58" i="1"/>
  <c r="S38" i="1"/>
  <c r="S20" i="1"/>
  <c r="S26" i="1"/>
  <c r="O64" i="1"/>
  <c r="O52" i="1"/>
  <c r="O32" i="1"/>
  <c r="O20" i="1"/>
  <c r="O70" i="1"/>
  <c r="O58" i="1"/>
  <c r="O38" i="1"/>
  <c r="K70" i="1"/>
  <c r="K52" i="1"/>
  <c r="K20" i="1"/>
  <c r="K64" i="1"/>
  <c r="K32" i="1"/>
  <c r="G64" i="1"/>
  <c r="G52" i="1"/>
  <c r="G26" i="1"/>
  <c r="G20" i="1"/>
  <c r="S17" i="1"/>
  <c r="N17" i="1"/>
  <c r="F17" i="1"/>
  <c r="F42" i="1" s="1"/>
  <c r="O18" i="1"/>
  <c r="G18" i="1"/>
  <c r="N19" i="1"/>
  <c r="F19" i="1"/>
  <c r="M20" i="1"/>
  <c r="E20" i="1"/>
  <c r="O24" i="1"/>
  <c r="F24" i="1"/>
  <c r="J25" i="1"/>
  <c r="O26" i="1"/>
  <c r="R30" i="1"/>
  <c r="G30" i="1"/>
  <c r="R32" i="1"/>
  <c r="G32" i="1"/>
  <c r="F35" i="1"/>
  <c r="K36" i="1"/>
  <c r="F37" i="1"/>
  <c r="K38" i="1"/>
  <c r="K51" i="1"/>
  <c r="O57" i="1"/>
  <c r="G58" i="1"/>
  <c r="S63" i="1"/>
  <c r="G68" i="1"/>
  <c r="D58" i="1"/>
  <c r="D38" i="1"/>
  <c r="H58" i="1"/>
  <c r="H70" i="1"/>
  <c r="P20" i="1"/>
  <c r="L20" i="1"/>
  <c r="H20" i="1"/>
  <c r="H26" i="1"/>
  <c r="P32" i="1"/>
  <c r="H51" i="1"/>
  <c r="L52" i="1"/>
  <c r="L57" i="1"/>
  <c r="H69" i="1"/>
  <c r="L19" i="1"/>
  <c r="H19" i="1"/>
  <c r="H25" i="1"/>
  <c r="L26" i="1"/>
  <c r="D32" i="1"/>
  <c r="D45" i="1" s="1"/>
  <c r="H37" i="1"/>
  <c r="H38" i="1"/>
  <c r="H64" i="1"/>
  <c r="L70" i="1"/>
  <c r="U8" i="1"/>
  <c r="U7" i="1"/>
  <c r="C13" i="1"/>
  <c r="C12" i="1"/>
  <c r="C19" i="1" s="1"/>
  <c r="C11" i="1"/>
  <c r="C18" i="1" s="1"/>
  <c r="C10" i="1"/>
  <c r="B67" i="1"/>
  <c r="B61" i="1"/>
  <c r="B55" i="1"/>
  <c r="B49" i="1"/>
  <c r="B17" i="1"/>
  <c r="B35" i="1"/>
  <c r="B29" i="1"/>
  <c r="B23" i="1"/>
  <c r="B13" i="1"/>
  <c r="B70" i="1" s="1"/>
  <c r="B12" i="1"/>
  <c r="B37" i="1" s="1"/>
  <c r="B11" i="1"/>
  <c r="B30" i="1" s="1"/>
  <c r="C24" i="1" l="1"/>
  <c r="B36" i="1"/>
  <c r="E42" i="1"/>
  <c r="K43" i="1"/>
  <c r="B50" i="1"/>
  <c r="B62" i="1"/>
  <c r="P45" i="1"/>
  <c r="B24" i="1"/>
  <c r="N44" i="1"/>
  <c r="B56" i="1"/>
  <c r="B68" i="1"/>
  <c r="U68" i="1" s="1"/>
  <c r="H45" i="1"/>
  <c r="H43" i="1"/>
  <c r="D44" i="1"/>
  <c r="D43" i="1"/>
  <c r="I44" i="1"/>
  <c r="M44" i="1"/>
  <c r="Q44" i="1"/>
  <c r="M42" i="1"/>
  <c r="B18" i="1"/>
  <c r="U18" i="1" s="1"/>
  <c r="C76" i="1" s="1"/>
  <c r="G76" i="1" s="1"/>
  <c r="B4" i="7" s="1"/>
  <c r="L44" i="1"/>
  <c r="L45" i="1"/>
  <c r="J44" i="1"/>
  <c r="M45" i="1"/>
  <c r="O43" i="1"/>
  <c r="G45" i="1"/>
  <c r="O45" i="1"/>
  <c r="O44" i="1"/>
  <c r="K42" i="1"/>
  <c r="M43" i="1"/>
  <c r="P43" i="1"/>
  <c r="H42" i="1"/>
  <c r="I45" i="1"/>
  <c r="E44" i="1"/>
  <c r="I42" i="1"/>
  <c r="B51" i="1"/>
  <c r="B57" i="1"/>
  <c r="B63" i="1"/>
  <c r="U63" i="1" s="1"/>
  <c r="B69" i="1"/>
  <c r="R45" i="1"/>
  <c r="C58" i="1"/>
  <c r="C32" i="1"/>
  <c r="C70" i="1"/>
  <c r="U70" i="1" s="1"/>
  <c r="C38" i="1"/>
  <c r="C52" i="1"/>
  <c r="C64" i="1"/>
  <c r="F44" i="1"/>
  <c r="S45" i="1"/>
  <c r="F45" i="1"/>
  <c r="J43" i="1"/>
  <c r="R43" i="1"/>
  <c r="B20" i="1"/>
  <c r="B26" i="1"/>
  <c r="U26" i="1" s="1"/>
  <c r="C84" i="1" s="1"/>
  <c r="F84" i="1" s="1"/>
  <c r="B32" i="1"/>
  <c r="U32" i="1" s="1"/>
  <c r="C90" i="1" s="1"/>
  <c r="F90" i="1" s="1"/>
  <c r="B38" i="1"/>
  <c r="U61" i="1"/>
  <c r="U67" i="1"/>
  <c r="C61" i="1"/>
  <c r="C49" i="1"/>
  <c r="U49" i="1" s="1"/>
  <c r="C55" i="1"/>
  <c r="C29" i="1"/>
  <c r="U29" i="1" s="1"/>
  <c r="C87" i="1" s="1"/>
  <c r="F87" i="1" s="1"/>
  <c r="C35" i="1"/>
  <c r="C67" i="1"/>
  <c r="C17" i="1"/>
  <c r="U17" i="1" s="1"/>
  <c r="C75" i="1" s="1"/>
  <c r="F75" i="1" s="1"/>
  <c r="C23" i="1"/>
  <c r="U23" i="1" s="1"/>
  <c r="C81" i="1" s="1"/>
  <c r="F81" i="1" s="1"/>
  <c r="N42" i="1"/>
  <c r="K45" i="1"/>
  <c r="N45" i="1"/>
  <c r="G42" i="1"/>
  <c r="Q45" i="1"/>
  <c r="J42" i="1"/>
  <c r="I43" i="1"/>
  <c r="Q43" i="1"/>
  <c r="C69" i="1"/>
  <c r="C63" i="1"/>
  <c r="C57" i="1"/>
  <c r="C51" i="1"/>
  <c r="C37" i="1"/>
  <c r="U37" i="1" s="1"/>
  <c r="C95" i="1" s="1"/>
  <c r="C31" i="1"/>
  <c r="C25" i="1"/>
  <c r="C44" i="1" s="1"/>
  <c r="U35" i="1"/>
  <c r="C93" i="1" s="1"/>
  <c r="F93" i="1" s="1"/>
  <c r="F43" i="1"/>
  <c r="S43" i="1"/>
  <c r="B19" i="1"/>
  <c r="B44" i="1" s="1"/>
  <c r="B25" i="1"/>
  <c r="B31" i="1"/>
  <c r="B52" i="1"/>
  <c r="B58" i="1"/>
  <c r="U58" i="1" s="1"/>
  <c r="B64" i="1"/>
  <c r="C68" i="1"/>
  <c r="C62" i="1"/>
  <c r="U62" i="1" s="1"/>
  <c r="C56" i="1"/>
  <c r="U56" i="1" s="1"/>
  <c r="C50" i="1"/>
  <c r="C30" i="1"/>
  <c r="U30" i="1" s="1"/>
  <c r="C88" i="1" s="1"/>
  <c r="C36" i="1"/>
  <c r="U36" i="1" s="1"/>
  <c r="C94" i="1" s="1"/>
  <c r="C20" i="1"/>
  <c r="C45" i="1" s="1"/>
  <c r="C26" i="1"/>
  <c r="H44" i="1"/>
  <c r="E45" i="1"/>
  <c r="G43" i="1"/>
  <c r="S42" i="1"/>
  <c r="J45" i="1"/>
  <c r="N43" i="1"/>
  <c r="G44" i="1"/>
  <c r="O42" i="1"/>
  <c r="P44" i="1"/>
  <c r="D42" i="1"/>
  <c r="R44" i="1"/>
  <c r="Q42" i="1"/>
  <c r="E43" i="1"/>
  <c r="G90" i="1"/>
  <c r="F76" i="1"/>
  <c r="B43" i="1"/>
  <c r="B42" i="1"/>
  <c r="U55" i="1"/>
  <c r="U19" i="1" l="1"/>
  <c r="C77" i="1" s="1"/>
  <c r="G77" i="1" s="1"/>
  <c r="U52" i="1"/>
  <c r="U51" i="1"/>
  <c r="U50" i="1"/>
  <c r="U24" i="1"/>
  <c r="C82" i="1" s="1"/>
  <c r="F94" i="1"/>
  <c r="G94" i="1"/>
  <c r="B7" i="7" s="1"/>
  <c r="C100" i="1"/>
  <c r="F88" i="1"/>
  <c r="G88" i="1"/>
  <c r="B6" i="7" s="1"/>
  <c r="F95" i="1"/>
  <c r="G95" i="1"/>
  <c r="U44" i="1"/>
  <c r="U42" i="1"/>
  <c r="U43" i="1"/>
  <c r="U20" i="1"/>
  <c r="C78" i="1" s="1"/>
  <c r="C42" i="1"/>
  <c r="U57" i="1"/>
  <c r="C99" i="1"/>
  <c r="B45" i="1"/>
  <c r="U45" i="1" s="1"/>
  <c r="G84" i="1"/>
  <c r="U31" i="1"/>
  <c r="C89" i="1" s="1"/>
  <c r="U64" i="1"/>
  <c r="U25" i="1"/>
  <c r="C83" i="1" s="1"/>
  <c r="C101" i="1" s="1"/>
  <c r="C43" i="1"/>
  <c r="U38" i="1"/>
  <c r="C96" i="1" s="1"/>
  <c r="U69" i="1"/>
  <c r="F77" i="1"/>
  <c r="F82" i="1" l="1"/>
  <c r="G82" i="1"/>
  <c r="B5" i="7" s="1"/>
  <c r="F83" i="1"/>
  <c r="G83" i="1"/>
  <c r="G78" i="1"/>
  <c r="F78" i="1"/>
  <c r="C102" i="1"/>
  <c r="F96" i="1"/>
  <c r="G96" i="1"/>
  <c r="F89" i="1"/>
  <c r="G89" i="1"/>
</calcChain>
</file>

<file path=xl/sharedStrings.xml><?xml version="1.0" encoding="utf-8"?>
<sst xmlns="http://schemas.openxmlformats.org/spreadsheetml/2006/main" count="537" uniqueCount="74">
  <si>
    <t>SPÖ</t>
  </si>
  <si>
    <t>ÖVP</t>
  </si>
  <si>
    <t>Grüne</t>
  </si>
  <si>
    <t>FPÖ</t>
  </si>
  <si>
    <t>AbgGült</t>
  </si>
  <si>
    <t>Mandate</t>
  </si>
  <si>
    <t>WZ (+1)</t>
  </si>
  <si>
    <t>WZ (+0)</t>
  </si>
  <si>
    <t>WZ (+0.5)</t>
  </si>
  <si>
    <t>WZ (+0,75)</t>
  </si>
  <si>
    <t>Manate</t>
  </si>
  <si>
    <t>SPÖ (+1)</t>
  </si>
  <si>
    <t>SPÖ (+0)</t>
  </si>
  <si>
    <t>SPÖ (+0,5)</t>
  </si>
  <si>
    <t>SPÖ (+0,75)</t>
  </si>
  <si>
    <t>ÖVP (+1)</t>
  </si>
  <si>
    <t>ÖVP (+0)</t>
  </si>
  <si>
    <t>ÖVP (+0,5)</t>
  </si>
  <si>
    <t>ÖVP (+0,75)</t>
  </si>
  <si>
    <t>Grüne (+1)</t>
  </si>
  <si>
    <t>Grüne (+0)</t>
  </si>
  <si>
    <t>Grüne (+0,5)</t>
  </si>
  <si>
    <t>Grüne (0,75)</t>
  </si>
  <si>
    <t>FPÖ (+1)</t>
  </si>
  <si>
    <t>FPÖ (+0)</t>
  </si>
  <si>
    <t>FPÖ (+0,5)</t>
  </si>
  <si>
    <t>FPÖ (0,75)</t>
  </si>
  <si>
    <t>Reststimmen</t>
  </si>
  <si>
    <t>Innen West</t>
  </si>
  <si>
    <t>RestMand</t>
  </si>
  <si>
    <t>Leop</t>
  </si>
  <si>
    <t>Land</t>
  </si>
  <si>
    <t>Fav</t>
  </si>
  <si>
    <t>Simm</t>
  </si>
  <si>
    <t>Meid</t>
  </si>
  <si>
    <t>Hietz</t>
  </si>
  <si>
    <t>Penz</t>
  </si>
  <si>
    <t>Rud</t>
  </si>
  <si>
    <t>Otta</t>
  </si>
  <si>
    <t>Hern</t>
  </si>
  <si>
    <t>Währi</t>
  </si>
  <si>
    <t>Döb</t>
  </si>
  <si>
    <t>Brigitte</t>
  </si>
  <si>
    <t>Flori</t>
  </si>
  <si>
    <t>Donau</t>
  </si>
  <si>
    <t>Liesi</t>
  </si>
  <si>
    <t>Summe</t>
  </si>
  <si>
    <t>Kontrolle</t>
  </si>
  <si>
    <t>2. Verfahren</t>
  </si>
  <si>
    <t xml:space="preserve">Kontrolle </t>
  </si>
  <si>
    <t>(+1)</t>
  </si>
  <si>
    <t>(+0)</t>
  </si>
  <si>
    <t>(+0,5)</t>
  </si>
  <si>
    <t>(+0,75)</t>
  </si>
  <si>
    <t>LIF</t>
  </si>
  <si>
    <t>LIF (+1)</t>
  </si>
  <si>
    <t>LIF (+0)</t>
  </si>
  <si>
    <t>LIF (+0,75)</t>
  </si>
  <si>
    <t>LIF (+0,5)</t>
  </si>
  <si>
    <t>%-Stimmen</t>
  </si>
  <si>
    <t>Zentrum</t>
  </si>
  <si>
    <t>Differenz</t>
  </si>
  <si>
    <t>Gesamt</t>
  </si>
  <si>
    <t>Differenz +1 vs +0 1991-2010</t>
  </si>
  <si>
    <t>SPÖ (+0,6)</t>
  </si>
  <si>
    <t>WZ (+0,6)</t>
  </si>
  <si>
    <t>ÖVP (+0,6)</t>
  </si>
  <si>
    <t>FPÖ (+0,6)</t>
  </si>
  <si>
    <t>FPÖ (+0,75)</t>
  </si>
  <si>
    <t>Grüne (+0,6)</t>
  </si>
  <si>
    <t>Grüne (+0,75)</t>
  </si>
  <si>
    <t>LIF (+0,6)</t>
  </si>
  <si>
    <t>(+0,6)</t>
  </si>
  <si>
    <t>WZ (+0,5)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</si>
</sst>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;[Red]\-0.00\ "/>
    <numFmt numFmtId="165" formatCode="0_ ;[Red]\-0\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theme="0" tint="-0.34998626667073579"/>
      <name val="Lucida Sans Unicode"/>
      <family val="2"/>
    </font>
    <font>
      <sz val="11"/>
      <color theme="0" tint="-0.34998626667073579"/>
      <name val="Calibri"/>
      <family val="2"/>
      <scheme val="minor"/>
    </font>
    <font>
      <sz val="10"/>
      <color rgb="FF000000"/>
      <name val="Lucida Sans Unicode"/>
      <family val="2"/>
    </font>
    <font>
      <sz val="11"/>
      <color theme="0" tint="-0.24997711111789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6" fillId="0" borderId="0" xfId="0" applyFont="1"/>
    <xf numFmtId="10" fontId="0" fillId="0" borderId="0" xfId="0" applyNumberFormat="1" applyAlignment="1">
      <alignment vertical="center"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1" fillId="0" borderId="0" xfId="0" applyFont="1" applyFill="1" applyBorder="1"/>
    <xf numFmtId="10" fontId="0" fillId="0" borderId="0" xfId="0" applyNumberFormat="1" applyFont="1" applyAlignment="1">
      <alignment vertical="center" wrapText="1"/>
    </xf>
    <xf numFmtId="10" fontId="0" fillId="0" borderId="0" xfId="0" applyNumberFormat="1" applyFont="1"/>
    <xf numFmtId="0" fontId="0" fillId="0" borderId="2" xfId="0" applyFont="1" applyBorder="1"/>
    <xf numFmtId="0" fontId="0" fillId="0" borderId="3" xfId="0" applyFont="1" applyBorder="1"/>
    <xf numFmtId="0" fontId="0" fillId="2" borderId="4" xfId="0" applyFont="1" applyFill="1" applyBorder="1"/>
    <xf numFmtId="0" fontId="0" fillId="0" borderId="0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4" xfId="0" applyFont="1" applyBorder="1"/>
    <xf numFmtId="0" fontId="0" fillId="0" borderId="0" xfId="0" applyFont="1" applyFill="1" applyBorder="1"/>
    <xf numFmtId="0" fontId="1" fillId="0" borderId="0" xfId="0" applyFont="1" applyBorder="1"/>
    <xf numFmtId="0" fontId="7" fillId="3" borderId="5" xfId="1" applyBorder="1"/>
    <xf numFmtId="0" fontId="7" fillId="3" borderId="8" xfId="1" applyBorder="1"/>
    <xf numFmtId="0" fontId="2" fillId="0" borderId="0" xfId="0" applyFont="1" applyBorder="1"/>
    <xf numFmtId="0" fontId="4" fillId="0" borderId="0" xfId="0" applyFont="1" applyBorder="1"/>
    <xf numFmtId="0" fontId="8" fillId="0" borderId="0" xfId="0" applyFont="1" applyBorder="1"/>
    <xf numFmtId="164" fontId="1" fillId="0" borderId="0" xfId="0" applyNumberFormat="1" applyFont="1" applyBorder="1"/>
    <xf numFmtId="165" fontId="1" fillId="0" borderId="5" xfId="0" applyNumberFormat="1" applyFont="1" applyBorder="1"/>
    <xf numFmtId="164" fontId="1" fillId="0" borderId="7" xfId="0" applyNumberFormat="1" applyFont="1" applyBorder="1"/>
    <xf numFmtId="165" fontId="1" fillId="0" borderId="8" xfId="0" applyNumberFormat="1" applyFont="1" applyBorder="1"/>
    <xf numFmtId="0" fontId="0" fillId="4" borderId="0" xfId="0" applyFill="1" applyBorder="1"/>
    <xf numFmtId="0" fontId="4" fillId="4" borderId="0" xfId="0" applyFont="1" applyFill="1" applyBorder="1"/>
    <xf numFmtId="164" fontId="1" fillId="0" borderId="5" xfId="0" applyNumberFormat="1" applyFont="1" applyBorder="1"/>
    <xf numFmtId="0" fontId="5" fillId="0" borderId="0" xfId="0" applyFont="1" applyBorder="1"/>
    <xf numFmtId="0" fontId="1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2" borderId="0" xfId="0" applyFill="1"/>
    <xf numFmtId="0" fontId="0" fillId="0" borderId="6" xfId="0" applyFill="1" applyBorder="1"/>
    <xf numFmtId="0" fontId="0" fillId="0" borderId="6" xfId="0" applyFont="1" applyFill="1" applyBorder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8" sqref="A8"/>
    </sheetView>
  </sheetViews>
  <sheetFormatPr baseColWidth="10" defaultRowHeight="15" x14ac:dyDescent="0.25"/>
  <cols>
    <col min="1" max="1" width="11.85546875" bestFit="1" customWidth="1"/>
  </cols>
  <sheetData>
    <row r="2" spans="1:2" x14ac:dyDescent="0.25">
      <c r="A2" s="3" t="s">
        <v>63</v>
      </c>
    </row>
    <row r="4" spans="1:2" x14ac:dyDescent="0.25">
      <c r="A4" s="17" t="s">
        <v>0</v>
      </c>
      <c r="B4">
        <f>0-('2010'!G76+'2005'!G76+'2001'!G76+'1996'!G89+'1991'!G67)</f>
        <v>19</v>
      </c>
    </row>
    <row r="5" spans="1:2" x14ac:dyDescent="0.25">
      <c r="A5" s="17" t="s">
        <v>1</v>
      </c>
      <c r="B5">
        <f>0-('2010'!G82+'2005'!G82+'2001'!G82+'1996'!G95+'1991'!G72)</f>
        <v>-5</v>
      </c>
    </row>
    <row r="6" spans="1:2" x14ac:dyDescent="0.25">
      <c r="A6" s="17" t="s">
        <v>2</v>
      </c>
      <c r="B6">
        <f>0-('2010'!G88+'2005'!G88+'2001'!G88+'1996'!G101+'1991'!G77)</f>
        <v>-9</v>
      </c>
    </row>
    <row r="7" spans="1:2" x14ac:dyDescent="0.25">
      <c r="A7" s="17" t="s">
        <v>3</v>
      </c>
      <c r="B7">
        <f>0-('2010'!G94+'2005'!G94+'2001'!G94+'1996'!G107+'1991'!G82)</f>
        <v>-3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topLeftCell="A68" zoomScale="90" zoomScaleNormal="90" workbookViewId="0">
      <selection activeCell="F83" sqref="F83"/>
    </sheetView>
  </sheetViews>
  <sheetFormatPr baseColWidth="10" defaultRowHeight="15" x14ac:dyDescent="0.25"/>
  <cols>
    <col min="1" max="1" width="16" customWidth="1"/>
    <col min="9" max="19" width="0" hidden="1" customWidth="1"/>
    <col min="20" max="20" width="7.140625" customWidth="1"/>
    <col min="21" max="21" width="11" customWidth="1"/>
    <col min="22" max="22" width="11.5703125" style="8" customWidth="1"/>
  </cols>
  <sheetData>
    <row r="1" spans="1:22" s="4" customFormat="1" ht="24" customHeight="1" x14ac:dyDescent="0.25">
      <c r="B1" s="2" t="s">
        <v>60</v>
      </c>
      <c r="C1" s="2" t="s">
        <v>28</v>
      </c>
      <c r="D1" s="2" t="s">
        <v>30</v>
      </c>
      <c r="E1" s="2" t="s">
        <v>31</v>
      </c>
      <c r="F1" s="2" t="s">
        <v>32</v>
      </c>
      <c r="G1" s="2" t="s">
        <v>33</v>
      </c>
      <c r="H1" s="5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U1" s="4" t="s">
        <v>46</v>
      </c>
      <c r="V1" s="6" t="s">
        <v>47</v>
      </c>
    </row>
    <row r="2" spans="1:22" x14ac:dyDescent="0.25">
      <c r="A2" t="s">
        <v>0</v>
      </c>
      <c r="B2" s="1">
        <v>22591</v>
      </c>
      <c r="C2" s="1">
        <v>16202</v>
      </c>
      <c r="D2" s="1">
        <v>17171</v>
      </c>
      <c r="E2" s="1">
        <v>16071</v>
      </c>
      <c r="F2" s="1">
        <v>34832</v>
      </c>
      <c r="G2" s="1">
        <v>18831</v>
      </c>
      <c r="H2" s="1">
        <v>16867</v>
      </c>
      <c r="I2" s="1">
        <v>9750</v>
      </c>
      <c r="J2" s="1">
        <v>17030</v>
      </c>
      <c r="K2" s="1">
        <v>11750</v>
      </c>
      <c r="L2" s="1">
        <v>17695</v>
      </c>
      <c r="M2" s="1">
        <v>8898</v>
      </c>
      <c r="N2" s="1">
        <v>7516</v>
      </c>
      <c r="O2" s="1">
        <v>12908</v>
      </c>
      <c r="P2" s="1">
        <v>15750</v>
      </c>
      <c r="Q2" s="1">
        <v>32025</v>
      </c>
      <c r="R2" s="1">
        <v>37155</v>
      </c>
      <c r="S2" s="1">
        <v>21715</v>
      </c>
      <c r="U2">
        <f>SUM(B2:S2)</f>
        <v>334757</v>
      </c>
      <c r="V2" s="7">
        <v>334757</v>
      </c>
    </row>
    <row r="3" spans="1:22" x14ac:dyDescent="0.25">
      <c r="A3" t="s">
        <v>1</v>
      </c>
      <c r="B3" s="1">
        <v>10694</v>
      </c>
      <c r="C3" s="1">
        <v>8269</v>
      </c>
      <c r="D3" s="1">
        <v>4148</v>
      </c>
      <c r="E3" s="1">
        <v>6189</v>
      </c>
      <c r="F3" s="1">
        <v>6110</v>
      </c>
      <c r="G3" s="1">
        <v>2890</v>
      </c>
      <c r="H3" s="1">
        <v>4123</v>
      </c>
      <c r="I3" s="1">
        <v>8035</v>
      </c>
      <c r="J3" s="1">
        <v>6578</v>
      </c>
      <c r="K3" s="1">
        <v>2429</v>
      </c>
      <c r="L3" s="1">
        <v>4253</v>
      </c>
      <c r="M3" s="1">
        <v>3660</v>
      </c>
      <c r="N3" s="1">
        <v>5604</v>
      </c>
      <c r="O3" s="1">
        <v>8982</v>
      </c>
      <c r="P3" s="1">
        <v>2667</v>
      </c>
      <c r="Q3" s="1">
        <v>6509</v>
      </c>
      <c r="R3" s="1">
        <v>7204</v>
      </c>
      <c r="S3" s="1">
        <v>7283</v>
      </c>
      <c r="U3">
        <f t="shared" ref="U3:U5" si="0">SUM(B3:S3)</f>
        <v>105627</v>
      </c>
      <c r="V3" s="7">
        <v>105627</v>
      </c>
    </row>
    <row r="4" spans="1:22" x14ac:dyDescent="0.25">
      <c r="A4" t="s">
        <v>2</v>
      </c>
      <c r="B4" s="1">
        <v>11603</v>
      </c>
      <c r="C4" s="1">
        <v>10829</v>
      </c>
      <c r="D4" s="1">
        <v>6399</v>
      </c>
      <c r="E4" s="1">
        <v>6302</v>
      </c>
      <c r="F4" s="1">
        <v>4393</v>
      </c>
      <c r="G4" s="1">
        <v>2197</v>
      </c>
      <c r="H4" s="1">
        <v>3973</v>
      </c>
      <c r="I4" s="1">
        <v>3775</v>
      </c>
      <c r="J4" s="1">
        <v>5430</v>
      </c>
      <c r="K4" s="1">
        <v>4015</v>
      </c>
      <c r="L4" s="1">
        <v>5302</v>
      </c>
      <c r="M4" s="1">
        <v>3673</v>
      </c>
      <c r="N4" s="1">
        <v>4620</v>
      </c>
      <c r="O4" s="1">
        <v>4299</v>
      </c>
      <c r="P4" s="1">
        <v>3314</v>
      </c>
      <c r="Q4" s="1">
        <v>4867</v>
      </c>
      <c r="R4" s="1">
        <v>5652</v>
      </c>
      <c r="S4" s="1">
        <v>4802</v>
      </c>
      <c r="U4">
        <f t="shared" si="0"/>
        <v>95445</v>
      </c>
      <c r="V4" s="7">
        <v>95445</v>
      </c>
    </row>
    <row r="5" spans="1:22" x14ac:dyDescent="0.25">
      <c r="A5" t="s">
        <v>3</v>
      </c>
      <c r="B5" s="1">
        <v>9616</v>
      </c>
      <c r="C5" s="1">
        <v>6150</v>
      </c>
      <c r="D5" s="1">
        <v>8466</v>
      </c>
      <c r="E5" s="1">
        <v>7548</v>
      </c>
      <c r="F5" s="1">
        <v>24159</v>
      </c>
      <c r="G5" s="1">
        <v>13648</v>
      </c>
      <c r="H5" s="1">
        <v>9691</v>
      </c>
      <c r="I5" s="1">
        <v>5521</v>
      </c>
      <c r="J5" s="1">
        <v>9931</v>
      </c>
      <c r="K5" s="1">
        <v>5966</v>
      </c>
      <c r="L5" s="1">
        <v>9329</v>
      </c>
      <c r="M5" s="1">
        <v>4930</v>
      </c>
      <c r="N5" s="1">
        <v>3776</v>
      </c>
      <c r="O5" s="1">
        <v>6861</v>
      </c>
      <c r="P5" s="1">
        <v>8990</v>
      </c>
      <c r="Q5" s="1">
        <v>22607</v>
      </c>
      <c r="R5" s="1">
        <v>23971</v>
      </c>
      <c r="S5" s="1">
        <v>13357</v>
      </c>
      <c r="U5">
        <f t="shared" si="0"/>
        <v>194517</v>
      </c>
      <c r="V5" s="7">
        <v>194517</v>
      </c>
    </row>
    <row r="6" spans="1:22" x14ac:dyDescent="0.25">
      <c r="J6" s="1"/>
      <c r="K6" s="1"/>
      <c r="L6" s="1"/>
      <c r="M6" s="1"/>
      <c r="N6" s="1"/>
      <c r="O6" s="1"/>
      <c r="P6" s="1"/>
      <c r="Q6" s="1"/>
      <c r="R6" s="1"/>
      <c r="S6" s="1"/>
    </row>
    <row r="7" spans="1:22" x14ac:dyDescent="0.25">
      <c r="A7" t="s">
        <v>4</v>
      </c>
      <c r="B7">
        <v>56917</v>
      </c>
      <c r="C7">
        <v>43462</v>
      </c>
      <c r="D7">
        <v>37647</v>
      </c>
      <c r="E7">
        <v>37422</v>
      </c>
      <c r="F7">
        <v>71394</v>
      </c>
      <c r="G7">
        <v>38444</v>
      </c>
      <c r="H7">
        <v>35821</v>
      </c>
      <c r="I7">
        <v>27911</v>
      </c>
      <c r="J7" s="1">
        <v>40289</v>
      </c>
      <c r="K7" s="1">
        <v>24821</v>
      </c>
      <c r="L7" s="1">
        <v>37808</v>
      </c>
      <c r="M7" s="1">
        <v>21987</v>
      </c>
      <c r="N7" s="1">
        <v>22394</v>
      </c>
      <c r="O7" s="1">
        <v>33976</v>
      </c>
      <c r="P7" s="1">
        <v>31748</v>
      </c>
      <c r="Q7" s="1">
        <v>67967</v>
      </c>
      <c r="R7" s="1">
        <v>76321</v>
      </c>
      <c r="S7" s="1">
        <v>48609</v>
      </c>
      <c r="U7">
        <f t="shared" ref="U7:U71" si="1">SUM(B7:S7)</f>
        <v>754938</v>
      </c>
      <c r="V7" s="7">
        <v>754938</v>
      </c>
    </row>
    <row r="8" spans="1:22" x14ac:dyDescent="0.25">
      <c r="A8" t="s">
        <v>5</v>
      </c>
      <c r="B8" s="1">
        <v>8</v>
      </c>
      <c r="C8" s="1">
        <v>6</v>
      </c>
      <c r="D8" s="1">
        <v>5</v>
      </c>
      <c r="E8" s="1">
        <v>5</v>
      </c>
      <c r="F8" s="1">
        <v>10</v>
      </c>
      <c r="G8" s="1">
        <v>5</v>
      </c>
      <c r="H8" s="1">
        <v>5</v>
      </c>
      <c r="I8" s="1">
        <v>3</v>
      </c>
      <c r="J8" s="1">
        <v>5</v>
      </c>
      <c r="K8" s="1">
        <v>3</v>
      </c>
      <c r="L8" s="1">
        <v>5</v>
      </c>
      <c r="M8" s="1">
        <v>3</v>
      </c>
      <c r="N8" s="1">
        <v>3</v>
      </c>
      <c r="O8" s="1">
        <v>4</v>
      </c>
      <c r="P8" s="1">
        <v>4</v>
      </c>
      <c r="Q8" s="1">
        <v>10</v>
      </c>
      <c r="R8" s="1">
        <v>10</v>
      </c>
      <c r="S8" s="1">
        <v>6</v>
      </c>
      <c r="U8">
        <f t="shared" si="1"/>
        <v>100</v>
      </c>
      <c r="V8" s="8">
        <v>100</v>
      </c>
    </row>
    <row r="9" spans="1:22" x14ac:dyDescent="0.25">
      <c r="B9" s="1"/>
    </row>
    <row r="10" spans="1:22" x14ac:dyDescent="0.25">
      <c r="A10" t="s">
        <v>6</v>
      </c>
      <c r="B10">
        <f>ROUNDUP($B$7/($B$8+1),0)</f>
        <v>6325</v>
      </c>
      <c r="C10">
        <f>ROUNDUP($C$7/($C$8+1),0)</f>
        <v>6209</v>
      </c>
      <c r="D10">
        <f>ROUNDUP(D7/(D8+1),0)</f>
        <v>6275</v>
      </c>
      <c r="E10">
        <f t="shared" ref="E10:S10" si="2">ROUNDUP(E7/(E8+1),0)</f>
        <v>6237</v>
      </c>
      <c r="F10">
        <f t="shared" si="2"/>
        <v>6491</v>
      </c>
      <c r="G10">
        <f t="shared" si="2"/>
        <v>6408</v>
      </c>
      <c r="H10">
        <f t="shared" si="2"/>
        <v>5971</v>
      </c>
      <c r="I10">
        <f t="shared" si="2"/>
        <v>6978</v>
      </c>
      <c r="J10">
        <f t="shared" si="2"/>
        <v>6715</v>
      </c>
      <c r="K10">
        <f t="shared" si="2"/>
        <v>6206</v>
      </c>
      <c r="L10">
        <f t="shared" si="2"/>
        <v>6302</v>
      </c>
      <c r="M10">
        <f t="shared" si="2"/>
        <v>5497</v>
      </c>
      <c r="N10">
        <f t="shared" si="2"/>
        <v>5599</v>
      </c>
      <c r="O10">
        <f t="shared" si="2"/>
        <v>6796</v>
      </c>
      <c r="P10">
        <f t="shared" si="2"/>
        <v>6350</v>
      </c>
      <c r="Q10">
        <f t="shared" si="2"/>
        <v>6179</v>
      </c>
      <c r="R10">
        <f t="shared" si="2"/>
        <v>6939</v>
      </c>
      <c r="S10">
        <f t="shared" si="2"/>
        <v>6945</v>
      </c>
    </row>
    <row r="11" spans="1:22" x14ac:dyDescent="0.25">
      <c r="A11" t="s">
        <v>7</v>
      </c>
      <c r="B11">
        <f>ROUNDUP($B$7/($B$8+0),0)</f>
        <v>7115</v>
      </c>
      <c r="C11">
        <f>ROUNDUP($C$7/($C$8+0),0)</f>
        <v>7244</v>
      </c>
      <c r="D11">
        <f>ROUNDUP(D7/(D8+0),0)</f>
        <v>7530</v>
      </c>
      <c r="E11">
        <f t="shared" ref="E11:S11" si="3">ROUNDUP(E7/(E8+0),0)</f>
        <v>7485</v>
      </c>
      <c r="F11">
        <f t="shared" si="3"/>
        <v>7140</v>
      </c>
      <c r="G11">
        <f t="shared" si="3"/>
        <v>7689</v>
      </c>
      <c r="H11">
        <f t="shared" si="3"/>
        <v>7165</v>
      </c>
      <c r="I11">
        <f t="shared" si="3"/>
        <v>9304</v>
      </c>
      <c r="J11">
        <f t="shared" si="3"/>
        <v>8058</v>
      </c>
      <c r="K11">
        <f t="shared" si="3"/>
        <v>8274</v>
      </c>
      <c r="L11">
        <f t="shared" si="3"/>
        <v>7562</v>
      </c>
      <c r="M11">
        <f t="shared" si="3"/>
        <v>7329</v>
      </c>
      <c r="N11">
        <f t="shared" si="3"/>
        <v>7465</v>
      </c>
      <c r="O11">
        <f t="shared" si="3"/>
        <v>8494</v>
      </c>
      <c r="P11">
        <f t="shared" si="3"/>
        <v>7937</v>
      </c>
      <c r="Q11">
        <f t="shared" si="3"/>
        <v>6797</v>
      </c>
      <c r="R11">
        <f t="shared" si="3"/>
        <v>7633</v>
      </c>
      <c r="S11">
        <f t="shared" si="3"/>
        <v>8102</v>
      </c>
    </row>
    <row r="12" spans="1:22" x14ac:dyDescent="0.25">
      <c r="A12" t="s">
        <v>73</v>
      </c>
      <c r="B12">
        <f>ROUNDUP($B$7/($B$8+0.5),0)</f>
        <v>6697</v>
      </c>
      <c r="C12">
        <f>ROUNDUP($C$7/($C$8+0.5),0)</f>
        <v>6687</v>
      </c>
      <c r="D12">
        <f>ROUNDUP(D7/(D8+0.5),0)</f>
        <v>6845</v>
      </c>
      <c r="E12">
        <f t="shared" ref="E12:S12" si="4">ROUNDUP(E7/(E8+0.5),0)</f>
        <v>6804</v>
      </c>
      <c r="F12">
        <f t="shared" si="4"/>
        <v>6800</v>
      </c>
      <c r="G12">
        <f t="shared" si="4"/>
        <v>6990</v>
      </c>
      <c r="H12">
        <f t="shared" si="4"/>
        <v>6513</v>
      </c>
      <c r="I12">
        <f t="shared" si="4"/>
        <v>7975</v>
      </c>
      <c r="J12">
        <f t="shared" si="4"/>
        <v>7326</v>
      </c>
      <c r="K12">
        <f t="shared" si="4"/>
        <v>7092</v>
      </c>
      <c r="L12">
        <f t="shared" si="4"/>
        <v>6875</v>
      </c>
      <c r="M12">
        <f t="shared" si="4"/>
        <v>6282</v>
      </c>
      <c r="N12">
        <f t="shared" si="4"/>
        <v>6399</v>
      </c>
      <c r="O12">
        <f t="shared" si="4"/>
        <v>7551</v>
      </c>
      <c r="P12">
        <f t="shared" si="4"/>
        <v>7056</v>
      </c>
      <c r="Q12">
        <f t="shared" si="4"/>
        <v>6474</v>
      </c>
      <c r="R12">
        <f t="shared" si="4"/>
        <v>7269</v>
      </c>
      <c r="S12">
        <f t="shared" si="4"/>
        <v>7479</v>
      </c>
    </row>
    <row r="13" spans="1:22" x14ac:dyDescent="0.25">
      <c r="A13" t="s">
        <v>9</v>
      </c>
      <c r="B13">
        <f>ROUNDUP($B$7/($B$8+0.75),0)</f>
        <v>6505</v>
      </c>
      <c r="C13">
        <f>ROUNDUP($C$7/($C$8+0.75),0)</f>
        <v>6439</v>
      </c>
      <c r="D13">
        <f>ROUNDUP(D7/(D8+0.75),0)</f>
        <v>6548</v>
      </c>
      <c r="E13">
        <f t="shared" ref="E13:S13" si="5">ROUNDUP(E7/(E8+0.75),0)</f>
        <v>6509</v>
      </c>
      <c r="F13">
        <f t="shared" si="5"/>
        <v>6642</v>
      </c>
      <c r="G13">
        <f t="shared" si="5"/>
        <v>6686</v>
      </c>
      <c r="H13">
        <f t="shared" si="5"/>
        <v>6230</v>
      </c>
      <c r="I13">
        <f t="shared" si="5"/>
        <v>7443</v>
      </c>
      <c r="J13">
        <f t="shared" si="5"/>
        <v>7007</v>
      </c>
      <c r="K13">
        <f t="shared" si="5"/>
        <v>6619</v>
      </c>
      <c r="L13">
        <f t="shared" si="5"/>
        <v>6576</v>
      </c>
      <c r="M13">
        <f t="shared" si="5"/>
        <v>5864</v>
      </c>
      <c r="N13">
        <f t="shared" si="5"/>
        <v>5972</v>
      </c>
      <c r="O13">
        <f t="shared" si="5"/>
        <v>7153</v>
      </c>
      <c r="P13">
        <f t="shared" si="5"/>
        <v>6684</v>
      </c>
      <c r="Q13">
        <f t="shared" si="5"/>
        <v>6323</v>
      </c>
      <c r="R13">
        <f t="shared" si="5"/>
        <v>7100</v>
      </c>
      <c r="S13">
        <f t="shared" si="5"/>
        <v>7202</v>
      </c>
    </row>
    <row r="14" spans="1:22" x14ac:dyDescent="0.25">
      <c r="A14" t="s">
        <v>65</v>
      </c>
      <c r="B14">
        <f>ROUNDUP($B$7/($B$8+0.6),0)</f>
        <v>6619</v>
      </c>
      <c r="C14">
        <f>ROUNDUP($C$7/($C$8+0.6),0)</f>
        <v>6586</v>
      </c>
      <c r="D14">
        <f>ROUNDUP(D7/(D8+0.6),0)</f>
        <v>6723</v>
      </c>
      <c r="E14">
        <f t="shared" ref="E14:S14" si="6">ROUNDUP(E7/(E8+0.6),0)</f>
        <v>6683</v>
      </c>
      <c r="F14">
        <f t="shared" si="6"/>
        <v>6736</v>
      </c>
      <c r="G14">
        <f t="shared" si="6"/>
        <v>6865</v>
      </c>
      <c r="H14">
        <f t="shared" si="6"/>
        <v>6397</v>
      </c>
      <c r="I14">
        <f t="shared" si="6"/>
        <v>7754</v>
      </c>
      <c r="J14">
        <f t="shared" si="6"/>
        <v>7195</v>
      </c>
      <c r="K14">
        <f t="shared" si="6"/>
        <v>6895</v>
      </c>
      <c r="L14">
        <f t="shared" si="6"/>
        <v>6752</v>
      </c>
      <c r="M14">
        <f t="shared" si="6"/>
        <v>6108</v>
      </c>
      <c r="N14">
        <f t="shared" si="6"/>
        <v>6221</v>
      </c>
      <c r="O14">
        <f t="shared" si="6"/>
        <v>7387</v>
      </c>
      <c r="P14">
        <f t="shared" si="6"/>
        <v>6902</v>
      </c>
      <c r="Q14">
        <f t="shared" si="6"/>
        <v>6412</v>
      </c>
      <c r="R14">
        <f t="shared" si="6"/>
        <v>7201</v>
      </c>
      <c r="S14">
        <f t="shared" si="6"/>
        <v>7365</v>
      </c>
    </row>
    <row r="16" spans="1:22" x14ac:dyDescent="0.25">
      <c r="A16" s="3" t="s">
        <v>10</v>
      </c>
    </row>
    <row r="17" spans="1:21" x14ac:dyDescent="0.25">
      <c r="A17" t="s">
        <v>11</v>
      </c>
      <c r="B17">
        <f>ROUNDDOWN($B$2/B10,0)</f>
        <v>3</v>
      </c>
      <c r="C17">
        <f>ROUNDDOWN($C$2/C10,0)</f>
        <v>2</v>
      </c>
      <c r="D17">
        <f>ROUNDDOWN(D2/D10,0)</f>
        <v>2</v>
      </c>
      <c r="E17">
        <f>ROUNDDOWN(E2/E10,0)</f>
        <v>2</v>
      </c>
      <c r="F17">
        <f t="shared" ref="F17:S17" si="7">ROUNDDOWN(F2/F10,0)</f>
        <v>5</v>
      </c>
      <c r="G17">
        <f t="shared" si="7"/>
        <v>2</v>
      </c>
      <c r="H17">
        <f t="shared" si="7"/>
        <v>2</v>
      </c>
      <c r="I17">
        <f t="shared" si="7"/>
        <v>1</v>
      </c>
      <c r="J17">
        <f t="shared" si="7"/>
        <v>2</v>
      </c>
      <c r="K17">
        <f t="shared" si="7"/>
        <v>1</v>
      </c>
      <c r="L17">
        <f t="shared" si="7"/>
        <v>2</v>
      </c>
      <c r="M17">
        <f t="shared" si="7"/>
        <v>1</v>
      </c>
      <c r="N17">
        <f t="shared" si="7"/>
        <v>1</v>
      </c>
      <c r="O17">
        <f t="shared" si="7"/>
        <v>1</v>
      </c>
      <c r="P17">
        <f t="shared" si="7"/>
        <v>2</v>
      </c>
      <c r="Q17">
        <f t="shared" si="7"/>
        <v>5</v>
      </c>
      <c r="R17">
        <f t="shared" si="7"/>
        <v>5</v>
      </c>
      <c r="S17">
        <f t="shared" si="7"/>
        <v>3</v>
      </c>
      <c r="U17">
        <f t="shared" si="1"/>
        <v>42</v>
      </c>
    </row>
    <row r="18" spans="1:21" x14ac:dyDescent="0.25">
      <c r="A18" t="s">
        <v>12</v>
      </c>
      <c r="B18">
        <f>ROUNDDOWN($B$2/B11,0)</f>
        <v>3</v>
      </c>
      <c r="C18">
        <f>ROUNDDOWN($C$2/C11,0)</f>
        <v>2</v>
      </c>
      <c r="D18">
        <f>ROUNDDOWN(D2/D11,0)</f>
        <v>2</v>
      </c>
      <c r="E18">
        <f t="shared" ref="E18:S18" si="8">ROUNDDOWN(E2/E11,0)</f>
        <v>2</v>
      </c>
      <c r="F18">
        <f t="shared" si="8"/>
        <v>4</v>
      </c>
      <c r="G18">
        <f t="shared" si="8"/>
        <v>2</v>
      </c>
      <c r="H18">
        <f t="shared" si="8"/>
        <v>2</v>
      </c>
      <c r="I18">
        <f t="shared" si="8"/>
        <v>1</v>
      </c>
      <c r="J18">
        <f t="shared" si="8"/>
        <v>2</v>
      </c>
      <c r="K18">
        <f t="shared" si="8"/>
        <v>1</v>
      </c>
      <c r="L18">
        <f t="shared" si="8"/>
        <v>2</v>
      </c>
      <c r="M18">
        <f t="shared" si="8"/>
        <v>1</v>
      </c>
      <c r="N18">
        <f t="shared" si="8"/>
        <v>1</v>
      </c>
      <c r="O18">
        <f t="shared" si="8"/>
        <v>1</v>
      </c>
      <c r="P18">
        <f t="shared" si="8"/>
        <v>1</v>
      </c>
      <c r="Q18">
        <f t="shared" si="8"/>
        <v>4</v>
      </c>
      <c r="R18">
        <f t="shared" si="8"/>
        <v>4</v>
      </c>
      <c r="S18">
        <f t="shared" si="8"/>
        <v>2</v>
      </c>
      <c r="U18">
        <f t="shared" si="1"/>
        <v>37</v>
      </c>
    </row>
    <row r="19" spans="1:21" x14ac:dyDescent="0.25">
      <c r="A19" t="s">
        <v>13</v>
      </c>
      <c r="B19">
        <f>ROUNDDOWN($B$2/B12,0)</f>
        <v>3</v>
      </c>
      <c r="C19">
        <f>ROUNDDOWN($C$2/C12,0)</f>
        <v>2</v>
      </c>
      <c r="D19">
        <f>ROUNDDOWN(D2/D12,0)</f>
        <v>2</v>
      </c>
      <c r="E19">
        <f t="shared" ref="E19:S19" si="9">ROUNDDOWN(E2/E12,0)</f>
        <v>2</v>
      </c>
      <c r="F19">
        <f t="shared" si="9"/>
        <v>5</v>
      </c>
      <c r="G19">
        <f t="shared" si="9"/>
        <v>2</v>
      </c>
      <c r="H19">
        <f t="shared" si="9"/>
        <v>2</v>
      </c>
      <c r="I19">
        <f t="shared" si="9"/>
        <v>1</v>
      </c>
      <c r="J19">
        <f t="shared" si="9"/>
        <v>2</v>
      </c>
      <c r="K19">
        <f t="shared" si="9"/>
        <v>1</v>
      </c>
      <c r="L19">
        <f t="shared" si="9"/>
        <v>2</v>
      </c>
      <c r="M19">
        <f t="shared" si="9"/>
        <v>1</v>
      </c>
      <c r="N19">
        <f t="shared" si="9"/>
        <v>1</v>
      </c>
      <c r="O19">
        <f t="shared" si="9"/>
        <v>1</v>
      </c>
      <c r="P19">
        <f t="shared" si="9"/>
        <v>2</v>
      </c>
      <c r="Q19">
        <f t="shared" si="9"/>
        <v>4</v>
      </c>
      <c r="R19">
        <f t="shared" si="9"/>
        <v>5</v>
      </c>
      <c r="S19">
        <f t="shared" si="9"/>
        <v>2</v>
      </c>
      <c r="U19">
        <f t="shared" si="1"/>
        <v>40</v>
      </c>
    </row>
    <row r="20" spans="1:21" x14ac:dyDescent="0.25">
      <c r="A20" t="s">
        <v>14</v>
      </c>
      <c r="B20">
        <f>ROUNDDOWN($B$2/B13,0)</f>
        <v>3</v>
      </c>
      <c r="C20">
        <f>ROUNDDOWN($C$2/C13,0)</f>
        <v>2</v>
      </c>
      <c r="D20">
        <f>ROUNDDOWN(D2/D13,0)</f>
        <v>2</v>
      </c>
      <c r="E20">
        <f t="shared" ref="E20:S20" si="10">ROUNDDOWN(E2/E13,0)</f>
        <v>2</v>
      </c>
      <c r="F20">
        <f t="shared" si="10"/>
        <v>5</v>
      </c>
      <c r="G20">
        <f t="shared" si="10"/>
        <v>2</v>
      </c>
      <c r="H20">
        <f t="shared" si="10"/>
        <v>2</v>
      </c>
      <c r="I20">
        <f t="shared" si="10"/>
        <v>1</v>
      </c>
      <c r="J20">
        <f t="shared" si="10"/>
        <v>2</v>
      </c>
      <c r="K20">
        <f t="shared" si="10"/>
        <v>1</v>
      </c>
      <c r="L20">
        <f t="shared" si="10"/>
        <v>2</v>
      </c>
      <c r="M20">
        <f t="shared" si="10"/>
        <v>1</v>
      </c>
      <c r="N20">
        <f t="shared" si="10"/>
        <v>1</v>
      </c>
      <c r="O20">
        <f t="shared" si="10"/>
        <v>1</v>
      </c>
      <c r="P20">
        <f t="shared" si="10"/>
        <v>2</v>
      </c>
      <c r="Q20">
        <f t="shared" si="10"/>
        <v>5</v>
      </c>
      <c r="R20">
        <f t="shared" si="10"/>
        <v>5</v>
      </c>
      <c r="S20">
        <f t="shared" si="10"/>
        <v>3</v>
      </c>
      <c r="U20">
        <f t="shared" si="1"/>
        <v>42</v>
      </c>
    </row>
    <row r="21" spans="1:21" x14ac:dyDescent="0.25">
      <c r="A21" t="s">
        <v>64</v>
      </c>
      <c r="B21">
        <f>ROUNDDOWN(B$2/B14,0)</f>
        <v>3</v>
      </c>
      <c r="C21">
        <f t="shared" ref="C21:S21" si="11">ROUNDDOWN(C$2/C14,0)</f>
        <v>2</v>
      </c>
      <c r="D21">
        <f t="shared" si="11"/>
        <v>2</v>
      </c>
      <c r="E21">
        <f t="shared" si="11"/>
        <v>2</v>
      </c>
      <c r="F21">
        <f t="shared" si="11"/>
        <v>5</v>
      </c>
      <c r="G21">
        <f t="shared" si="11"/>
        <v>2</v>
      </c>
      <c r="H21">
        <f t="shared" si="11"/>
        <v>2</v>
      </c>
      <c r="I21">
        <f t="shared" si="11"/>
        <v>1</v>
      </c>
      <c r="J21">
        <f t="shared" si="11"/>
        <v>2</v>
      </c>
      <c r="K21">
        <f t="shared" si="11"/>
        <v>1</v>
      </c>
      <c r="L21">
        <f t="shared" si="11"/>
        <v>2</v>
      </c>
      <c r="M21">
        <f t="shared" si="11"/>
        <v>1</v>
      </c>
      <c r="N21">
        <f t="shared" si="11"/>
        <v>1</v>
      </c>
      <c r="O21">
        <f t="shared" si="11"/>
        <v>1</v>
      </c>
      <c r="P21">
        <f t="shared" si="11"/>
        <v>2</v>
      </c>
      <c r="Q21">
        <f t="shared" si="11"/>
        <v>4</v>
      </c>
      <c r="R21">
        <f t="shared" si="11"/>
        <v>5</v>
      </c>
      <c r="S21">
        <f t="shared" si="11"/>
        <v>2</v>
      </c>
      <c r="U21">
        <f t="shared" si="1"/>
        <v>40</v>
      </c>
    </row>
    <row r="23" spans="1:21" x14ac:dyDescent="0.25">
      <c r="A23" t="s">
        <v>15</v>
      </c>
      <c r="B23">
        <f>ROUNDDOWN($B$3/B10,0)</f>
        <v>1</v>
      </c>
      <c r="C23">
        <f>ROUNDDOWN($C$3/C10,0)</f>
        <v>1</v>
      </c>
      <c r="D23">
        <f>ROUNDDOWN(D3/D10,0)</f>
        <v>0</v>
      </c>
      <c r="E23">
        <f t="shared" ref="E23:S23" si="12">ROUNDDOWN(E3/E10,0)</f>
        <v>0</v>
      </c>
      <c r="F23">
        <f t="shared" si="12"/>
        <v>0</v>
      </c>
      <c r="G23">
        <f t="shared" si="12"/>
        <v>0</v>
      </c>
      <c r="H23">
        <f t="shared" si="12"/>
        <v>0</v>
      </c>
      <c r="I23">
        <f t="shared" si="12"/>
        <v>1</v>
      </c>
      <c r="J23">
        <f t="shared" si="12"/>
        <v>0</v>
      </c>
      <c r="K23">
        <f t="shared" si="12"/>
        <v>0</v>
      </c>
      <c r="L23">
        <f t="shared" si="12"/>
        <v>0</v>
      </c>
      <c r="M23">
        <f t="shared" si="12"/>
        <v>0</v>
      </c>
      <c r="N23">
        <f t="shared" si="12"/>
        <v>1</v>
      </c>
      <c r="O23">
        <f t="shared" si="12"/>
        <v>1</v>
      </c>
      <c r="P23">
        <f t="shared" si="12"/>
        <v>0</v>
      </c>
      <c r="Q23">
        <f t="shared" si="12"/>
        <v>1</v>
      </c>
      <c r="R23">
        <f t="shared" si="12"/>
        <v>1</v>
      </c>
      <c r="S23">
        <f t="shared" si="12"/>
        <v>1</v>
      </c>
      <c r="U23">
        <f t="shared" si="1"/>
        <v>8</v>
      </c>
    </row>
    <row r="24" spans="1:21" x14ac:dyDescent="0.25">
      <c r="A24" t="s">
        <v>16</v>
      </c>
      <c r="B24">
        <f>ROUNDDOWN($B$3/B11,0)</f>
        <v>1</v>
      </c>
      <c r="C24">
        <f>ROUNDDOWN($C$3/C11,0)</f>
        <v>1</v>
      </c>
      <c r="D24">
        <f>ROUNDDOWN(D3/D11,0)</f>
        <v>0</v>
      </c>
      <c r="E24">
        <f t="shared" ref="E24:S24" si="13">ROUNDDOWN(E3/E11,0)</f>
        <v>0</v>
      </c>
      <c r="F24">
        <f t="shared" si="13"/>
        <v>0</v>
      </c>
      <c r="G24">
        <f t="shared" si="13"/>
        <v>0</v>
      </c>
      <c r="H24">
        <f t="shared" si="13"/>
        <v>0</v>
      </c>
      <c r="I24">
        <f t="shared" si="13"/>
        <v>0</v>
      </c>
      <c r="J24">
        <f t="shared" si="13"/>
        <v>0</v>
      </c>
      <c r="K24">
        <f t="shared" si="13"/>
        <v>0</v>
      </c>
      <c r="L24">
        <f t="shared" si="13"/>
        <v>0</v>
      </c>
      <c r="M24">
        <f t="shared" si="13"/>
        <v>0</v>
      </c>
      <c r="N24">
        <f t="shared" si="13"/>
        <v>0</v>
      </c>
      <c r="O24">
        <f t="shared" si="13"/>
        <v>1</v>
      </c>
      <c r="P24">
        <f t="shared" si="13"/>
        <v>0</v>
      </c>
      <c r="Q24">
        <f t="shared" si="13"/>
        <v>0</v>
      </c>
      <c r="R24">
        <f t="shared" si="13"/>
        <v>0</v>
      </c>
      <c r="S24">
        <f t="shared" si="13"/>
        <v>0</v>
      </c>
      <c r="U24">
        <f t="shared" si="1"/>
        <v>3</v>
      </c>
    </row>
    <row r="25" spans="1:21" x14ac:dyDescent="0.25">
      <c r="A25" t="s">
        <v>17</v>
      </c>
      <c r="B25">
        <f>ROUNDDOWN($B$3/B12,0)</f>
        <v>1</v>
      </c>
      <c r="C25">
        <f>ROUNDDOWN($C$3/C12,0)</f>
        <v>1</v>
      </c>
      <c r="D25">
        <f>ROUNDDOWN(D3/D12,0)</f>
        <v>0</v>
      </c>
      <c r="E25">
        <f t="shared" ref="E25:S25" si="14">ROUNDDOWN(E3/E12,0)</f>
        <v>0</v>
      </c>
      <c r="F25">
        <f t="shared" si="14"/>
        <v>0</v>
      </c>
      <c r="G25">
        <f t="shared" si="14"/>
        <v>0</v>
      </c>
      <c r="H25">
        <f t="shared" si="14"/>
        <v>0</v>
      </c>
      <c r="I25">
        <f t="shared" si="14"/>
        <v>1</v>
      </c>
      <c r="J25">
        <f t="shared" si="14"/>
        <v>0</v>
      </c>
      <c r="K25">
        <f t="shared" si="14"/>
        <v>0</v>
      </c>
      <c r="L25">
        <f t="shared" si="14"/>
        <v>0</v>
      </c>
      <c r="M25">
        <f t="shared" si="14"/>
        <v>0</v>
      </c>
      <c r="N25">
        <f t="shared" si="14"/>
        <v>0</v>
      </c>
      <c r="O25">
        <f t="shared" si="14"/>
        <v>1</v>
      </c>
      <c r="P25">
        <f t="shared" si="14"/>
        <v>0</v>
      </c>
      <c r="Q25">
        <f t="shared" si="14"/>
        <v>1</v>
      </c>
      <c r="R25">
        <f t="shared" si="14"/>
        <v>0</v>
      </c>
      <c r="S25">
        <f t="shared" si="14"/>
        <v>0</v>
      </c>
      <c r="U25">
        <f t="shared" si="1"/>
        <v>5</v>
      </c>
    </row>
    <row r="26" spans="1:21" x14ac:dyDescent="0.25">
      <c r="A26" t="s">
        <v>18</v>
      </c>
      <c r="B26">
        <f>ROUNDDOWN($B$3/B13,0)</f>
        <v>1</v>
      </c>
      <c r="C26">
        <f>ROUNDDOWN($C$3/C13,0)</f>
        <v>1</v>
      </c>
      <c r="D26">
        <f>ROUNDDOWN(D3/D13,0)</f>
        <v>0</v>
      </c>
      <c r="E26">
        <f t="shared" ref="E26:S26" si="15">ROUNDDOWN(E3/E13,0)</f>
        <v>0</v>
      </c>
      <c r="F26">
        <f t="shared" si="15"/>
        <v>0</v>
      </c>
      <c r="G26">
        <f t="shared" si="15"/>
        <v>0</v>
      </c>
      <c r="H26">
        <f t="shared" si="15"/>
        <v>0</v>
      </c>
      <c r="I26">
        <f t="shared" si="15"/>
        <v>1</v>
      </c>
      <c r="J26">
        <f t="shared" si="15"/>
        <v>0</v>
      </c>
      <c r="K26">
        <f t="shared" si="15"/>
        <v>0</v>
      </c>
      <c r="L26">
        <f t="shared" si="15"/>
        <v>0</v>
      </c>
      <c r="M26">
        <f t="shared" si="15"/>
        <v>0</v>
      </c>
      <c r="N26">
        <f t="shared" si="15"/>
        <v>0</v>
      </c>
      <c r="O26">
        <f t="shared" si="15"/>
        <v>1</v>
      </c>
      <c r="P26">
        <f t="shared" si="15"/>
        <v>0</v>
      </c>
      <c r="Q26">
        <f t="shared" si="15"/>
        <v>1</v>
      </c>
      <c r="R26">
        <f t="shared" si="15"/>
        <v>1</v>
      </c>
      <c r="S26">
        <f t="shared" si="15"/>
        <v>1</v>
      </c>
      <c r="U26">
        <f t="shared" si="1"/>
        <v>7</v>
      </c>
    </row>
    <row r="27" spans="1:21" x14ac:dyDescent="0.25">
      <c r="A27" t="s">
        <v>66</v>
      </c>
      <c r="B27">
        <f>ROUNDDOWN(B$3/B14,0)</f>
        <v>1</v>
      </c>
      <c r="C27">
        <f t="shared" ref="C27:S27" si="16">ROUNDDOWN(C$3/C14,0)</f>
        <v>1</v>
      </c>
      <c r="D27">
        <f t="shared" si="16"/>
        <v>0</v>
      </c>
      <c r="E27">
        <f t="shared" si="16"/>
        <v>0</v>
      </c>
      <c r="F27">
        <f t="shared" si="16"/>
        <v>0</v>
      </c>
      <c r="G27">
        <f t="shared" si="16"/>
        <v>0</v>
      </c>
      <c r="H27">
        <f t="shared" si="16"/>
        <v>0</v>
      </c>
      <c r="I27">
        <f t="shared" si="16"/>
        <v>1</v>
      </c>
      <c r="J27">
        <f t="shared" si="16"/>
        <v>0</v>
      </c>
      <c r="K27">
        <f t="shared" si="16"/>
        <v>0</v>
      </c>
      <c r="L27">
        <f t="shared" si="16"/>
        <v>0</v>
      </c>
      <c r="M27">
        <f t="shared" si="16"/>
        <v>0</v>
      </c>
      <c r="N27">
        <f t="shared" si="16"/>
        <v>0</v>
      </c>
      <c r="O27">
        <f t="shared" si="16"/>
        <v>1</v>
      </c>
      <c r="P27">
        <f t="shared" si="16"/>
        <v>0</v>
      </c>
      <c r="Q27">
        <f t="shared" si="16"/>
        <v>1</v>
      </c>
      <c r="R27">
        <f t="shared" si="16"/>
        <v>1</v>
      </c>
      <c r="S27">
        <f t="shared" si="16"/>
        <v>0</v>
      </c>
      <c r="U27">
        <f t="shared" si="1"/>
        <v>6</v>
      </c>
    </row>
    <row r="29" spans="1:21" x14ac:dyDescent="0.25">
      <c r="A29" t="s">
        <v>19</v>
      </c>
      <c r="B29">
        <f>ROUNDDOWN($B$4/B10,0)</f>
        <v>1</v>
      </c>
      <c r="C29">
        <f>ROUNDDOWN(C4/C10,0)</f>
        <v>1</v>
      </c>
      <c r="D29">
        <f>ROUNDDOWN(D4/D10,0)</f>
        <v>1</v>
      </c>
      <c r="E29">
        <f>ROUNDDOWN(E4/E10,0)</f>
        <v>1</v>
      </c>
      <c r="F29">
        <f>ROUNDDOWN(F4/F10,0)</f>
        <v>0</v>
      </c>
      <c r="G29">
        <f>ROUNDDOWN(G4/G10,0)</f>
        <v>0</v>
      </c>
      <c r="H29">
        <f>ROUNDDOWN(H4/H10,0)</f>
        <v>0</v>
      </c>
      <c r="I29">
        <f>ROUNDDOWN(I4/I10,0)</f>
        <v>0</v>
      </c>
      <c r="J29">
        <f>ROUNDDOWN(J4/J10,0)</f>
        <v>0</v>
      </c>
      <c r="K29">
        <f>ROUNDDOWN(K4/K10,0)</f>
        <v>0</v>
      </c>
      <c r="L29">
        <f>ROUNDDOWN(L4/L10,0)</f>
        <v>0</v>
      </c>
      <c r="M29">
        <f>ROUNDDOWN(M4/M10,0)</f>
        <v>0</v>
      </c>
      <c r="N29">
        <f>ROUNDDOWN(N4/N10,0)</f>
        <v>0</v>
      </c>
      <c r="O29">
        <f>ROUNDDOWN(O4/O10,0)</f>
        <v>0</v>
      </c>
      <c r="P29">
        <f>ROUNDDOWN(P4/P10,0)</f>
        <v>0</v>
      </c>
      <c r="Q29">
        <f>ROUNDDOWN(Q4/Q10,0)</f>
        <v>0</v>
      </c>
      <c r="R29">
        <f>ROUNDDOWN(R4/R10,0)</f>
        <v>0</v>
      </c>
      <c r="S29">
        <f>ROUNDDOWN(S4/S10,0)</f>
        <v>0</v>
      </c>
      <c r="U29">
        <f t="shared" si="1"/>
        <v>4</v>
      </c>
    </row>
    <row r="30" spans="1:21" x14ac:dyDescent="0.25">
      <c r="A30" t="s">
        <v>20</v>
      </c>
      <c r="B30">
        <f>ROUNDDOWN($B$4/B11,0)</f>
        <v>1</v>
      </c>
      <c r="C30">
        <f>ROUNDDOWN(C4/C11,0)</f>
        <v>1</v>
      </c>
      <c r="D30">
        <f>ROUNDDOWN(D4/D11,0)</f>
        <v>0</v>
      </c>
      <c r="E30">
        <f>ROUNDDOWN(E4/E11,0)</f>
        <v>0</v>
      </c>
      <c r="F30">
        <f>ROUNDDOWN(F4/F11,0)</f>
        <v>0</v>
      </c>
      <c r="G30">
        <f>ROUNDDOWN(G4/G11,0)</f>
        <v>0</v>
      </c>
      <c r="H30">
        <f>ROUNDDOWN(H4/H11,0)</f>
        <v>0</v>
      </c>
      <c r="I30">
        <f>ROUNDDOWN(I4/I11,0)</f>
        <v>0</v>
      </c>
      <c r="J30">
        <f>ROUNDDOWN(J4/J11,0)</f>
        <v>0</v>
      </c>
      <c r="K30">
        <f>ROUNDDOWN(K4/K11,0)</f>
        <v>0</v>
      </c>
      <c r="L30">
        <f>ROUNDDOWN(L4/L11,0)</f>
        <v>0</v>
      </c>
      <c r="M30">
        <f>ROUNDDOWN(M4/M11,0)</f>
        <v>0</v>
      </c>
      <c r="N30">
        <f>ROUNDDOWN(N4/N11,0)</f>
        <v>0</v>
      </c>
      <c r="O30">
        <f>ROUNDDOWN(O4/O11,0)</f>
        <v>0</v>
      </c>
      <c r="P30">
        <f>ROUNDDOWN(P4/P11,0)</f>
        <v>0</v>
      </c>
      <c r="Q30">
        <f>ROUNDDOWN(Q4/Q11,0)</f>
        <v>0</v>
      </c>
      <c r="R30">
        <f>ROUNDDOWN(R4/R11,0)</f>
        <v>0</v>
      </c>
      <c r="S30">
        <f>ROUNDDOWN(S4/S11,0)</f>
        <v>0</v>
      </c>
      <c r="U30">
        <f t="shared" si="1"/>
        <v>2</v>
      </c>
    </row>
    <row r="31" spans="1:21" x14ac:dyDescent="0.25">
      <c r="A31" t="s">
        <v>21</v>
      </c>
      <c r="B31">
        <f>ROUNDDOWN($B$4/B12,0)</f>
        <v>1</v>
      </c>
      <c r="C31">
        <f>ROUNDDOWN(C4/C12,0)</f>
        <v>1</v>
      </c>
      <c r="D31">
        <f>ROUNDDOWN(D4/D12,0)</f>
        <v>0</v>
      </c>
      <c r="E31">
        <f>ROUNDDOWN(E4/E12,0)</f>
        <v>0</v>
      </c>
      <c r="F31">
        <f>ROUNDDOWN(F4/F12,0)</f>
        <v>0</v>
      </c>
      <c r="G31">
        <f>ROUNDDOWN(G4/G12,0)</f>
        <v>0</v>
      </c>
      <c r="H31">
        <f>ROUNDDOWN(H4/H12,0)</f>
        <v>0</v>
      </c>
      <c r="I31">
        <f>ROUNDDOWN(I4/I12,0)</f>
        <v>0</v>
      </c>
      <c r="J31">
        <f>ROUNDDOWN(J4/J12,0)</f>
        <v>0</v>
      </c>
      <c r="K31">
        <f>ROUNDDOWN(K4/K12,0)</f>
        <v>0</v>
      </c>
      <c r="L31">
        <f>ROUNDDOWN(L4/L12,0)</f>
        <v>0</v>
      </c>
      <c r="M31">
        <f>ROUNDDOWN(M4/M12,0)</f>
        <v>0</v>
      </c>
      <c r="N31">
        <f>ROUNDDOWN(N4/N12,0)</f>
        <v>0</v>
      </c>
      <c r="O31">
        <f>ROUNDDOWN(O4/O12,0)</f>
        <v>0</v>
      </c>
      <c r="P31">
        <f>ROUNDDOWN(P4/P12,0)</f>
        <v>0</v>
      </c>
      <c r="Q31">
        <f>ROUNDDOWN(Q4/Q12,0)</f>
        <v>0</v>
      </c>
      <c r="R31">
        <f>ROUNDDOWN(R4/R12,0)</f>
        <v>0</v>
      </c>
      <c r="S31">
        <f>ROUNDDOWN(S4/S12,0)</f>
        <v>0</v>
      </c>
      <c r="U31">
        <f t="shared" si="1"/>
        <v>2</v>
      </c>
    </row>
    <row r="32" spans="1:21" x14ac:dyDescent="0.25">
      <c r="A32" t="s">
        <v>70</v>
      </c>
      <c r="B32">
        <f>ROUNDDOWN($B$4/B13,0)</f>
        <v>1</v>
      </c>
      <c r="C32">
        <f>ROUNDDOWN(C4/C13,0)</f>
        <v>1</v>
      </c>
      <c r="D32">
        <f>ROUNDDOWN(D4/D13,0)</f>
        <v>0</v>
      </c>
      <c r="E32">
        <f>ROUNDDOWN(E4/E13,0)</f>
        <v>0</v>
      </c>
      <c r="F32">
        <f>ROUNDDOWN(F4/F13,0)</f>
        <v>0</v>
      </c>
      <c r="G32">
        <f>ROUNDDOWN(G4/G13,0)</f>
        <v>0</v>
      </c>
      <c r="H32">
        <f>ROUNDDOWN(H4/H13,0)</f>
        <v>0</v>
      </c>
      <c r="I32">
        <f>ROUNDDOWN(I4/I13,0)</f>
        <v>0</v>
      </c>
      <c r="J32">
        <f>ROUNDDOWN(J4/J13,0)</f>
        <v>0</v>
      </c>
      <c r="K32">
        <f>ROUNDDOWN(K4/K13,0)</f>
        <v>0</v>
      </c>
      <c r="L32">
        <f>ROUNDDOWN(L4/L13,0)</f>
        <v>0</v>
      </c>
      <c r="M32">
        <f>ROUNDDOWN(M4/M13,0)</f>
        <v>0</v>
      </c>
      <c r="N32">
        <f>ROUNDDOWN(N4/N13,0)</f>
        <v>0</v>
      </c>
      <c r="O32">
        <f>ROUNDDOWN(O4/O13,0)</f>
        <v>0</v>
      </c>
      <c r="P32">
        <f>ROUNDDOWN(P4/P13,0)</f>
        <v>0</v>
      </c>
      <c r="Q32">
        <f>ROUNDDOWN(Q4/Q13,0)</f>
        <v>0</v>
      </c>
      <c r="R32">
        <f>ROUNDDOWN(R4/R13,0)</f>
        <v>0</v>
      </c>
      <c r="S32">
        <f>ROUNDDOWN(S4/S13,0)</f>
        <v>0</v>
      </c>
      <c r="U32">
        <f t="shared" si="1"/>
        <v>2</v>
      </c>
    </row>
    <row r="33" spans="1:21" x14ac:dyDescent="0.25">
      <c r="A33" t="s">
        <v>69</v>
      </c>
      <c r="B33">
        <f>ROUNDDOWN(B$4/B14,0)</f>
        <v>1</v>
      </c>
      <c r="C33">
        <f>ROUNDDOWN(C$4/C14,0)</f>
        <v>1</v>
      </c>
      <c r="D33">
        <f>ROUNDDOWN(D$4/D14,0)</f>
        <v>0</v>
      </c>
      <c r="E33">
        <f>ROUNDDOWN(E$4/E14,0)</f>
        <v>0</v>
      </c>
      <c r="F33">
        <f>ROUNDDOWN(F$4/F14,0)</f>
        <v>0</v>
      </c>
      <c r="G33">
        <f>ROUNDDOWN(G$4/G14,0)</f>
        <v>0</v>
      </c>
      <c r="H33">
        <f>ROUNDDOWN(H$4/H14,0)</f>
        <v>0</v>
      </c>
      <c r="I33">
        <f>ROUNDDOWN(I$4/I14,0)</f>
        <v>0</v>
      </c>
      <c r="J33">
        <f>ROUNDDOWN(J$4/J14,0)</f>
        <v>0</v>
      </c>
      <c r="K33">
        <f>ROUNDDOWN(K$4/K14,0)</f>
        <v>0</v>
      </c>
      <c r="L33">
        <f>ROUNDDOWN(L$4/L14,0)</f>
        <v>0</v>
      </c>
      <c r="M33">
        <f>ROUNDDOWN(M$4/M14,0)</f>
        <v>0</v>
      </c>
      <c r="N33">
        <f>ROUNDDOWN(N$4/N14,0)</f>
        <v>0</v>
      </c>
      <c r="O33">
        <f>ROUNDDOWN(O$4/O14,0)</f>
        <v>0</v>
      </c>
      <c r="P33">
        <f>ROUNDDOWN(P$4/P14,0)</f>
        <v>0</v>
      </c>
      <c r="Q33">
        <f>ROUNDDOWN(Q$4/Q14,0)</f>
        <v>0</v>
      </c>
      <c r="R33">
        <f>ROUNDDOWN(R$4/R14,0)</f>
        <v>0</v>
      </c>
      <c r="S33">
        <f>ROUNDDOWN(S$4/S14,0)</f>
        <v>0</v>
      </c>
      <c r="U33">
        <f t="shared" si="1"/>
        <v>2</v>
      </c>
    </row>
    <row r="35" spans="1:21" x14ac:dyDescent="0.25">
      <c r="A35" t="s">
        <v>23</v>
      </c>
      <c r="B35">
        <f>ROUNDDOWN($B$5/B10,0)</f>
        <v>1</v>
      </c>
      <c r="C35">
        <f>ROUNDDOWN(C5/C10,0)</f>
        <v>0</v>
      </c>
      <c r="D35">
        <f>ROUNDDOWN(D5/D10,0)</f>
        <v>1</v>
      </c>
      <c r="E35">
        <f>ROUNDDOWN(E5/E10,0)</f>
        <v>1</v>
      </c>
      <c r="F35">
        <f>ROUNDDOWN(F5/F10,0)</f>
        <v>3</v>
      </c>
      <c r="G35">
        <f>ROUNDDOWN(G5/G10,0)</f>
        <v>2</v>
      </c>
      <c r="H35">
        <f>ROUNDDOWN(H5/H10,0)</f>
        <v>1</v>
      </c>
      <c r="I35">
        <f>ROUNDDOWN(I5/I10,0)</f>
        <v>0</v>
      </c>
      <c r="J35">
        <f>ROUNDDOWN(J5/J10,0)</f>
        <v>1</v>
      </c>
      <c r="K35">
        <f>ROUNDDOWN(K5/K10,0)</f>
        <v>0</v>
      </c>
      <c r="L35">
        <f>ROUNDDOWN(L5/L10,0)</f>
        <v>1</v>
      </c>
      <c r="M35">
        <f>ROUNDDOWN(M5/M10,0)</f>
        <v>0</v>
      </c>
      <c r="N35">
        <f>ROUNDDOWN(N5/N10,0)</f>
        <v>0</v>
      </c>
      <c r="O35">
        <f>ROUNDDOWN(O5/O10,0)</f>
        <v>1</v>
      </c>
      <c r="P35">
        <f>ROUNDDOWN(P5/P10,0)</f>
        <v>1</v>
      </c>
      <c r="Q35">
        <f>ROUNDDOWN(Q5/Q10,0)</f>
        <v>3</v>
      </c>
      <c r="R35">
        <f>ROUNDDOWN(R5/R10,0)</f>
        <v>3</v>
      </c>
      <c r="S35">
        <f>ROUNDDOWN(S5/S10,0)</f>
        <v>1</v>
      </c>
      <c r="U35">
        <f t="shared" si="1"/>
        <v>20</v>
      </c>
    </row>
    <row r="36" spans="1:21" x14ac:dyDescent="0.25">
      <c r="A36" t="s">
        <v>24</v>
      </c>
      <c r="B36">
        <f>ROUNDDOWN($B$5/B11,0)</f>
        <v>1</v>
      </c>
      <c r="C36">
        <f>ROUNDDOWN(C5/C11,0)</f>
        <v>0</v>
      </c>
      <c r="D36">
        <f>ROUNDDOWN(D5/D11,0)</f>
        <v>1</v>
      </c>
      <c r="E36">
        <f>ROUNDDOWN(E5/E11,0)</f>
        <v>1</v>
      </c>
      <c r="F36">
        <f>ROUNDDOWN(F5/F11,0)</f>
        <v>3</v>
      </c>
      <c r="G36">
        <f>ROUNDDOWN(G5/G11,0)</f>
        <v>1</v>
      </c>
      <c r="H36">
        <f>ROUNDDOWN(H5/H11,0)</f>
        <v>1</v>
      </c>
      <c r="I36">
        <f>ROUNDDOWN(I5/I11,0)</f>
        <v>0</v>
      </c>
      <c r="J36">
        <f>ROUNDDOWN(J5/J11,0)</f>
        <v>1</v>
      </c>
      <c r="K36">
        <f>ROUNDDOWN(K5/K11,0)</f>
        <v>0</v>
      </c>
      <c r="L36">
        <f>ROUNDDOWN(L5/L11,0)</f>
        <v>1</v>
      </c>
      <c r="M36">
        <f>ROUNDDOWN(M5/M11,0)</f>
        <v>0</v>
      </c>
      <c r="N36">
        <f>ROUNDDOWN(N5/N11,0)</f>
        <v>0</v>
      </c>
      <c r="O36">
        <f>ROUNDDOWN(O5/O11,0)</f>
        <v>0</v>
      </c>
      <c r="P36">
        <f>ROUNDDOWN(P5/P11,0)</f>
        <v>1</v>
      </c>
      <c r="Q36">
        <f>ROUNDDOWN(Q5/Q11,0)</f>
        <v>3</v>
      </c>
      <c r="R36">
        <f>ROUNDDOWN(R5/R11,0)</f>
        <v>3</v>
      </c>
      <c r="S36">
        <f>ROUNDDOWN(S5/S11,0)</f>
        <v>1</v>
      </c>
      <c r="U36">
        <f t="shared" si="1"/>
        <v>18</v>
      </c>
    </row>
    <row r="37" spans="1:21" x14ac:dyDescent="0.25">
      <c r="A37" t="s">
        <v>25</v>
      </c>
      <c r="B37">
        <f>ROUNDDOWN($B$5/B12,0)</f>
        <v>1</v>
      </c>
      <c r="C37">
        <f>ROUNDDOWN(C5/C12,0)</f>
        <v>0</v>
      </c>
      <c r="D37">
        <f>ROUNDDOWN(D5/D12,0)</f>
        <v>1</v>
      </c>
      <c r="E37">
        <f>ROUNDDOWN(E5/E12,0)</f>
        <v>1</v>
      </c>
      <c r="F37">
        <f>ROUNDDOWN(F5/F12,0)</f>
        <v>3</v>
      </c>
      <c r="G37">
        <f>ROUNDDOWN(G5/G12,0)</f>
        <v>1</v>
      </c>
      <c r="H37">
        <f>ROUNDDOWN(H5/H12,0)</f>
        <v>1</v>
      </c>
      <c r="I37">
        <f>ROUNDDOWN(I5/I12,0)</f>
        <v>0</v>
      </c>
      <c r="J37">
        <f>ROUNDDOWN(J5/J12,0)</f>
        <v>1</v>
      </c>
      <c r="K37">
        <f>ROUNDDOWN(K5/K12,0)</f>
        <v>0</v>
      </c>
      <c r="L37">
        <f>ROUNDDOWN(L5/L12,0)</f>
        <v>1</v>
      </c>
      <c r="M37">
        <f>ROUNDDOWN(M5/M12,0)</f>
        <v>0</v>
      </c>
      <c r="N37">
        <f>ROUNDDOWN(N5/N12,0)</f>
        <v>0</v>
      </c>
      <c r="O37">
        <f>ROUNDDOWN(O5/O12,0)</f>
        <v>0</v>
      </c>
      <c r="P37">
        <f>ROUNDDOWN(P5/P12,0)</f>
        <v>1</v>
      </c>
      <c r="Q37">
        <f>ROUNDDOWN(Q5/Q12,0)</f>
        <v>3</v>
      </c>
      <c r="R37">
        <f>ROUNDDOWN(R5/R12,0)</f>
        <v>3</v>
      </c>
      <c r="S37">
        <f>ROUNDDOWN(S5/S12,0)</f>
        <v>1</v>
      </c>
      <c r="U37">
        <f t="shared" si="1"/>
        <v>18</v>
      </c>
    </row>
    <row r="38" spans="1:21" x14ac:dyDescent="0.25">
      <c r="A38" t="s">
        <v>68</v>
      </c>
      <c r="B38">
        <f>ROUNDDOWN($B$5/B13,0)</f>
        <v>1</v>
      </c>
      <c r="C38">
        <f>ROUNDDOWN(C5/C13,0)</f>
        <v>0</v>
      </c>
      <c r="D38">
        <f>ROUNDDOWN(D5/D13,0)</f>
        <v>1</v>
      </c>
      <c r="E38">
        <f>ROUNDDOWN(E5/E13,0)</f>
        <v>1</v>
      </c>
      <c r="F38">
        <f>ROUNDDOWN(F5/F13,0)</f>
        <v>3</v>
      </c>
      <c r="G38">
        <f>ROUNDDOWN(G5/G13,0)</f>
        <v>2</v>
      </c>
      <c r="H38">
        <f>ROUNDDOWN(H5/H13,0)</f>
        <v>1</v>
      </c>
      <c r="I38">
        <f>ROUNDDOWN(I5/I13,0)</f>
        <v>0</v>
      </c>
      <c r="J38">
        <f>ROUNDDOWN(J5/J13,0)</f>
        <v>1</v>
      </c>
      <c r="K38">
        <f>ROUNDDOWN(K5/K13,0)</f>
        <v>0</v>
      </c>
      <c r="L38">
        <f>ROUNDDOWN(L5/L13,0)</f>
        <v>1</v>
      </c>
      <c r="M38">
        <f>ROUNDDOWN(M5/M13,0)</f>
        <v>0</v>
      </c>
      <c r="N38">
        <f>ROUNDDOWN(N5/N13,0)</f>
        <v>0</v>
      </c>
      <c r="O38">
        <f>ROUNDDOWN(O5/O13,0)</f>
        <v>0</v>
      </c>
      <c r="P38">
        <f>ROUNDDOWN(P5/P13,0)</f>
        <v>1</v>
      </c>
      <c r="Q38">
        <f>ROUNDDOWN(Q5/Q13,0)</f>
        <v>3</v>
      </c>
      <c r="R38">
        <f>ROUNDDOWN(R5/R13,0)</f>
        <v>3</v>
      </c>
      <c r="S38">
        <f>ROUNDDOWN(S5/S13,0)</f>
        <v>1</v>
      </c>
      <c r="U38">
        <f t="shared" si="1"/>
        <v>19</v>
      </c>
    </row>
    <row r="39" spans="1:21" x14ac:dyDescent="0.25">
      <c r="A39" t="s">
        <v>67</v>
      </c>
      <c r="B39">
        <f>ROUNDDOWN(B$5/B14,0)</f>
        <v>1</v>
      </c>
      <c r="C39">
        <f>ROUNDDOWN(C$5/C14,0)</f>
        <v>0</v>
      </c>
      <c r="D39">
        <f>ROUNDDOWN(D$5/D14,0)</f>
        <v>1</v>
      </c>
      <c r="E39">
        <f>ROUNDDOWN(E$5/E14,0)</f>
        <v>1</v>
      </c>
      <c r="F39">
        <f>ROUNDDOWN(F$5/F14,0)</f>
        <v>3</v>
      </c>
      <c r="G39">
        <f>ROUNDDOWN(G$5/G14,0)</f>
        <v>1</v>
      </c>
      <c r="H39">
        <f>ROUNDDOWN(H$5/H14,0)</f>
        <v>1</v>
      </c>
      <c r="I39">
        <f>ROUNDDOWN(I$5/I14,0)</f>
        <v>0</v>
      </c>
      <c r="J39">
        <f>ROUNDDOWN(J$5/J14,0)</f>
        <v>1</v>
      </c>
      <c r="K39">
        <f>ROUNDDOWN(K$5/K14,0)</f>
        <v>0</v>
      </c>
      <c r="L39">
        <f>ROUNDDOWN(L$5/L14,0)</f>
        <v>1</v>
      </c>
      <c r="M39">
        <f>ROUNDDOWN(M$5/M14,0)</f>
        <v>0</v>
      </c>
      <c r="N39">
        <f>ROUNDDOWN(N$5/N14,0)</f>
        <v>0</v>
      </c>
      <c r="O39">
        <f>ROUNDDOWN(O$5/O14,0)</f>
        <v>0</v>
      </c>
      <c r="P39">
        <f>ROUNDDOWN(P$5/P14,0)</f>
        <v>1</v>
      </c>
      <c r="Q39">
        <f>ROUNDDOWN(Q$5/Q14,0)</f>
        <v>3</v>
      </c>
      <c r="R39">
        <f>ROUNDDOWN(R$5/R14,0)</f>
        <v>3</v>
      </c>
      <c r="S39">
        <f>ROUNDDOWN(S$5/S14,0)</f>
        <v>1</v>
      </c>
      <c r="U39">
        <f t="shared" si="1"/>
        <v>18</v>
      </c>
    </row>
    <row r="40" spans="1:21" ht="15.75" thickBot="1" x14ac:dyDescent="0.3"/>
    <row r="41" spans="1:21" x14ac:dyDescent="0.25">
      <c r="A41" s="14" t="s">
        <v>29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6"/>
    </row>
    <row r="42" spans="1:21" x14ac:dyDescent="0.25">
      <c r="A42" s="17">
        <v>1</v>
      </c>
      <c r="B42" s="9">
        <f>$B$8-(B17+B23+B29+B35)</f>
        <v>2</v>
      </c>
      <c r="C42" s="9">
        <f>C$8-(C17+C23+C29+C35)</f>
        <v>2</v>
      </c>
      <c r="D42" s="9">
        <f>D$8-(D17+D23+D29+D35)</f>
        <v>1</v>
      </c>
      <c r="E42" s="9">
        <f>E$8-(E17+E23+E29+E35)</f>
        <v>1</v>
      </c>
      <c r="F42" s="9">
        <f>F$8-(F17+F23+F29+F35)</f>
        <v>2</v>
      </c>
      <c r="G42" s="9">
        <f>G$8-(G17+G23+G29+G35)</f>
        <v>1</v>
      </c>
      <c r="H42" s="9">
        <f>H$8-(H17+H23+H29+H35)</f>
        <v>2</v>
      </c>
      <c r="I42" s="9">
        <f>I$8-(I17+I23+I29+I35)</f>
        <v>1</v>
      </c>
      <c r="J42" s="9">
        <f>J$8-(J17+J23+J29+J35)</f>
        <v>2</v>
      </c>
      <c r="K42" s="9">
        <f>K$8-(K17+K23+K29+K35)</f>
        <v>2</v>
      </c>
      <c r="L42" s="9">
        <f>L$8-(L17+L23+L29+L35)</f>
        <v>2</v>
      </c>
      <c r="M42" s="9">
        <f>M$8-(M17+M23+M29+M35)</f>
        <v>2</v>
      </c>
      <c r="N42" s="9">
        <f>N$8-(N17+N23+N29+N35)</f>
        <v>1</v>
      </c>
      <c r="O42" s="9">
        <f>O$8-(O17+O23+O29+O35)</f>
        <v>1</v>
      </c>
      <c r="P42" s="9">
        <f>P$8-(P17+P23+P29+P35)</f>
        <v>1</v>
      </c>
      <c r="Q42" s="9">
        <f>Q$8-(Q17+Q23+Q29+Q35)</f>
        <v>1</v>
      </c>
      <c r="R42" s="9">
        <f>R$8-(R17+R23+R29+R35)</f>
        <v>1</v>
      </c>
      <c r="S42" s="9">
        <f>S$8-(S17+S23+S29+S35)</f>
        <v>1</v>
      </c>
      <c r="T42" s="9"/>
      <c r="U42" s="18">
        <f t="shared" si="1"/>
        <v>26</v>
      </c>
    </row>
    <row r="43" spans="1:21" x14ac:dyDescent="0.25">
      <c r="A43" s="17">
        <v>0</v>
      </c>
      <c r="B43" s="9">
        <f>$B$8-(B18+B24+B30+B36)</f>
        <v>2</v>
      </c>
      <c r="C43" s="9">
        <f>C$8-(C18+C24+C30+C36)</f>
        <v>2</v>
      </c>
      <c r="D43" s="9">
        <f>D$8-(D18+D24+D30+D36)</f>
        <v>2</v>
      </c>
      <c r="E43" s="9">
        <f>E$8-(E18+E24+E30+E36)</f>
        <v>2</v>
      </c>
      <c r="F43" s="9">
        <f>F$8-(F18+F24+F30+F36)</f>
        <v>3</v>
      </c>
      <c r="G43" s="9">
        <f>G$8-(G18+G24+G30+G36)</f>
        <v>2</v>
      </c>
      <c r="H43" s="9">
        <f>H$8-(H18+H24+H30+H36)</f>
        <v>2</v>
      </c>
      <c r="I43" s="9">
        <f>I$8-(I18+I24+I30+I36)</f>
        <v>2</v>
      </c>
      <c r="J43" s="9">
        <f>J$8-(J18+J24+J30+J36)</f>
        <v>2</v>
      </c>
      <c r="K43" s="9">
        <f>K$8-(K18+K24+K30+K36)</f>
        <v>2</v>
      </c>
      <c r="L43" s="9">
        <f>L$8-(L18+L24+L30+L36)</f>
        <v>2</v>
      </c>
      <c r="M43" s="9">
        <f>M$8-(M18+M24+M30+M36)</f>
        <v>2</v>
      </c>
      <c r="N43" s="9">
        <f>N$8-(N18+N24+N30+N36)</f>
        <v>2</v>
      </c>
      <c r="O43" s="9">
        <f>O$8-(O18+O24+O30+O36)</f>
        <v>2</v>
      </c>
      <c r="P43" s="9">
        <f>P$8-(P18+P24+P30+P36)</f>
        <v>2</v>
      </c>
      <c r="Q43" s="9">
        <f>Q$8-(Q18+Q24+Q30+Q36)</f>
        <v>3</v>
      </c>
      <c r="R43" s="9">
        <f>R$8-(R18+R24+R30+R36)</f>
        <v>3</v>
      </c>
      <c r="S43" s="9">
        <f>S$8-(S18+S24+S30+S36)</f>
        <v>3</v>
      </c>
      <c r="T43" s="9"/>
      <c r="U43" s="18">
        <f t="shared" si="1"/>
        <v>40</v>
      </c>
    </row>
    <row r="44" spans="1:21" x14ac:dyDescent="0.25">
      <c r="A44" s="17">
        <v>0.5</v>
      </c>
      <c r="B44" s="9">
        <f>$B$8-(B19+B25+B31+B37)</f>
        <v>2</v>
      </c>
      <c r="C44" s="9">
        <f>C$8-(C19+C25+C31+C37)</f>
        <v>2</v>
      </c>
      <c r="D44" s="9">
        <f>D$8-(D19+D25+D31+D37)</f>
        <v>2</v>
      </c>
      <c r="E44" s="9">
        <f>E$8-(E19+E25+E31+E37)</f>
        <v>2</v>
      </c>
      <c r="F44" s="9">
        <f>F$8-(F19+F25+F31+F37)</f>
        <v>2</v>
      </c>
      <c r="G44" s="9">
        <f>G$8-(G19+G25+G31+G37)</f>
        <v>2</v>
      </c>
      <c r="H44" s="9">
        <f>H$8-(H19+H25+H31+H37)</f>
        <v>2</v>
      </c>
      <c r="I44" s="9">
        <f>I$8-(I19+I25+I31+I37)</f>
        <v>1</v>
      </c>
      <c r="J44" s="9">
        <f>J$8-(J19+J25+J31+J37)</f>
        <v>2</v>
      </c>
      <c r="K44" s="9">
        <f>K$8-(K19+K25+K31+K37)</f>
        <v>2</v>
      </c>
      <c r="L44" s="9">
        <f>L$8-(L19+L25+L31+L37)</f>
        <v>2</v>
      </c>
      <c r="M44" s="9">
        <f>M$8-(M19+M25+M31+M37)</f>
        <v>2</v>
      </c>
      <c r="N44" s="9">
        <f>N$8-(N19+N25+N31+N37)</f>
        <v>2</v>
      </c>
      <c r="O44" s="9">
        <f>O$8-(O19+O25+O31+O37)</f>
        <v>2</v>
      </c>
      <c r="P44" s="9">
        <f>P$8-(P19+P25+P31+P37)</f>
        <v>1</v>
      </c>
      <c r="Q44" s="9">
        <f>Q$8-(Q19+Q25+Q31+Q37)</f>
        <v>2</v>
      </c>
      <c r="R44" s="9">
        <f>R$8-(R19+R25+R31+R37)</f>
        <v>2</v>
      </c>
      <c r="S44" s="9">
        <f>S$8-(S19+S25+S31+S37)</f>
        <v>3</v>
      </c>
      <c r="T44" s="9"/>
      <c r="U44" s="18">
        <f t="shared" si="1"/>
        <v>35</v>
      </c>
    </row>
    <row r="45" spans="1:21" x14ac:dyDescent="0.25">
      <c r="A45" s="17">
        <v>0.75</v>
      </c>
      <c r="B45" s="9">
        <f>$B$8-(B20+B26+B32+B38)</f>
        <v>2</v>
      </c>
      <c r="C45" s="9">
        <f>C$8-(C20+C26+C32+C38)</f>
        <v>2</v>
      </c>
      <c r="D45" s="9">
        <f>D$8-(D20+D26+D32+D38)</f>
        <v>2</v>
      </c>
      <c r="E45" s="9">
        <f>E$8-(E20+E26+E32+E38)</f>
        <v>2</v>
      </c>
      <c r="F45" s="9">
        <f>F$8-(F20+F26+F32+F38)</f>
        <v>2</v>
      </c>
      <c r="G45" s="9">
        <f>G$8-(G20+G26+G32+G38)</f>
        <v>1</v>
      </c>
      <c r="H45" s="9">
        <f>H$8-(H20+H26+H32+H38)</f>
        <v>2</v>
      </c>
      <c r="I45" s="9">
        <f>I$8-(I20+I26+I32+I38)</f>
        <v>1</v>
      </c>
      <c r="J45" s="9">
        <f>J$8-(J20+J26+J32+J38)</f>
        <v>2</v>
      </c>
      <c r="K45" s="9">
        <f>K$8-(K20+K26+K32+K38)</f>
        <v>2</v>
      </c>
      <c r="L45" s="9">
        <f>L$8-(L20+L26+L32+L38)</f>
        <v>2</v>
      </c>
      <c r="M45" s="9">
        <f>M$8-(M20+M26+M32+M38)</f>
        <v>2</v>
      </c>
      <c r="N45" s="9">
        <f>N$8-(N20+N26+N32+N38)</f>
        <v>2</v>
      </c>
      <c r="O45" s="9">
        <f>O$8-(O20+O26+O32+O38)</f>
        <v>2</v>
      </c>
      <c r="P45" s="9">
        <f>P$8-(P20+P26+P32+P38)</f>
        <v>1</v>
      </c>
      <c r="Q45" s="9">
        <f>Q$8-(Q20+Q26+Q32+Q38)</f>
        <v>1</v>
      </c>
      <c r="R45" s="9">
        <f>R$8-(R20+R26+R32+R38)</f>
        <v>1</v>
      </c>
      <c r="S45" s="9">
        <f>S$8-(S20+S26+S32+S38)</f>
        <v>1</v>
      </c>
      <c r="T45" s="9"/>
      <c r="U45" s="18">
        <f t="shared" si="1"/>
        <v>30</v>
      </c>
    </row>
    <row r="46" spans="1:21" ht="15.75" thickBot="1" x14ac:dyDescent="0.3">
      <c r="A46" s="53">
        <v>0.6</v>
      </c>
      <c r="B46" s="20">
        <f>B$8-(B21+B27+B33+B39)</f>
        <v>2</v>
      </c>
      <c r="C46" s="20">
        <f>C$8-(C21+C27+C33+C39)</f>
        <v>2</v>
      </c>
      <c r="D46" s="20">
        <f>D$8-(D21+D27+D33+D39)</f>
        <v>2</v>
      </c>
      <c r="E46" s="20">
        <f>E$8-(E21+E27+E33+E39)</f>
        <v>2</v>
      </c>
      <c r="F46" s="20">
        <f>F$8-(F21+F27+F33+F39)</f>
        <v>2</v>
      </c>
      <c r="G46" s="20">
        <f>G$8-(G21+G27+G33+G39)</f>
        <v>2</v>
      </c>
      <c r="H46" s="20">
        <f>H$8-(H21+H27+H33+H39)</f>
        <v>2</v>
      </c>
      <c r="I46" s="20">
        <f>I$8-(I21+I27+I33+I39)</f>
        <v>1</v>
      </c>
      <c r="J46" s="20">
        <f>J$8-(J21+J27+J33+J39)</f>
        <v>2</v>
      </c>
      <c r="K46" s="20">
        <f>K$8-(K21+K27+K33+K39)</f>
        <v>2</v>
      </c>
      <c r="L46" s="20">
        <f>L$8-(L21+L27+L33+L39)</f>
        <v>2</v>
      </c>
      <c r="M46" s="20">
        <f>M$8-(M21+M27+M33+M39)</f>
        <v>2</v>
      </c>
      <c r="N46" s="20">
        <f>N$8-(N21+N27+N33+N39)</f>
        <v>2</v>
      </c>
      <c r="O46" s="20">
        <f>O$8-(O21+O27+O33+O39)</f>
        <v>2</v>
      </c>
      <c r="P46" s="20">
        <f>P$8-(P21+P27+P33+P39)</f>
        <v>1</v>
      </c>
      <c r="Q46" s="20">
        <f>Q$8-(Q21+Q27+Q33+Q39)</f>
        <v>2</v>
      </c>
      <c r="R46" s="20">
        <f>R$8-(R21+R27+R33+R39)</f>
        <v>1</v>
      </c>
      <c r="S46" s="20">
        <f>S$8-(S21+S27+S33+S39)</f>
        <v>3</v>
      </c>
      <c r="T46" s="20"/>
      <c r="U46" s="21">
        <f t="shared" si="1"/>
        <v>34</v>
      </c>
    </row>
    <row r="47" spans="1:21" ht="15.75" thickBot="1" x14ac:dyDescent="0.3"/>
    <row r="48" spans="1:21" x14ac:dyDescent="0.25">
      <c r="A48" s="14" t="s">
        <v>27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6"/>
    </row>
    <row r="49" spans="1:21" x14ac:dyDescent="0.25">
      <c r="A49" s="17" t="s">
        <v>11</v>
      </c>
      <c r="B49" s="9">
        <f>MOD($B$2,B10)</f>
        <v>3616</v>
      </c>
      <c r="C49" s="9">
        <f t="shared" ref="C49:S49" si="17">MOD(C$2,C10)</f>
        <v>3784</v>
      </c>
      <c r="D49" s="9">
        <f t="shared" si="17"/>
        <v>4621</v>
      </c>
      <c r="E49" s="9">
        <f t="shared" si="17"/>
        <v>3597</v>
      </c>
      <c r="F49" s="9">
        <f t="shared" si="17"/>
        <v>2377</v>
      </c>
      <c r="G49" s="9">
        <f t="shared" si="17"/>
        <v>6015</v>
      </c>
      <c r="H49" s="9">
        <f t="shared" si="17"/>
        <v>4925</v>
      </c>
      <c r="I49" s="9">
        <f t="shared" si="17"/>
        <v>2772</v>
      </c>
      <c r="J49" s="9">
        <f t="shared" si="17"/>
        <v>3600</v>
      </c>
      <c r="K49" s="9">
        <f t="shared" si="17"/>
        <v>5544</v>
      </c>
      <c r="L49" s="9">
        <f t="shared" si="17"/>
        <v>5091</v>
      </c>
      <c r="M49" s="9">
        <f t="shared" si="17"/>
        <v>3401</v>
      </c>
      <c r="N49" s="9">
        <f t="shared" si="17"/>
        <v>1917</v>
      </c>
      <c r="O49" s="9">
        <f t="shared" si="17"/>
        <v>6112</v>
      </c>
      <c r="P49" s="9">
        <f t="shared" si="17"/>
        <v>3050</v>
      </c>
      <c r="Q49" s="9">
        <f t="shared" si="17"/>
        <v>1130</v>
      </c>
      <c r="R49" s="9">
        <f t="shared" si="17"/>
        <v>2460</v>
      </c>
      <c r="S49" s="9">
        <f t="shared" si="17"/>
        <v>880</v>
      </c>
      <c r="T49" s="9"/>
      <c r="U49" s="18">
        <f t="shared" si="1"/>
        <v>64892</v>
      </c>
    </row>
    <row r="50" spans="1:21" x14ac:dyDescent="0.25">
      <c r="A50" s="17" t="s">
        <v>12</v>
      </c>
      <c r="B50" s="9">
        <f>MOD($B$2,B11)</f>
        <v>1246</v>
      </c>
      <c r="C50" s="9">
        <f t="shared" ref="C50:S50" si="18">MOD(C$2,C11)</f>
        <v>1714</v>
      </c>
      <c r="D50" s="9">
        <f t="shared" si="18"/>
        <v>2111</v>
      </c>
      <c r="E50" s="9">
        <f t="shared" si="18"/>
        <v>1101</v>
      </c>
      <c r="F50" s="9">
        <f t="shared" si="18"/>
        <v>6272</v>
      </c>
      <c r="G50" s="9">
        <f t="shared" si="18"/>
        <v>3453</v>
      </c>
      <c r="H50" s="9">
        <f t="shared" si="18"/>
        <v>2537</v>
      </c>
      <c r="I50" s="9">
        <f t="shared" si="18"/>
        <v>446</v>
      </c>
      <c r="J50" s="9">
        <f t="shared" si="18"/>
        <v>914</v>
      </c>
      <c r="K50" s="9">
        <f t="shared" si="18"/>
        <v>3476</v>
      </c>
      <c r="L50" s="9">
        <f t="shared" si="18"/>
        <v>2571</v>
      </c>
      <c r="M50" s="9">
        <f t="shared" si="18"/>
        <v>1569</v>
      </c>
      <c r="N50" s="9">
        <f t="shared" si="18"/>
        <v>51</v>
      </c>
      <c r="O50" s="9">
        <f t="shared" si="18"/>
        <v>4414</v>
      </c>
      <c r="P50" s="9">
        <f t="shared" si="18"/>
        <v>7813</v>
      </c>
      <c r="Q50" s="9">
        <f t="shared" si="18"/>
        <v>4837</v>
      </c>
      <c r="R50" s="9">
        <f t="shared" si="18"/>
        <v>6623</v>
      </c>
      <c r="S50" s="9">
        <f t="shared" si="18"/>
        <v>5511</v>
      </c>
      <c r="T50" s="9"/>
      <c r="U50" s="18">
        <f t="shared" si="1"/>
        <v>56659</v>
      </c>
    </row>
    <row r="51" spans="1:21" x14ac:dyDescent="0.25">
      <c r="A51" s="17" t="s">
        <v>13</v>
      </c>
      <c r="B51" s="9">
        <f>MOD($B$2,B12)</f>
        <v>2500</v>
      </c>
      <c r="C51" s="9">
        <f t="shared" ref="C51:S51" si="19">MOD(C$2,C12)</f>
        <v>2828</v>
      </c>
      <c r="D51" s="9">
        <f t="shared" si="19"/>
        <v>3481</v>
      </c>
      <c r="E51" s="9">
        <f t="shared" si="19"/>
        <v>2463</v>
      </c>
      <c r="F51" s="9">
        <f t="shared" si="19"/>
        <v>832</v>
      </c>
      <c r="G51" s="9">
        <f t="shared" si="19"/>
        <v>4851</v>
      </c>
      <c r="H51" s="9">
        <f t="shared" si="19"/>
        <v>3841</v>
      </c>
      <c r="I51" s="9">
        <f t="shared" si="19"/>
        <v>1775</v>
      </c>
      <c r="J51" s="9">
        <f t="shared" si="19"/>
        <v>2378</v>
      </c>
      <c r="K51" s="9">
        <f t="shared" si="19"/>
        <v>4658</v>
      </c>
      <c r="L51" s="9">
        <f t="shared" si="19"/>
        <v>3945</v>
      </c>
      <c r="M51" s="9">
        <f t="shared" si="19"/>
        <v>2616</v>
      </c>
      <c r="N51" s="9">
        <f t="shared" si="19"/>
        <v>1117</v>
      </c>
      <c r="O51" s="9">
        <f t="shared" si="19"/>
        <v>5357</v>
      </c>
      <c r="P51" s="9">
        <f t="shared" si="19"/>
        <v>1638</v>
      </c>
      <c r="Q51" s="9">
        <f t="shared" si="19"/>
        <v>6129</v>
      </c>
      <c r="R51" s="9">
        <f t="shared" si="19"/>
        <v>810</v>
      </c>
      <c r="S51" s="9">
        <f t="shared" si="19"/>
        <v>6757</v>
      </c>
      <c r="T51" s="9"/>
      <c r="U51" s="18">
        <f t="shared" si="1"/>
        <v>57976</v>
      </c>
    </row>
    <row r="52" spans="1:21" x14ac:dyDescent="0.25">
      <c r="A52" s="17" t="s">
        <v>14</v>
      </c>
      <c r="B52" s="9">
        <f>MOD($B$2,B13)</f>
        <v>3076</v>
      </c>
      <c r="C52" s="9">
        <f t="shared" ref="C52:S52" si="20">MOD(C$2,C13)</f>
        <v>3324</v>
      </c>
      <c r="D52" s="9">
        <f t="shared" si="20"/>
        <v>4075</v>
      </c>
      <c r="E52" s="9">
        <f t="shared" si="20"/>
        <v>3053</v>
      </c>
      <c r="F52" s="9">
        <f t="shared" si="20"/>
        <v>1622</v>
      </c>
      <c r="G52" s="9">
        <f t="shared" si="20"/>
        <v>5459</v>
      </c>
      <c r="H52" s="9">
        <f t="shared" si="20"/>
        <v>4407</v>
      </c>
      <c r="I52" s="9">
        <f t="shared" si="20"/>
        <v>2307</v>
      </c>
      <c r="J52" s="9">
        <f t="shared" si="20"/>
        <v>3016</v>
      </c>
      <c r="K52" s="9">
        <f t="shared" si="20"/>
        <v>5131</v>
      </c>
      <c r="L52" s="9">
        <f t="shared" si="20"/>
        <v>4543</v>
      </c>
      <c r="M52" s="9">
        <f t="shared" si="20"/>
        <v>3034</v>
      </c>
      <c r="N52" s="9">
        <f t="shared" si="20"/>
        <v>1544</v>
      </c>
      <c r="O52" s="9">
        <f t="shared" si="20"/>
        <v>5755</v>
      </c>
      <c r="P52" s="9">
        <f t="shared" si="20"/>
        <v>2382</v>
      </c>
      <c r="Q52" s="9">
        <f t="shared" si="20"/>
        <v>410</v>
      </c>
      <c r="R52" s="9">
        <f t="shared" si="20"/>
        <v>1655</v>
      </c>
      <c r="S52" s="9">
        <f t="shared" si="20"/>
        <v>109</v>
      </c>
      <c r="T52" s="9"/>
      <c r="U52" s="18">
        <f t="shared" si="1"/>
        <v>54902</v>
      </c>
    </row>
    <row r="53" spans="1:21" x14ac:dyDescent="0.25">
      <c r="A53" s="17" t="s">
        <v>64</v>
      </c>
      <c r="B53" s="9">
        <f>MOD(B$2,B14)</f>
        <v>2734</v>
      </c>
      <c r="C53" s="9">
        <f t="shared" ref="C53:S53" si="21">MOD(C$2,C14)</f>
        <v>3030</v>
      </c>
      <c r="D53" s="9">
        <f t="shared" si="21"/>
        <v>3725</v>
      </c>
      <c r="E53" s="9">
        <f t="shared" si="21"/>
        <v>2705</v>
      </c>
      <c r="F53" s="9">
        <f t="shared" si="21"/>
        <v>1152</v>
      </c>
      <c r="G53" s="9">
        <f t="shared" si="21"/>
        <v>5101</v>
      </c>
      <c r="H53" s="9">
        <f t="shared" si="21"/>
        <v>4073</v>
      </c>
      <c r="I53" s="9">
        <f t="shared" si="21"/>
        <v>1996</v>
      </c>
      <c r="J53" s="9">
        <f t="shared" si="21"/>
        <v>2640</v>
      </c>
      <c r="K53" s="9">
        <f t="shared" si="21"/>
        <v>4855</v>
      </c>
      <c r="L53" s="9">
        <f t="shared" si="21"/>
        <v>4191</v>
      </c>
      <c r="M53" s="9">
        <f t="shared" si="21"/>
        <v>2790</v>
      </c>
      <c r="N53" s="9">
        <f t="shared" si="21"/>
        <v>1295</v>
      </c>
      <c r="O53" s="9">
        <f t="shared" si="21"/>
        <v>5521</v>
      </c>
      <c r="P53" s="9">
        <f t="shared" si="21"/>
        <v>1946</v>
      </c>
      <c r="Q53" s="9">
        <f t="shared" si="21"/>
        <v>6377</v>
      </c>
      <c r="R53" s="9">
        <f t="shared" si="21"/>
        <v>1150</v>
      </c>
      <c r="S53" s="9">
        <f t="shared" si="21"/>
        <v>6985</v>
      </c>
      <c r="T53" s="9"/>
      <c r="U53" s="18">
        <f t="shared" si="1"/>
        <v>62266</v>
      </c>
    </row>
    <row r="54" spans="1:21" x14ac:dyDescent="0.25">
      <c r="A54" s="1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18"/>
    </row>
    <row r="55" spans="1:21" x14ac:dyDescent="0.25">
      <c r="A55" s="17" t="s">
        <v>15</v>
      </c>
      <c r="B55" s="9">
        <f>MOD($B$3,B10)</f>
        <v>4369</v>
      </c>
      <c r="C55" s="9">
        <f t="shared" ref="C55:S55" si="22">MOD(C$3,C10)</f>
        <v>2060</v>
      </c>
      <c r="D55" s="9">
        <f t="shared" si="22"/>
        <v>4148</v>
      </c>
      <c r="E55" s="9">
        <f t="shared" si="22"/>
        <v>6189</v>
      </c>
      <c r="F55" s="9">
        <f t="shared" si="22"/>
        <v>6110</v>
      </c>
      <c r="G55" s="9">
        <f t="shared" si="22"/>
        <v>2890</v>
      </c>
      <c r="H55" s="9">
        <f t="shared" si="22"/>
        <v>4123</v>
      </c>
      <c r="I55" s="9">
        <f t="shared" si="22"/>
        <v>1057</v>
      </c>
      <c r="J55" s="9">
        <f t="shared" si="22"/>
        <v>6578</v>
      </c>
      <c r="K55" s="9">
        <f t="shared" si="22"/>
        <v>2429</v>
      </c>
      <c r="L55" s="9">
        <f t="shared" si="22"/>
        <v>4253</v>
      </c>
      <c r="M55" s="9">
        <f t="shared" si="22"/>
        <v>3660</v>
      </c>
      <c r="N55" s="9">
        <f t="shared" si="22"/>
        <v>5</v>
      </c>
      <c r="O55" s="9">
        <f t="shared" si="22"/>
        <v>2186</v>
      </c>
      <c r="P55" s="9">
        <f t="shared" si="22"/>
        <v>2667</v>
      </c>
      <c r="Q55" s="9">
        <f t="shared" si="22"/>
        <v>330</v>
      </c>
      <c r="R55" s="9">
        <f t="shared" si="22"/>
        <v>265</v>
      </c>
      <c r="S55" s="9">
        <f t="shared" si="22"/>
        <v>338</v>
      </c>
      <c r="T55" s="9"/>
      <c r="U55" s="18">
        <f t="shared" si="1"/>
        <v>53657</v>
      </c>
    </row>
    <row r="56" spans="1:21" x14ac:dyDescent="0.25">
      <c r="A56" s="17" t="s">
        <v>16</v>
      </c>
      <c r="B56" s="9">
        <f>MOD($B$3,B11)</f>
        <v>3579</v>
      </c>
      <c r="C56" s="9">
        <f t="shared" ref="C56:S56" si="23">MOD(C$3,C11)</f>
        <v>1025</v>
      </c>
      <c r="D56" s="9">
        <f t="shared" si="23"/>
        <v>4148</v>
      </c>
      <c r="E56" s="9">
        <f t="shared" si="23"/>
        <v>6189</v>
      </c>
      <c r="F56" s="9">
        <f t="shared" si="23"/>
        <v>6110</v>
      </c>
      <c r="G56" s="9">
        <f t="shared" si="23"/>
        <v>2890</v>
      </c>
      <c r="H56" s="9">
        <f t="shared" si="23"/>
        <v>4123</v>
      </c>
      <c r="I56" s="9">
        <f t="shared" si="23"/>
        <v>8035</v>
      </c>
      <c r="J56" s="9">
        <f t="shared" si="23"/>
        <v>6578</v>
      </c>
      <c r="K56" s="9">
        <f t="shared" si="23"/>
        <v>2429</v>
      </c>
      <c r="L56" s="9">
        <f t="shared" si="23"/>
        <v>4253</v>
      </c>
      <c r="M56" s="9">
        <f t="shared" si="23"/>
        <v>3660</v>
      </c>
      <c r="N56" s="9">
        <f t="shared" si="23"/>
        <v>5604</v>
      </c>
      <c r="O56" s="9">
        <f t="shared" si="23"/>
        <v>488</v>
      </c>
      <c r="P56" s="9">
        <f t="shared" si="23"/>
        <v>2667</v>
      </c>
      <c r="Q56" s="9">
        <f t="shared" si="23"/>
        <v>6509</v>
      </c>
      <c r="R56" s="9">
        <f t="shared" si="23"/>
        <v>7204</v>
      </c>
      <c r="S56" s="9">
        <f t="shared" si="23"/>
        <v>7283</v>
      </c>
      <c r="T56" s="9"/>
      <c r="U56" s="18">
        <f t="shared" si="1"/>
        <v>82774</v>
      </c>
    </row>
    <row r="57" spans="1:21" x14ac:dyDescent="0.25">
      <c r="A57" s="17" t="s">
        <v>17</v>
      </c>
      <c r="B57" s="9">
        <f>MOD($B$3,B12)</f>
        <v>3997</v>
      </c>
      <c r="C57" s="9">
        <f t="shared" ref="C57:S57" si="24">MOD(C$3,C12)</f>
        <v>1582</v>
      </c>
      <c r="D57" s="9">
        <f t="shared" si="24"/>
        <v>4148</v>
      </c>
      <c r="E57" s="9">
        <f t="shared" si="24"/>
        <v>6189</v>
      </c>
      <c r="F57" s="9">
        <f t="shared" si="24"/>
        <v>6110</v>
      </c>
      <c r="G57" s="9">
        <f t="shared" si="24"/>
        <v>2890</v>
      </c>
      <c r="H57" s="9">
        <f t="shared" si="24"/>
        <v>4123</v>
      </c>
      <c r="I57" s="9">
        <f t="shared" si="24"/>
        <v>60</v>
      </c>
      <c r="J57" s="9">
        <f t="shared" si="24"/>
        <v>6578</v>
      </c>
      <c r="K57" s="9">
        <f t="shared" si="24"/>
        <v>2429</v>
      </c>
      <c r="L57" s="9">
        <f t="shared" si="24"/>
        <v>4253</v>
      </c>
      <c r="M57" s="9">
        <f t="shared" si="24"/>
        <v>3660</v>
      </c>
      <c r="N57" s="9">
        <f t="shared" si="24"/>
        <v>5604</v>
      </c>
      <c r="O57" s="9">
        <f t="shared" si="24"/>
        <v>1431</v>
      </c>
      <c r="P57" s="9">
        <f t="shared" si="24"/>
        <v>2667</v>
      </c>
      <c r="Q57" s="9">
        <f t="shared" si="24"/>
        <v>35</v>
      </c>
      <c r="R57" s="9">
        <f t="shared" si="24"/>
        <v>7204</v>
      </c>
      <c r="S57" s="9">
        <f t="shared" si="24"/>
        <v>7283</v>
      </c>
      <c r="T57" s="9"/>
      <c r="U57" s="18">
        <f t="shared" si="1"/>
        <v>70243</v>
      </c>
    </row>
    <row r="58" spans="1:21" x14ac:dyDescent="0.25">
      <c r="A58" s="17" t="s">
        <v>18</v>
      </c>
      <c r="B58" s="9">
        <f>MOD($B$3,B13)</f>
        <v>4189</v>
      </c>
      <c r="C58" s="9">
        <f t="shared" ref="C58:S58" si="25">MOD(C$3,C13)</f>
        <v>1830</v>
      </c>
      <c r="D58" s="9">
        <f t="shared" si="25"/>
        <v>4148</v>
      </c>
      <c r="E58" s="9">
        <f t="shared" si="25"/>
        <v>6189</v>
      </c>
      <c r="F58" s="9">
        <f t="shared" si="25"/>
        <v>6110</v>
      </c>
      <c r="G58" s="9">
        <f t="shared" si="25"/>
        <v>2890</v>
      </c>
      <c r="H58" s="9">
        <f t="shared" si="25"/>
        <v>4123</v>
      </c>
      <c r="I58" s="9">
        <f t="shared" si="25"/>
        <v>592</v>
      </c>
      <c r="J58" s="9">
        <f t="shared" si="25"/>
        <v>6578</v>
      </c>
      <c r="K58" s="9">
        <f t="shared" si="25"/>
        <v>2429</v>
      </c>
      <c r="L58" s="9">
        <f t="shared" si="25"/>
        <v>4253</v>
      </c>
      <c r="M58" s="9">
        <f t="shared" si="25"/>
        <v>3660</v>
      </c>
      <c r="N58" s="9">
        <f t="shared" si="25"/>
        <v>5604</v>
      </c>
      <c r="O58" s="9">
        <f t="shared" si="25"/>
        <v>1829</v>
      </c>
      <c r="P58" s="9">
        <f t="shared" si="25"/>
        <v>2667</v>
      </c>
      <c r="Q58" s="9">
        <f t="shared" si="25"/>
        <v>186</v>
      </c>
      <c r="R58" s="9">
        <f t="shared" si="25"/>
        <v>104</v>
      </c>
      <c r="S58" s="9">
        <f t="shared" si="25"/>
        <v>81</v>
      </c>
      <c r="T58" s="9"/>
      <c r="U58" s="18">
        <f t="shared" si="1"/>
        <v>57462</v>
      </c>
    </row>
    <row r="59" spans="1:21" x14ac:dyDescent="0.25">
      <c r="A59" s="17" t="s">
        <v>66</v>
      </c>
      <c r="B59" s="9">
        <f>MOD(B$3,B14)</f>
        <v>4075</v>
      </c>
      <c r="C59" s="9">
        <f t="shared" ref="C59:S59" si="26">MOD(C$3,C14)</f>
        <v>1683</v>
      </c>
      <c r="D59" s="9">
        <f t="shared" si="26"/>
        <v>4148</v>
      </c>
      <c r="E59" s="9">
        <f t="shared" si="26"/>
        <v>6189</v>
      </c>
      <c r="F59" s="9">
        <f t="shared" si="26"/>
        <v>6110</v>
      </c>
      <c r="G59" s="9">
        <f t="shared" si="26"/>
        <v>2890</v>
      </c>
      <c r="H59" s="9">
        <f t="shared" si="26"/>
        <v>4123</v>
      </c>
      <c r="I59" s="9">
        <f t="shared" si="26"/>
        <v>281</v>
      </c>
      <c r="J59" s="9">
        <f t="shared" si="26"/>
        <v>6578</v>
      </c>
      <c r="K59" s="9">
        <f t="shared" si="26"/>
        <v>2429</v>
      </c>
      <c r="L59" s="9">
        <f t="shared" si="26"/>
        <v>4253</v>
      </c>
      <c r="M59" s="9">
        <f t="shared" si="26"/>
        <v>3660</v>
      </c>
      <c r="N59" s="9">
        <f t="shared" si="26"/>
        <v>5604</v>
      </c>
      <c r="O59" s="9">
        <f t="shared" si="26"/>
        <v>1595</v>
      </c>
      <c r="P59" s="9">
        <f t="shared" si="26"/>
        <v>2667</v>
      </c>
      <c r="Q59" s="9">
        <f t="shared" si="26"/>
        <v>97</v>
      </c>
      <c r="R59" s="9">
        <f t="shared" si="26"/>
        <v>3</v>
      </c>
      <c r="S59" s="9">
        <f t="shared" si="26"/>
        <v>7283</v>
      </c>
      <c r="T59" s="9"/>
      <c r="U59" s="18">
        <f t="shared" si="1"/>
        <v>63668</v>
      </c>
    </row>
    <row r="60" spans="1:21" x14ac:dyDescent="0.25">
      <c r="A60" s="17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8"/>
    </row>
    <row r="61" spans="1:21" x14ac:dyDescent="0.25">
      <c r="A61" s="17" t="s">
        <v>19</v>
      </c>
      <c r="B61" s="9">
        <f>MOD($B$4,B10)</f>
        <v>5278</v>
      </c>
      <c r="C61" s="9">
        <f t="shared" ref="C61:S61" si="27">MOD(C$4,C10)</f>
        <v>4620</v>
      </c>
      <c r="D61" s="9">
        <f t="shared" si="27"/>
        <v>124</v>
      </c>
      <c r="E61" s="9">
        <f t="shared" si="27"/>
        <v>65</v>
      </c>
      <c r="F61" s="9">
        <f t="shared" si="27"/>
        <v>4393</v>
      </c>
      <c r="G61" s="9">
        <f t="shared" si="27"/>
        <v>2197</v>
      </c>
      <c r="H61" s="9">
        <f t="shared" si="27"/>
        <v>3973</v>
      </c>
      <c r="I61" s="9">
        <f t="shared" si="27"/>
        <v>3775</v>
      </c>
      <c r="J61" s="9">
        <f t="shared" si="27"/>
        <v>5430</v>
      </c>
      <c r="K61" s="9">
        <f t="shared" si="27"/>
        <v>4015</v>
      </c>
      <c r="L61" s="9">
        <f t="shared" si="27"/>
        <v>5302</v>
      </c>
      <c r="M61" s="9">
        <f t="shared" si="27"/>
        <v>3673</v>
      </c>
      <c r="N61" s="9">
        <f t="shared" si="27"/>
        <v>4620</v>
      </c>
      <c r="O61" s="9">
        <f t="shared" si="27"/>
        <v>4299</v>
      </c>
      <c r="P61" s="9">
        <f t="shared" si="27"/>
        <v>3314</v>
      </c>
      <c r="Q61" s="9">
        <f t="shared" si="27"/>
        <v>4867</v>
      </c>
      <c r="R61" s="9">
        <f t="shared" si="27"/>
        <v>5652</v>
      </c>
      <c r="S61" s="9">
        <f t="shared" si="27"/>
        <v>4802</v>
      </c>
      <c r="T61" s="9"/>
      <c r="U61" s="18">
        <f t="shared" si="1"/>
        <v>70399</v>
      </c>
    </row>
    <row r="62" spans="1:21" x14ac:dyDescent="0.25">
      <c r="A62" s="17" t="s">
        <v>20</v>
      </c>
      <c r="B62" s="9">
        <f>MOD($B$4,B11)</f>
        <v>4488</v>
      </c>
      <c r="C62" s="9">
        <f t="shared" ref="C62:S62" si="28">MOD(C$4,C11)</f>
        <v>3585</v>
      </c>
      <c r="D62" s="9">
        <f t="shared" si="28"/>
        <v>6399</v>
      </c>
      <c r="E62" s="9">
        <f t="shared" si="28"/>
        <v>6302</v>
      </c>
      <c r="F62" s="9">
        <f t="shared" si="28"/>
        <v>4393</v>
      </c>
      <c r="G62" s="9">
        <f t="shared" si="28"/>
        <v>2197</v>
      </c>
      <c r="H62" s="9">
        <f t="shared" si="28"/>
        <v>3973</v>
      </c>
      <c r="I62" s="9">
        <f t="shared" si="28"/>
        <v>3775</v>
      </c>
      <c r="J62" s="9">
        <f t="shared" si="28"/>
        <v>5430</v>
      </c>
      <c r="K62" s="9">
        <f t="shared" si="28"/>
        <v>4015</v>
      </c>
      <c r="L62" s="9">
        <f t="shared" si="28"/>
        <v>5302</v>
      </c>
      <c r="M62" s="9">
        <f t="shared" si="28"/>
        <v>3673</v>
      </c>
      <c r="N62" s="9">
        <f t="shared" si="28"/>
        <v>4620</v>
      </c>
      <c r="O62" s="9">
        <f t="shared" si="28"/>
        <v>4299</v>
      </c>
      <c r="P62" s="9">
        <f t="shared" si="28"/>
        <v>3314</v>
      </c>
      <c r="Q62" s="9">
        <f t="shared" si="28"/>
        <v>4867</v>
      </c>
      <c r="R62" s="9">
        <f t="shared" si="28"/>
        <v>5652</v>
      </c>
      <c r="S62" s="9">
        <f t="shared" si="28"/>
        <v>4802</v>
      </c>
      <c r="T62" s="9"/>
      <c r="U62" s="18">
        <f t="shared" si="1"/>
        <v>81086</v>
      </c>
    </row>
    <row r="63" spans="1:21" x14ac:dyDescent="0.25">
      <c r="A63" s="17" t="s">
        <v>21</v>
      </c>
      <c r="B63" s="9">
        <f>MOD($B$4,B12)</f>
        <v>4906</v>
      </c>
      <c r="C63" s="9">
        <f t="shared" ref="C63:S63" si="29">MOD(C$4,C12)</f>
        <v>4142</v>
      </c>
      <c r="D63" s="9">
        <f t="shared" si="29"/>
        <v>6399</v>
      </c>
      <c r="E63" s="9">
        <f t="shared" si="29"/>
        <v>6302</v>
      </c>
      <c r="F63" s="9">
        <f t="shared" si="29"/>
        <v>4393</v>
      </c>
      <c r="G63" s="9">
        <f t="shared" si="29"/>
        <v>2197</v>
      </c>
      <c r="H63" s="9">
        <f t="shared" si="29"/>
        <v>3973</v>
      </c>
      <c r="I63" s="9">
        <f t="shared" si="29"/>
        <v>3775</v>
      </c>
      <c r="J63" s="9">
        <f t="shared" si="29"/>
        <v>5430</v>
      </c>
      <c r="K63" s="9">
        <f t="shared" si="29"/>
        <v>4015</v>
      </c>
      <c r="L63" s="9">
        <f t="shared" si="29"/>
        <v>5302</v>
      </c>
      <c r="M63" s="9">
        <f t="shared" si="29"/>
        <v>3673</v>
      </c>
      <c r="N63" s="9">
        <f t="shared" si="29"/>
        <v>4620</v>
      </c>
      <c r="O63" s="9">
        <f t="shared" si="29"/>
        <v>4299</v>
      </c>
      <c r="P63" s="9">
        <f t="shared" si="29"/>
        <v>3314</v>
      </c>
      <c r="Q63" s="9">
        <f t="shared" si="29"/>
        <v>4867</v>
      </c>
      <c r="R63" s="9">
        <f t="shared" si="29"/>
        <v>5652</v>
      </c>
      <c r="S63" s="9">
        <f t="shared" si="29"/>
        <v>4802</v>
      </c>
      <c r="T63" s="9"/>
      <c r="U63" s="18">
        <f t="shared" si="1"/>
        <v>82061</v>
      </c>
    </row>
    <row r="64" spans="1:21" x14ac:dyDescent="0.25">
      <c r="A64" s="17" t="s">
        <v>22</v>
      </c>
      <c r="B64" s="9">
        <f>MOD($B$4,B13)</f>
        <v>5098</v>
      </c>
      <c r="C64" s="9">
        <f t="shared" ref="C64:S64" si="30">MOD(C$4,C13)</f>
        <v>4390</v>
      </c>
      <c r="D64" s="9">
        <f t="shared" si="30"/>
        <v>6399</v>
      </c>
      <c r="E64" s="9">
        <f t="shared" si="30"/>
        <v>6302</v>
      </c>
      <c r="F64" s="9">
        <f t="shared" si="30"/>
        <v>4393</v>
      </c>
      <c r="G64" s="9">
        <f t="shared" si="30"/>
        <v>2197</v>
      </c>
      <c r="H64" s="9">
        <f t="shared" si="30"/>
        <v>3973</v>
      </c>
      <c r="I64" s="9">
        <f t="shared" si="30"/>
        <v>3775</v>
      </c>
      <c r="J64" s="9">
        <f t="shared" si="30"/>
        <v>5430</v>
      </c>
      <c r="K64" s="9">
        <f t="shared" si="30"/>
        <v>4015</v>
      </c>
      <c r="L64" s="9">
        <f t="shared" si="30"/>
        <v>5302</v>
      </c>
      <c r="M64" s="9">
        <f t="shared" si="30"/>
        <v>3673</v>
      </c>
      <c r="N64" s="9">
        <f t="shared" si="30"/>
        <v>4620</v>
      </c>
      <c r="O64" s="9">
        <f t="shared" si="30"/>
        <v>4299</v>
      </c>
      <c r="P64" s="9">
        <f t="shared" si="30"/>
        <v>3314</v>
      </c>
      <c r="Q64" s="9">
        <f t="shared" si="30"/>
        <v>4867</v>
      </c>
      <c r="R64" s="9">
        <f t="shared" si="30"/>
        <v>5652</v>
      </c>
      <c r="S64" s="9">
        <f t="shared" si="30"/>
        <v>4802</v>
      </c>
      <c r="T64" s="9"/>
      <c r="U64" s="18">
        <f t="shared" si="1"/>
        <v>82501</v>
      </c>
    </row>
    <row r="65" spans="1:21" x14ac:dyDescent="0.25">
      <c r="A65" s="17" t="s">
        <v>69</v>
      </c>
      <c r="B65" s="9">
        <f>MOD(B$4,B14)</f>
        <v>4984</v>
      </c>
      <c r="C65" s="9">
        <f t="shared" ref="C65:S65" si="31">MOD(C$4,C14)</f>
        <v>4243</v>
      </c>
      <c r="D65" s="9">
        <f t="shared" si="31"/>
        <v>6399</v>
      </c>
      <c r="E65" s="9">
        <f t="shared" si="31"/>
        <v>6302</v>
      </c>
      <c r="F65" s="9">
        <f t="shared" si="31"/>
        <v>4393</v>
      </c>
      <c r="G65" s="9">
        <f t="shared" si="31"/>
        <v>2197</v>
      </c>
      <c r="H65" s="9">
        <f t="shared" si="31"/>
        <v>3973</v>
      </c>
      <c r="I65" s="9">
        <f t="shared" si="31"/>
        <v>3775</v>
      </c>
      <c r="J65" s="9">
        <f t="shared" si="31"/>
        <v>5430</v>
      </c>
      <c r="K65" s="9">
        <f t="shared" si="31"/>
        <v>4015</v>
      </c>
      <c r="L65" s="9">
        <f t="shared" si="31"/>
        <v>5302</v>
      </c>
      <c r="M65" s="9">
        <f t="shared" si="31"/>
        <v>3673</v>
      </c>
      <c r="N65" s="9">
        <f t="shared" si="31"/>
        <v>4620</v>
      </c>
      <c r="O65" s="9">
        <f t="shared" si="31"/>
        <v>4299</v>
      </c>
      <c r="P65" s="9">
        <f t="shared" si="31"/>
        <v>3314</v>
      </c>
      <c r="Q65" s="9">
        <f t="shared" si="31"/>
        <v>4867</v>
      </c>
      <c r="R65" s="9">
        <f t="shared" si="31"/>
        <v>5652</v>
      </c>
      <c r="S65" s="9">
        <f t="shared" si="31"/>
        <v>4802</v>
      </c>
      <c r="T65" s="9"/>
      <c r="U65" s="18">
        <f t="shared" si="1"/>
        <v>82240</v>
      </c>
    </row>
    <row r="66" spans="1:21" x14ac:dyDescent="0.25">
      <c r="A66" s="17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18"/>
    </row>
    <row r="67" spans="1:21" x14ac:dyDescent="0.25">
      <c r="A67" s="17" t="s">
        <v>23</v>
      </c>
      <c r="B67" s="9">
        <f>MOD($B$5,B10)</f>
        <v>3291</v>
      </c>
      <c r="C67" s="9">
        <f t="shared" ref="C67:S67" si="32">MOD(C$5,C10)</f>
        <v>6150</v>
      </c>
      <c r="D67" s="9">
        <f t="shared" si="32"/>
        <v>2191</v>
      </c>
      <c r="E67" s="9">
        <f t="shared" si="32"/>
        <v>1311</v>
      </c>
      <c r="F67" s="9">
        <f t="shared" si="32"/>
        <v>4686</v>
      </c>
      <c r="G67" s="9">
        <f t="shared" si="32"/>
        <v>832</v>
      </c>
      <c r="H67" s="9">
        <f t="shared" si="32"/>
        <v>3720</v>
      </c>
      <c r="I67" s="9">
        <f t="shared" si="32"/>
        <v>5521</v>
      </c>
      <c r="J67" s="9">
        <f t="shared" si="32"/>
        <v>3216</v>
      </c>
      <c r="K67" s="9">
        <f t="shared" si="32"/>
        <v>5966</v>
      </c>
      <c r="L67" s="9">
        <f t="shared" si="32"/>
        <v>3027</v>
      </c>
      <c r="M67" s="9">
        <f t="shared" si="32"/>
        <v>4930</v>
      </c>
      <c r="N67" s="9">
        <f t="shared" si="32"/>
        <v>3776</v>
      </c>
      <c r="O67" s="9">
        <f t="shared" si="32"/>
        <v>65</v>
      </c>
      <c r="P67" s="9">
        <f t="shared" si="32"/>
        <v>2640</v>
      </c>
      <c r="Q67" s="9">
        <f t="shared" si="32"/>
        <v>4070</v>
      </c>
      <c r="R67" s="9">
        <f t="shared" si="32"/>
        <v>3154</v>
      </c>
      <c r="S67" s="9">
        <f t="shared" si="32"/>
        <v>6412</v>
      </c>
      <c r="T67" s="9"/>
      <c r="U67" s="18">
        <f t="shared" si="1"/>
        <v>64958</v>
      </c>
    </row>
    <row r="68" spans="1:21" x14ac:dyDescent="0.25">
      <c r="A68" s="17" t="s">
        <v>24</v>
      </c>
      <c r="B68" s="9">
        <f>MOD($B$5,B11)</f>
        <v>2501</v>
      </c>
      <c r="C68" s="9">
        <f t="shared" ref="C68:S68" si="33">MOD(C$5,C11)</f>
        <v>6150</v>
      </c>
      <c r="D68" s="9">
        <f t="shared" si="33"/>
        <v>936</v>
      </c>
      <c r="E68" s="9">
        <f t="shared" si="33"/>
        <v>63</v>
      </c>
      <c r="F68" s="9">
        <f t="shared" si="33"/>
        <v>2739</v>
      </c>
      <c r="G68" s="9">
        <f t="shared" si="33"/>
        <v>5959</v>
      </c>
      <c r="H68" s="9">
        <f t="shared" si="33"/>
        <v>2526</v>
      </c>
      <c r="I68" s="9">
        <f t="shared" si="33"/>
        <v>5521</v>
      </c>
      <c r="J68" s="9">
        <f t="shared" si="33"/>
        <v>1873</v>
      </c>
      <c r="K68" s="9">
        <f t="shared" si="33"/>
        <v>5966</v>
      </c>
      <c r="L68" s="9">
        <f t="shared" si="33"/>
        <v>1767</v>
      </c>
      <c r="M68" s="9">
        <f t="shared" si="33"/>
        <v>4930</v>
      </c>
      <c r="N68" s="9">
        <f t="shared" si="33"/>
        <v>3776</v>
      </c>
      <c r="O68" s="9">
        <f t="shared" si="33"/>
        <v>6861</v>
      </c>
      <c r="P68" s="9">
        <f t="shared" si="33"/>
        <v>1053</v>
      </c>
      <c r="Q68" s="9">
        <f t="shared" si="33"/>
        <v>2216</v>
      </c>
      <c r="R68" s="9">
        <f t="shared" si="33"/>
        <v>1072</v>
      </c>
      <c r="S68" s="9">
        <f t="shared" si="33"/>
        <v>5255</v>
      </c>
      <c r="T68" s="9"/>
      <c r="U68" s="18">
        <f t="shared" si="1"/>
        <v>61164</v>
      </c>
    </row>
    <row r="69" spans="1:21" x14ac:dyDescent="0.25">
      <c r="A69" s="17" t="s">
        <v>25</v>
      </c>
      <c r="B69" s="9">
        <f>MOD($B$5,B12)</f>
        <v>2919</v>
      </c>
      <c r="C69" s="9">
        <f t="shared" ref="C69:S69" si="34">MOD(C$5,C12)</f>
        <v>6150</v>
      </c>
      <c r="D69" s="9">
        <f t="shared" si="34"/>
        <v>1621</v>
      </c>
      <c r="E69" s="9">
        <f t="shared" si="34"/>
        <v>744</v>
      </c>
      <c r="F69" s="9">
        <f t="shared" si="34"/>
        <v>3759</v>
      </c>
      <c r="G69" s="9">
        <f t="shared" si="34"/>
        <v>6658</v>
      </c>
      <c r="H69" s="9">
        <f t="shared" si="34"/>
        <v>3178</v>
      </c>
      <c r="I69" s="9">
        <f t="shared" si="34"/>
        <v>5521</v>
      </c>
      <c r="J69" s="9">
        <f t="shared" si="34"/>
        <v>2605</v>
      </c>
      <c r="K69" s="9">
        <f t="shared" si="34"/>
        <v>5966</v>
      </c>
      <c r="L69" s="9">
        <f t="shared" si="34"/>
        <v>2454</v>
      </c>
      <c r="M69" s="9">
        <f t="shared" si="34"/>
        <v>4930</v>
      </c>
      <c r="N69" s="9">
        <f t="shared" si="34"/>
        <v>3776</v>
      </c>
      <c r="O69" s="9">
        <f t="shared" si="34"/>
        <v>6861</v>
      </c>
      <c r="P69" s="9">
        <f t="shared" si="34"/>
        <v>1934</v>
      </c>
      <c r="Q69" s="9">
        <f t="shared" si="34"/>
        <v>3185</v>
      </c>
      <c r="R69" s="9">
        <f t="shared" si="34"/>
        <v>2164</v>
      </c>
      <c r="S69" s="9">
        <f t="shared" si="34"/>
        <v>5878</v>
      </c>
      <c r="T69" s="9"/>
      <c r="U69" s="18">
        <f t="shared" si="1"/>
        <v>70303</v>
      </c>
    </row>
    <row r="70" spans="1:21" x14ac:dyDescent="0.25">
      <c r="A70" s="17" t="s">
        <v>26</v>
      </c>
      <c r="B70" s="9">
        <f>MOD($B$5,B13)</f>
        <v>3111</v>
      </c>
      <c r="C70" s="9">
        <f t="shared" ref="B70:S71" si="35">MOD(C$5,C13)</f>
        <v>6150</v>
      </c>
      <c r="D70" s="9">
        <f t="shared" si="35"/>
        <v>1918</v>
      </c>
      <c r="E70" s="9">
        <f t="shared" si="35"/>
        <v>1039</v>
      </c>
      <c r="F70" s="9">
        <f t="shared" si="35"/>
        <v>4233</v>
      </c>
      <c r="G70" s="9">
        <f t="shared" si="35"/>
        <v>276</v>
      </c>
      <c r="H70" s="9">
        <f t="shared" si="35"/>
        <v>3461</v>
      </c>
      <c r="I70" s="9">
        <f t="shared" si="35"/>
        <v>5521</v>
      </c>
      <c r="J70" s="9">
        <f t="shared" si="35"/>
        <v>2924</v>
      </c>
      <c r="K70" s="9">
        <f t="shared" si="35"/>
        <v>5966</v>
      </c>
      <c r="L70" s="9">
        <f t="shared" si="35"/>
        <v>2753</v>
      </c>
      <c r="M70" s="9">
        <f t="shared" si="35"/>
        <v>4930</v>
      </c>
      <c r="N70" s="9">
        <f t="shared" si="35"/>
        <v>3776</v>
      </c>
      <c r="O70" s="9">
        <f t="shared" si="35"/>
        <v>6861</v>
      </c>
      <c r="P70" s="9">
        <f t="shared" si="35"/>
        <v>2306</v>
      </c>
      <c r="Q70" s="9">
        <f t="shared" si="35"/>
        <v>3638</v>
      </c>
      <c r="R70" s="9">
        <f t="shared" si="35"/>
        <v>2671</v>
      </c>
      <c r="S70" s="9">
        <f t="shared" si="35"/>
        <v>6155</v>
      </c>
      <c r="T70" s="9"/>
      <c r="U70" s="18">
        <f t="shared" si="1"/>
        <v>67689</v>
      </c>
    </row>
    <row r="71" spans="1:21" ht="15.75" thickBot="1" x14ac:dyDescent="0.3">
      <c r="A71" s="19" t="s">
        <v>67</v>
      </c>
      <c r="B71" s="20">
        <f t="shared" si="35"/>
        <v>2997</v>
      </c>
      <c r="C71" s="20">
        <f t="shared" si="35"/>
        <v>6150</v>
      </c>
      <c r="D71" s="20">
        <f t="shared" si="35"/>
        <v>1743</v>
      </c>
      <c r="E71" s="20">
        <f t="shared" si="35"/>
        <v>865</v>
      </c>
      <c r="F71" s="20">
        <f t="shared" si="35"/>
        <v>3951</v>
      </c>
      <c r="G71" s="20">
        <f t="shared" si="35"/>
        <v>6783</v>
      </c>
      <c r="H71" s="20">
        <f t="shared" si="35"/>
        <v>3294</v>
      </c>
      <c r="I71" s="20">
        <f t="shared" si="35"/>
        <v>5521</v>
      </c>
      <c r="J71" s="20">
        <f t="shared" si="35"/>
        <v>2736</v>
      </c>
      <c r="K71" s="20">
        <f t="shared" si="35"/>
        <v>5966</v>
      </c>
      <c r="L71" s="20">
        <f t="shared" si="35"/>
        <v>2577</v>
      </c>
      <c r="M71" s="20">
        <f t="shared" si="35"/>
        <v>4930</v>
      </c>
      <c r="N71" s="20">
        <f t="shared" si="35"/>
        <v>3776</v>
      </c>
      <c r="O71" s="20">
        <f t="shared" si="35"/>
        <v>6861</v>
      </c>
      <c r="P71" s="20">
        <f t="shared" si="35"/>
        <v>2088</v>
      </c>
      <c r="Q71" s="20">
        <f t="shared" si="35"/>
        <v>3371</v>
      </c>
      <c r="R71" s="20">
        <f t="shared" si="35"/>
        <v>2368</v>
      </c>
      <c r="S71" s="20">
        <f t="shared" si="35"/>
        <v>5992</v>
      </c>
      <c r="T71" s="20"/>
      <c r="U71" s="21">
        <f t="shared" si="1"/>
        <v>71969</v>
      </c>
    </row>
    <row r="72" spans="1:21" ht="15.75" thickBot="1" x14ac:dyDescent="0.3"/>
    <row r="73" spans="1:21" x14ac:dyDescent="0.25">
      <c r="A73" s="14" t="s">
        <v>48</v>
      </c>
      <c r="B73" s="15"/>
      <c r="C73" s="15"/>
      <c r="D73" s="15"/>
      <c r="E73" s="15"/>
      <c r="F73" s="15"/>
      <c r="G73" s="16"/>
    </row>
    <row r="74" spans="1:21" x14ac:dyDescent="0.25">
      <c r="A74" s="17"/>
      <c r="B74" s="36" t="s">
        <v>5</v>
      </c>
      <c r="C74" s="36" t="s">
        <v>62</v>
      </c>
      <c r="D74" s="39" t="s">
        <v>49</v>
      </c>
      <c r="E74" s="25" t="s">
        <v>59</v>
      </c>
      <c r="F74" s="50" t="s">
        <v>61</v>
      </c>
      <c r="G74" s="51"/>
    </row>
    <row r="75" spans="1:21" x14ac:dyDescent="0.25">
      <c r="A75" s="17" t="s">
        <v>11</v>
      </c>
      <c r="B75" s="9">
        <v>7</v>
      </c>
      <c r="C75" s="9">
        <f>B75+U17</f>
        <v>49</v>
      </c>
      <c r="D75" s="40">
        <v>49</v>
      </c>
      <c r="E75" s="41">
        <v>44.34</v>
      </c>
      <c r="F75" s="42">
        <f>C75-$E$75</f>
        <v>4.6599999999999966</v>
      </c>
      <c r="G75" s="43"/>
    </row>
    <row r="76" spans="1:21" x14ac:dyDescent="0.25">
      <c r="A76" s="17" t="s">
        <v>12</v>
      </c>
      <c r="B76" s="9">
        <v>8</v>
      </c>
      <c r="C76" s="9">
        <f>B76+U18</f>
        <v>45</v>
      </c>
      <c r="D76" s="40"/>
      <c r="E76" s="31"/>
      <c r="F76" s="42">
        <f t="shared" ref="F76:F79" si="36">C76-$E$75</f>
        <v>0.65999999999999659</v>
      </c>
      <c r="G76" s="43">
        <f>C76-$D$75</f>
        <v>-4</v>
      </c>
    </row>
    <row r="77" spans="1:21" x14ac:dyDescent="0.25">
      <c r="A77" s="17" t="s">
        <v>13</v>
      </c>
      <c r="B77" s="9">
        <v>7</v>
      </c>
      <c r="C77" s="9">
        <f>B77+U19</f>
        <v>47</v>
      </c>
      <c r="D77" s="40"/>
      <c r="E77" s="31"/>
      <c r="F77" s="42">
        <f t="shared" si="36"/>
        <v>2.6599999999999966</v>
      </c>
      <c r="G77" s="43">
        <f t="shared" ref="G77:G78" si="37">C77-$D$75</f>
        <v>-2</v>
      </c>
    </row>
    <row r="78" spans="1:21" x14ac:dyDescent="0.25">
      <c r="A78" s="17" t="s">
        <v>14</v>
      </c>
      <c r="B78" s="9">
        <v>6</v>
      </c>
      <c r="C78" s="9">
        <f>B78+U20</f>
        <v>48</v>
      </c>
      <c r="D78" s="40"/>
      <c r="E78" s="31"/>
      <c r="F78" s="42">
        <f t="shared" si="36"/>
        <v>3.6599999999999966</v>
      </c>
      <c r="G78" s="43">
        <f t="shared" si="37"/>
        <v>-1</v>
      </c>
    </row>
    <row r="79" spans="1:21" x14ac:dyDescent="0.25">
      <c r="A79" s="17" t="s">
        <v>64</v>
      </c>
      <c r="B79" s="10">
        <v>7</v>
      </c>
      <c r="C79" s="9">
        <f>B79+U21</f>
        <v>47</v>
      </c>
      <c r="D79" s="40"/>
      <c r="E79" s="31"/>
      <c r="F79" s="42">
        <f t="shared" ref="F79" si="38">C79-$E$75</f>
        <v>2.6599999999999966</v>
      </c>
      <c r="G79" s="43">
        <f t="shared" ref="G79" si="39">C79-$D$75</f>
        <v>-2</v>
      </c>
    </row>
    <row r="80" spans="1:21" x14ac:dyDescent="0.25">
      <c r="A80" s="17"/>
      <c r="B80" s="9"/>
      <c r="C80" s="9"/>
      <c r="D80" s="40"/>
      <c r="E80" s="31"/>
      <c r="F80" s="42"/>
      <c r="G80" s="43"/>
    </row>
    <row r="81" spans="1:7" x14ac:dyDescent="0.25">
      <c r="A81" s="17" t="s">
        <v>15</v>
      </c>
      <c r="B81" s="9">
        <v>5</v>
      </c>
      <c r="C81" s="9">
        <f>B81+U23</f>
        <v>13</v>
      </c>
      <c r="D81" s="40">
        <v>13</v>
      </c>
      <c r="E81" s="41">
        <v>13.99</v>
      </c>
      <c r="F81" s="42">
        <f>C81-$E$81</f>
        <v>-0.99000000000000021</v>
      </c>
      <c r="G81" s="43"/>
    </row>
    <row r="82" spans="1:7" x14ac:dyDescent="0.25">
      <c r="A82" s="17" t="s">
        <v>16</v>
      </c>
      <c r="B82" s="9">
        <v>12</v>
      </c>
      <c r="C82" s="9">
        <f>B82+U24</f>
        <v>15</v>
      </c>
      <c r="D82" s="40"/>
      <c r="E82" s="31"/>
      <c r="F82" s="42">
        <f t="shared" ref="F82:F84" si="40">C82-$E$81</f>
        <v>1.0099999999999998</v>
      </c>
      <c r="G82" s="43">
        <f>C82-$D$81</f>
        <v>2</v>
      </c>
    </row>
    <row r="83" spans="1:7" x14ac:dyDescent="0.25">
      <c r="A83" s="17" t="s">
        <v>17</v>
      </c>
      <c r="B83" s="9">
        <v>9</v>
      </c>
      <c r="C83" s="9">
        <f>B83+U25</f>
        <v>14</v>
      </c>
      <c r="D83" s="40"/>
      <c r="E83" s="31"/>
      <c r="F83" s="42">
        <f t="shared" si="40"/>
        <v>9.9999999999997868E-3</v>
      </c>
      <c r="G83" s="43">
        <f t="shared" ref="G83:G84" si="41">C83-$D$81</f>
        <v>1</v>
      </c>
    </row>
    <row r="84" spans="1:7" x14ac:dyDescent="0.25">
      <c r="A84" s="17" t="s">
        <v>18</v>
      </c>
      <c r="B84" s="9">
        <v>6</v>
      </c>
      <c r="C84" s="9">
        <f>B84+U26</f>
        <v>13</v>
      </c>
      <c r="D84" s="40"/>
      <c r="E84" s="31"/>
      <c r="F84" s="42">
        <f t="shared" si="40"/>
        <v>-0.99000000000000021</v>
      </c>
      <c r="G84" s="43">
        <f t="shared" si="41"/>
        <v>0</v>
      </c>
    </row>
    <row r="85" spans="1:7" x14ac:dyDescent="0.25">
      <c r="A85" s="17" t="s">
        <v>66</v>
      </c>
      <c r="B85" s="10">
        <v>8</v>
      </c>
      <c r="C85" s="9">
        <f>B85+U27</f>
        <v>14</v>
      </c>
      <c r="D85" s="40"/>
      <c r="E85" s="31"/>
      <c r="F85" s="42">
        <f t="shared" ref="F85" si="42">C85-$E$81</f>
        <v>9.9999999999997868E-3</v>
      </c>
      <c r="G85" s="43">
        <f t="shared" ref="G85" si="43">C85-$D$81</f>
        <v>1</v>
      </c>
    </row>
    <row r="86" spans="1:7" x14ac:dyDescent="0.25">
      <c r="A86" s="17"/>
      <c r="B86" s="9"/>
      <c r="C86" s="9"/>
      <c r="D86" s="40"/>
      <c r="E86" s="31"/>
      <c r="F86" s="42"/>
      <c r="G86" s="43"/>
    </row>
    <row r="87" spans="1:7" x14ac:dyDescent="0.25">
      <c r="A87" s="17" t="s">
        <v>19</v>
      </c>
      <c r="B87" s="9">
        <v>7</v>
      </c>
      <c r="C87" s="9">
        <f>B87+U29</f>
        <v>11</v>
      </c>
      <c r="D87" s="40">
        <v>11</v>
      </c>
      <c r="E87" s="41">
        <v>12.64</v>
      </c>
      <c r="F87" s="42">
        <f>C87-$E$87</f>
        <v>-1.6400000000000006</v>
      </c>
      <c r="G87" s="43"/>
    </row>
    <row r="88" spans="1:7" x14ac:dyDescent="0.25">
      <c r="A88" s="17" t="s">
        <v>20</v>
      </c>
      <c r="B88" s="9">
        <v>11</v>
      </c>
      <c r="C88" s="9">
        <f>B88+U30</f>
        <v>13</v>
      </c>
      <c r="D88" s="40"/>
      <c r="E88" s="31"/>
      <c r="F88" s="42">
        <f t="shared" ref="F88:F90" si="44">C88-$E$87</f>
        <v>0.35999999999999943</v>
      </c>
      <c r="G88" s="43">
        <f>C88-$D$87</f>
        <v>2</v>
      </c>
    </row>
    <row r="89" spans="1:7" x14ac:dyDescent="0.25">
      <c r="A89" s="17" t="s">
        <v>21</v>
      </c>
      <c r="B89" s="9">
        <v>10</v>
      </c>
      <c r="C89" s="9">
        <f>B89+U31</f>
        <v>12</v>
      </c>
      <c r="D89" s="40"/>
      <c r="E89" s="31"/>
      <c r="F89" s="42">
        <f t="shared" si="44"/>
        <v>-0.64000000000000057</v>
      </c>
      <c r="G89" s="43">
        <f t="shared" ref="G89:G90" si="45">C89-$D$87</f>
        <v>1</v>
      </c>
    </row>
    <row r="90" spans="1:7" x14ac:dyDescent="0.25">
      <c r="A90" s="17" t="s">
        <v>22</v>
      </c>
      <c r="B90" s="9">
        <v>10</v>
      </c>
      <c r="C90" s="9">
        <f>B90+U32</f>
        <v>12</v>
      </c>
      <c r="D90" s="40"/>
      <c r="E90" s="31"/>
      <c r="F90" s="42">
        <f t="shared" si="44"/>
        <v>-0.64000000000000057</v>
      </c>
      <c r="G90" s="43">
        <f t="shared" si="45"/>
        <v>1</v>
      </c>
    </row>
    <row r="91" spans="1:7" x14ac:dyDescent="0.25">
      <c r="A91" s="17" t="s">
        <v>69</v>
      </c>
      <c r="B91" s="10">
        <v>10</v>
      </c>
      <c r="C91" s="9">
        <f>B91+U33</f>
        <v>12</v>
      </c>
      <c r="D91" s="40"/>
      <c r="E91" s="31"/>
      <c r="F91" s="42">
        <f t="shared" ref="F91" si="46">C91-$E$87</f>
        <v>-0.64000000000000057</v>
      </c>
      <c r="G91" s="43">
        <f t="shared" ref="G91" si="47">C91-$D$87</f>
        <v>1</v>
      </c>
    </row>
    <row r="92" spans="1:7" x14ac:dyDescent="0.25">
      <c r="A92" s="17"/>
      <c r="B92" s="9"/>
      <c r="C92" s="9"/>
      <c r="D92" s="40"/>
      <c r="E92" s="31"/>
      <c r="F92" s="42"/>
      <c r="G92" s="43"/>
    </row>
    <row r="93" spans="1:7" x14ac:dyDescent="0.25">
      <c r="A93" s="17" t="s">
        <v>23</v>
      </c>
      <c r="B93" s="9">
        <v>7</v>
      </c>
      <c r="C93" s="9">
        <f>B93+U35</f>
        <v>27</v>
      </c>
      <c r="D93" s="40">
        <v>27</v>
      </c>
      <c r="E93" s="41">
        <v>25.77</v>
      </c>
      <c r="F93" s="42">
        <f>C93-$E$93</f>
        <v>1.2300000000000004</v>
      </c>
      <c r="G93" s="43"/>
    </row>
    <row r="94" spans="1:7" x14ac:dyDescent="0.25">
      <c r="A94" s="17" t="s">
        <v>24</v>
      </c>
      <c r="B94" s="9">
        <v>9</v>
      </c>
      <c r="C94" s="9">
        <f>B94+U36</f>
        <v>27</v>
      </c>
      <c r="D94" s="9"/>
      <c r="E94" s="31"/>
      <c r="F94" s="42">
        <f t="shared" ref="F94:F96" si="48">C94-$E$93</f>
        <v>1.2300000000000004</v>
      </c>
      <c r="G94" s="43">
        <f>C94-$D$93</f>
        <v>0</v>
      </c>
    </row>
    <row r="95" spans="1:7" x14ac:dyDescent="0.25">
      <c r="A95" s="17" t="s">
        <v>25</v>
      </c>
      <c r="B95" s="9">
        <v>9</v>
      </c>
      <c r="C95" s="9">
        <f>B95+U37</f>
        <v>27</v>
      </c>
      <c r="D95" s="9"/>
      <c r="E95" s="31"/>
      <c r="F95" s="42">
        <f t="shared" si="48"/>
        <v>1.2300000000000004</v>
      </c>
      <c r="G95" s="43">
        <f t="shared" ref="G95:G96" si="49">C95-$D$93</f>
        <v>0</v>
      </c>
    </row>
    <row r="96" spans="1:7" x14ac:dyDescent="0.25">
      <c r="A96" s="17" t="s">
        <v>26</v>
      </c>
      <c r="B96" s="9">
        <v>8</v>
      </c>
      <c r="C96" s="9">
        <f>B96+U38</f>
        <v>27</v>
      </c>
      <c r="D96" s="9"/>
      <c r="E96" s="31"/>
      <c r="F96" s="42">
        <f t="shared" si="48"/>
        <v>1.2300000000000004</v>
      </c>
      <c r="G96" s="43">
        <f t="shared" si="49"/>
        <v>0</v>
      </c>
    </row>
    <row r="97" spans="1:7" ht="15.75" thickBot="1" x14ac:dyDescent="0.3">
      <c r="A97" s="19" t="s">
        <v>67</v>
      </c>
      <c r="B97" s="20">
        <v>9</v>
      </c>
      <c r="C97" s="20">
        <f>B97+U39</f>
        <v>27</v>
      </c>
      <c r="D97" s="20"/>
      <c r="E97" s="33"/>
      <c r="F97" s="44">
        <f t="shared" ref="F97" si="50">C97-$E$93</f>
        <v>1.2300000000000004</v>
      </c>
      <c r="G97" s="45">
        <f t="shared" ref="G97" si="51">C97-$D$93</f>
        <v>0</v>
      </c>
    </row>
    <row r="99" spans="1:7" x14ac:dyDescent="0.25">
      <c r="A99" s="8" t="s">
        <v>47</v>
      </c>
      <c r="B99" s="8" t="s">
        <v>50</v>
      </c>
      <c r="C99" s="8">
        <f>C75+C81+C87+C93</f>
        <v>100</v>
      </c>
    </row>
    <row r="100" spans="1:7" x14ac:dyDescent="0.25">
      <c r="A100" s="8"/>
      <c r="B100" s="8" t="s">
        <v>51</v>
      </c>
      <c r="C100" s="8">
        <f>C76+C82+C88+C94</f>
        <v>100</v>
      </c>
    </row>
    <row r="101" spans="1:7" x14ac:dyDescent="0.25">
      <c r="A101" s="8"/>
      <c r="B101" s="8" t="s">
        <v>52</v>
      </c>
      <c r="C101" s="8">
        <f>C77+C83+C89+C95</f>
        <v>100</v>
      </c>
    </row>
    <row r="102" spans="1:7" x14ac:dyDescent="0.25">
      <c r="A102" s="8"/>
      <c r="B102" s="8" t="s">
        <v>53</v>
      </c>
      <c r="C102" s="8">
        <f>C78+C84+C90+C96</f>
        <v>100</v>
      </c>
    </row>
    <row r="103" spans="1:7" x14ac:dyDescent="0.25">
      <c r="B103" s="8" t="s">
        <v>72</v>
      </c>
      <c r="C103" s="8">
        <f>C79+C85+C91+C97</f>
        <v>100</v>
      </c>
    </row>
  </sheetData>
  <mergeCells count="1">
    <mergeCell ref="F74:G7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3"/>
  <sheetViews>
    <sheetView zoomScale="70" zoomScaleNormal="70" workbookViewId="0">
      <pane xSplit="1" ySplit="1" topLeftCell="B69" activePane="bottomRight" state="frozenSplit"/>
      <selection activeCell="U7" sqref="U7"/>
      <selection pane="topRight" activeCell="B1" sqref="B1"/>
      <selection pane="bottomLeft"/>
      <selection pane="bottomRight" activeCell="A73" sqref="A73:G97"/>
    </sheetView>
  </sheetViews>
  <sheetFormatPr baseColWidth="10" defaultRowHeight="15" x14ac:dyDescent="0.25"/>
  <cols>
    <col min="1" max="1" width="16" customWidth="1"/>
    <col min="9" max="9" width="11.42578125" customWidth="1"/>
    <col min="10" max="17" width="11.42578125" hidden="1" customWidth="1"/>
    <col min="18" max="20" width="11.42578125" customWidth="1"/>
  </cols>
  <sheetData>
    <row r="1" spans="1:30" ht="24.75" customHeight="1" x14ac:dyDescent="0.25">
      <c r="A1" s="4"/>
      <c r="B1" s="2" t="s">
        <v>60</v>
      </c>
      <c r="C1" s="2" t="s">
        <v>28</v>
      </c>
      <c r="D1" s="2" t="s">
        <v>30</v>
      </c>
      <c r="E1" s="2" t="s">
        <v>31</v>
      </c>
      <c r="F1" s="2" t="s">
        <v>32</v>
      </c>
      <c r="G1" s="2" t="s">
        <v>33</v>
      </c>
      <c r="H1" s="5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/>
      <c r="U1" s="4" t="s">
        <v>46</v>
      </c>
      <c r="V1" s="6" t="s">
        <v>47</v>
      </c>
    </row>
    <row r="2" spans="1:30" x14ac:dyDescent="0.25">
      <c r="A2" t="s">
        <v>0</v>
      </c>
      <c r="B2">
        <v>19574</v>
      </c>
      <c r="C2">
        <v>13140</v>
      </c>
      <c r="D2">
        <v>16952</v>
      </c>
      <c r="E2">
        <v>14745</v>
      </c>
      <c r="F2">
        <v>37769</v>
      </c>
      <c r="G2">
        <v>20478</v>
      </c>
      <c r="H2">
        <v>17155</v>
      </c>
      <c r="I2">
        <v>9742</v>
      </c>
      <c r="J2">
        <v>16812</v>
      </c>
      <c r="K2">
        <v>11358</v>
      </c>
      <c r="L2">
        <v>17755</v>
      </c>
      <c r="M2">
        <v>8328</v>
      </c>
      <c r="N2">
        <v>6579</v>
      </c>
      <c r="O2">
        <v>11865</v>
      </c>
      <c r="P2">
        <v>16494</v>
      </c>
      <c r="Q2">
        <v>34998</v>
      </c>
      <c r="R2">
        <v>37600</v>
      </c>
      <c r="S2">
        <v>22267</v>
      </c>
      <c r="U2">
        <f>SUM(B2:S2)</f>
        <v>333611</v>
      </c>
      <c r="V2" s="22">
        <v>333611</v>
      </c>
      <c r="X2" s="2"/>
      <c r="Z2" s="1"/>
      <c r="AA2" s="1"/>
      <c r="AB2" s="13"/>
      <c r="AC2" s="13"/>
      <c r="AD2" s="13"/>
    </row>
    <row r="3" spans="1:30" x14ac:dyDescent="0.25">
      <c r="A3" t="s">
        <v>3</v>
      </c>
      <c r="B3">
        <v>5446</v>
      </c>
      <c r="C3">
        <v>3476</v>
      </c>
      <c r="D3">
        <v>4793</v>
      </c>
      <c r="E3">
        <v>4294</v>
      </c>
      <c r="F3">
        <v>12829</v>
      </c>
      <c r="G3">
        <v>6339</v>
      </c>
      <c r="H3">
        <v>5413</v>
      </c>
      <c r="I3">
        <v>2930</v>
      </c>
      <c r="J3">
        <v>5455</v>
      </c>
      <c r="K3">
        <v>3540</v>
      </c>
      <c r="L3">
        <v>5455</v>
      </c>
      <c r="M3">
        <v>2912</v>
      </c>
      <c r="N3">
        <v>2099</v>
      </c>
      <c r="O3">
        <v>3634</v>
      </c>
      <c r="P3">
        <v>4891</v>
      </c>
      <c r="Q3">
        <v>10292</v>
      </c>
      <c r="R3">
        <v>10696</v>
      </c>
      <c r="S3">
        <v>6286</v>
      </c>
      <c r="U3">
        <f t="shared" ref="U3:U5" si="0">SUM(B3:S3)</f>
        <v>100780</v>
      </c>
      <c r="V3" s="22">
        <v>100780</v>
      </c>
      <c r="X3" s="2"/>
      <c r="Z3" s="1"/>
      <c r="AA3" s="1"/>
      <c r="AB3" s="13"/>
      <c r="AC3" s="13"/>
      <c r="AD3" s="13"/>
    </row>
    <row r="4" spans="1:30" x14ac:dyDescent="0.25">
      <c r="A4" t="s">
        <v>1</v>
      </c>
      <c r="B4">
        <v>12897</v>
      </c>
      <c r="C4">
        <v>9571</v>
      </c>
      <c r="D4">
        <v>5140</v>
      </c>
      <c r="E4">
        <v>7455</v>
      </c>
      <c r="F4">
        <v>7920</v>
      </c>
      <c r="G4">
        <v>3583</v>
      </c>
      <c r="H4">
        <v>5252</v>
      </c>
      <c r="I4">
        <v>9248</v>
      </c>
      <c r="J4">
        <v>7952</v>
      </c>
      <c r="K4">
        <v>3073</v>
      </c>
      <c r="L4">
        <v>5463</v>
      </c>
      <c r="M4">
        <v>4395</v>
      </c>
      <c r="N4">
        <v>6693</v>
      </c>
      <c r="O4">
        <v>10447</v>
      </c>
      <c r="P4">
        <v>3522</v>
      </c>
      <c r="Q4">
        <v>7947</v>
      </c>
      <c r="R4">
        <v>8504</v>
      </c>
      <c r="S4">
        <v>8469</v>
      </c>
      <c r="U4">
        <f t="shared" si="0"/>
        <v>127531</v>
      </c>
      <c r="V4" s="22">
        <v>127531</v>
      </c>
      <c r="X4" s="2"/>
      <c r="Z4" s="1"/>
      <c r="AA4" s="1"/>
      <c r="AB4" s="13"/>
      <c r="AC4" s="13"/>
      <c r="AD4" s="13"/>
    </row>
    <row r="5" spans="1:30" x14ac:dyDescent="0.25">
      <c r="A5" t="s">
        <v>2</v>
      </c>
      <c r="B5">
        <v>12188</v>
      </c>
      <c r="C5">
        <v>11318</v>
      </c>
      <c r="D5">
        <v>6057</v>
      </c>
      <c r="E5">
        <v>6585</v>
      </c>
      <c r="F5">
        <v>5316</v>
      </c>
      <c r="G5">
        <v>2478</v>
      </c>
      <c r="H5">
        <v>4092</v>
      </c>
      <c r="I5">
        <v>4144</v>
      </c>
      <c r="J5">
        <v>5588</v>
      </c>
      <c r="K5">
        <v>3646</v>
      </c>
      <c r="L5">
        <v>4948</v>
      </c>
      <c r="M5">
        <v>3462</v>
      </c>
      <c r="N5">
        <v>4465</v>
      </c>
      <c r="O5">
        <v>4599</v>
      </c>
      <c r="P5">
        <v>3389</v>
      </c>
      <c r="Q5">
        <v>5495</v>
      </c>
      <c r="R5">
        <v>6421</v>
      </c>
      <c r="S5">
        <v>5241</v>
      </c>
      <c r="U5">
        <f t="shared" si="0"/>
        <v>99432</v>
      </c>
      <c r="V5" s="22">
        <v>99432</v>
      </c>
      <c r="X5" s="2"/>
      <c r="Z5" s="1"/>
      <c r="AA5" s="1"/>
      <c r="AB5" s="13"/>
      <c r="AC5" s="13"/>
      <c r="AD5" s="13"/>
    </row>
    <row r="6" spans="1:30" x14ac:dyDescent="0.25">
      <c r="V6" s="8"/>
    </row>
    <row r="7" spans="1:30" x14ac:dyDescent="0.25">
      <c r="A7" t="s">
        <v>4</v>
      </c>
      <c r="B7" s="11">
        <v>51621</v>
      </c>
      <c r="C7" s="11">
        <v>38653</v>
      </c>
      <c r="D7" s="11">
        <v>33977</v>
      </c>
      <c r="E7" s="11">
        <v>34083</v>
      </c>
      <c r="F7" s="11">
        <v>65466</v>
      </c>
      <c r="G7" s="11">
        <v>33681</v>
      </c>
      <c r="H7" s="11">
        <v>32794</v>
      </c>
      <c r="I7" s="11">
        <v>26629</v>
      </c>
      <c r="J7" s="11">
        <v>36743</v>
      </c>
      <c r="K7" s="11">
        <v>22253</v>
      </c>
      <c r="L7" s="11">
        <v>34488</v>
      </c>
      <c r="M7" s="11">
        <v>19592</v>
      </c>
      <c r="N7" s="11">
        <v>20278</v>
      </c>
      <c r="O7" s="11">
        <v>31173</v>
      </c>
      <c r="P7" s="11">
        <v>29103</v>
      </c>
      <c r="Q7" s="11">
        <v>60588</v>
      </c>
      <c r="R7" s="11">
        <v>65111</v>
      </c>
      <c r="S7" s="11">
        <v>43332</v>
      </c>
      <c r="U7">
        <f>SUM(B7:S7)</f>
        <v>679565</v>
      </c>
      <c r="V7" s="8">
        <v>679565</v>
      </c>
    </row>
    <row r="8" spans="1:30" x14ac:dyDescent="0.25">
      <c r="A8" t="s">
        <v>5</v>
      </c>
      <c r="B8" s="1">
        <v>8</v>
      </c>
      <c r="C8" s="1">
        <v>6</v>
      </c>
      <c r="D8" s="1">
        <v>5</v>
      </c>
      <c r="E8" s="1">
        <v>5</v>
      </c>
      <c r="F8" s="1">
        <v>10</v>
      </c>
      <c r="G8" s="1">
        <v>5</v>
      </c>
      <c r="H8" s="1">
        <v>5</v>
      </c>
      <c r="I8" s="1">
        <v>3</v>
      </c>
      <c r="J8" s="1">
        <v>5</v>
      </c>
      <c r="K8" s="1">
        <v>3</v>
      </c>
      <c r="L8" s="1">
        <v>5</v>
      </c>
      <c r="M8" s="1">
        <v>3</v>
      </c>
      <c r="N8" s="1">
        <v>3</v>
      </c>
      <c r="O8" s="1">
        <v>4</v>
      </c>
      <c r="P8" s="1">
        <v>4</v>
      </c>
      <c r="Q8" s="1">
        <v>10</v>
      </c>
      <c r="R8" s="1">
        <v>10</v>
      </c>
      <c r="S8" s="1">
        <v>6</v>
      </c>
      <c r="U8">
        <f>SUM(B8:S8)</f>
        <v>100</v>
      </c>
    </row>
    <row r="10" spans="1:30" x14ac:dyDescent="0.25">
      <c r="A10" t="s">
        <v>6</v>
      </c>
      <c r="B10">
        <f>ROUNDUP(B$7/(B$8+1),0)</f>
        <v>5736</v>
      </c>
      <c r="C10">
        <f t="shared" ref="C10:S10" si="1">ROUNDUP(C$7/(C$8+1),0)</f>
        <v>5522</v>
      </c>
      <c r="D10">
        <f t="shared" si="1"/>
        <v>5663</v>
      </c>
      <c r="E10">
        <f t="shared" si="1"/>
        <v>5681</v>
      </c>
      <c r="F10">
        <f t="shared" si="1"/>
        <v>5952</v>
      </c>
      <c r="G10">
        <f t="shared" si="1"/>
        <v>5614</v>
      </c>
      <c r="H10">
        <f t="shared" si="1"/>
        <v>5466</v>
      </c>
      <c r="I10">
        <f t="shared" si="1"/>
        <v>6658</v>
      </c>
      <c r="J10">
        <f t="shared" si="1"/>
        <v>6124</v>
      </c>
      <c r="K10">
        <f t="shared" si="1"/>
        <v>5564</v>
      </c>
      <c r="L10">
        <f t="shared" si="1"/>
        <v>5748</v>
      </c>
      <c r="M10">
        <f t="shared" si="1"/>
        <v>4898</v>
      </c>
      <c r="N10">
        <f t="shared" si="1"/>
        <v>5070</v>
      </c>
      <c r="O10">
        <f t="shared" si="1"/>
        <v>6235</v>
      </c>
      <c r="P10">
        <f t="shared" si="1"/>
        <v>5821</v>
      </c>
      <c r="Q10">
        <f t="shared" si="1"/>
        <v>5508</v>
      </c>
      <c r="R10">
        <f t="shared" si="1"/>
        <v>5920</v>
      </c>
      <c r="S10">
        <f t="shared" si="1"/>
        <v>6191</v>
      </c>
    </row>
    <row r="11" spans="1:30" x14ac:dyDescent="0.25">
      <c r="A11" t="s">
        <v>7</v>
      </c>
      <c r="B11">
        <f>ROUNDUP(B$7/(B$8+0),0)</f>
        <v>6453</v>
      </c>
      <c r="C11">
        <f t="shared" ref="C11:S11" si="2">ROUNDUP(C$7/(C$8+0),0)</f>
        <v>6443</v>
      </c>
      <c r="D11">
        <f t="shared" si="2"/>
        <v>6796</v>
      </c>
      <c r="E11">
        <f t="shared" si="2"/>
        <v>6817</v>
      </c>
      <c r="F11">
        <f t="shared" si="2"/>
        <v>6547</v>
      </c>
      <c r="G11">
        <f t="shared" si="2"/>
        <v>6737</v>
      </c>
      <c r="H11">
        <f t="shared" si="2"/>
        <v>6559</v>
      </c>
      <c r="I11">
        <f t="shared" si="2"/>
        <v>8877</v>
      </c>
      <c r="J11">
        <f t="shared" si="2"/>
        <v>7349</v>
      </c>
      <c r="K11">
        <f t="shared" si="2"/>
        <v>7418</v>
      </c>
      <c r="L11">
        <f t="shared" si="2"/>
        <v>6898</v>
      </c>
      <c r="M11">
        <f t="shared" si="2"/>
        <v>6531</v>
      </c>
      <c r="N11">
        <f t="shared" si="2"/>
        <v>6760</v>
      </c>
      <c r="O11">
        <f t="shared" si="2"/>
        <v>7794</v>
      </c>
      <c r="P11">
        <f t="shared" si="2"/>
        <v>7276</v>
      </c>
      <c r="Q11">
        <f t="shared" si="2"/>
        <v>6059</v>
      </c>
      <c r="R11">
        <f t="shared" si="2"/>
        <v>6512</v>
      </c>
      <c r="S11">
        <f t="shared" si="2"/>
        <v>7222</v>
      </c>
    </row>
    <row r="12" spans="1:30" x14ac:dyDescent="0.25">
      <c r="A12" t="s">
        <v>8</v>
      </c>
      <c r="B12">
        <f>ROUNDUP(B$7/(B$8+0.5),0)</f>
        <v>6074</v>
      </c>
      <c r="C12">
        <f t="shared" ref="C12:S12" si="3">ROUNDUP(C$7/(C$8+0.5),0)</f>
        <v>5947</v>
      </c>
      <c r="D12">
        <f t="shared" si="3"/>
        <v>6178</v>
      </c>
      <c r="E12">
        <f t="shared" si="3"/>
        <v>6197</v>
      </c>
      <c r="F12">
        <f t="shared" si="3"/>
        <v>6235</v>
      </c>
      <c r="G12">
        <f t="shared" si="3"/>
        <v>6124</v>
      </c>
      <c r="H12">
        <f t="shared" si="3"/>
        <v>5963</v>
      </c>
      <c r="I12">
        <f t="shared" si="3"/>
        <v>7609</v>
      </c>
      <c r="J12">
        <f t="shared" si="3"/>
        <v>6681</v>
      </c>
      <c r="K12">
        <f t="shared" si="3"/>
        <v>6358</v>
      </c>
      <c r="L12">
        <f t="shared" si="3"/>
        <v>6271</v>
      </c>
      <c r="M12">
        <f t="shared" si="3"/>
        <v>5598</v>
      </c>
      <c r="N12">
        <f t="shared" si="3"/>
        <v>5794</v>
      </c>
      <c r="O12">
        <f t="shared" si="3"/>
        <v>6928</v>
      </c>
      <c r="P12">
        <f t="shared" si="3"/>
        <v>6468</v>
      </c>
      <c r="Q12">
        <f t="shared" si="3"/>
        <v>5771</v>
      </c>
      <c r="R12">
        <f t="shared" si="3"/>
        <v>6202</v>
      </c>
      <c r="S12">
        <f t="shared" si="3"/>
        <v>6667</v>
      </c>
    </row>
    <row r="13" spans="1:30" x14ac:dyDescent="0.25">
      <c r="A13" t="s">
        <v>9</v>
      </c>
      <c r="B13">
        <f>ROUNDUP(B$7/(B$8+0.75),0)</f>
        <v>5900</v>
      </c>
      <c r="C13">
        <f t="shared" ref="C13:S13" si="4">ROUNDUP(C$7/(C$8+0.75),0)</f>
        <v>5727</v>
      </c>
      <c r="D13">
        <f t="shared" si="4"/>
        <v>5910</v>
      </c>
      <c r="E13">
        <f t="shared" si="4"/>
        <v>5928</v>
      </c>
      <c r="F13">
        <f t="shared" si="4"/>
        <v>6090</v>
      </c>
      <c r="G13">
        <f t="shared" si="4"/>
        <v>5858</v>
      </c>
      <c r="H13">
        <f t="shared" si="4"/>
        <v>5704</v>
      </c>
      <c r="I13">
        <f t="shared" si="4"/>
        <v>7102</v>
      </c>
      <c r="J13">
        <f t="shared" si="4"/>
        <v>6391</v>
      </c>
      <c r="K13">
        <f t="shared" si="4"/>
        <v>5935</v>
      </c>
      <c r="L13">
        <f t="shared" si="4"/>
        <v>5998</v>
      </c>
      <c r="M13">
        <f t="shared" si="4"/>
        <v>5225</v>
      </c>
      <c r="N13">
        <f t="shared" si="4"/>
        <v>5408</v>
      </c>
      <c r="O13">
        <f t="shared" si="4"/>
        <v>6563</v>
      </c>
      <c r="P13">
        <f t="shared" si="4"/>
        <v>6127</v>
      </c>
      <c r="Q13">
        <f t="shared" si="4"/>
        <v>5637</v>
      </c>
      <c r="R13">
        <f t="shared" si="4"/>
        <v>6057</v>
      </c>
      <c r="S13">
        <f t="shared" si="4"/>
        <v>6420</v>
      </c>
    </row>
    <row r="14" spans="1:30" x14ac:dyDescent="0.25">
      <c r="A14" t="s">
        <v>65</v>
      </c>
      <c r="B14">
        <f>ROUNDUP(B$7/(B$8+0.6),0)</f>
        <v>6003</v>
      </c>
      <c r="C14">
        <f t="shared" ref="C14:S14" si="5">ROUNDUP(C$7/(C$8+0.6),0)</f>
        <v>5857</v>
      </c>
      <c r="D14">
        <f t="shared" si="5"/>
        <v>6068</v>
      </c>
      <c r="E14">
        <f t="shared" si="5"/>
        <v>6087</v>
      </c>
      <c r="F14">
        <f t="shared" si="5"/>
        <v>6177</v>
      </c>
      <c r="G14">
        <f t="shared" si="5"/>
        <v>6015</v>
      </c>
      <c r="H14">
        <f t="shared" si="5"/>
        <v>5857</v>
      </c>
      <c r="I14">
        <f t="shared" si="5"/>
        <v>7397</v>
      </c>
      <c r="J14">
        <f t="shared" si="5"/>
        <v>6562</v>
      </c>
      <c r="K14">
        <f t="shared" si="5"/>
        <v>6182</v>
      </c>
      <c r="L14">
        <f t="shared" si="5"/>
        <v>6159</v>
      </c>
      <c r="M14">
        <f t="shared" si="5"/>
        <v>5443</v>
      </c>
      <c r="N14">
        <f t="shared" si="5"/>
        <v>5633</v>
      </c>
      <c r="O14">
        <f t="shared" si="5"/>
        <v>6777</v>
      </c>
      <c r="P14">
        <f t="shared" si="5"/>
        <v>6327</v>
      </c>
      <c r="Q14">
        <f t="shared" si="5"/>
        <v>5716</v>
      </c>
      <c r="R14">
        <f t="shared" si="5"/>
        <v>6143</v>
      </c>
      <c r="S14">
        <f t="shared" si="5"/>
        <v>6566</v>
      </c>
    </row>
    <row r="16" spans="1:30" x14ac:dyDescent="0.25">
      <c r="A16" s="3" t="s">
        <v>10</v>
      </c>
    </row>
    <row r="17" spans="1:21" x14ac:dyDescent="0.25">
      <c r="A17" t="s">
        <v>11</v>
      </c>
      <c r="B17">
        <f t="shared" ref="B17:S17" si="6">ROUNDDOWN(B$2/B10,0)</f>
        <v>3</v>
      </c>
      <c r="C17">
        <f t="shared" si="6"/>
        <v>2</v>
      </c>
      <c r="D17">
        <f t="shared" si="6"/>
        <v>2</v>
      </c>
      <c r="E17">
        <f t="shared" si="6"/>
        <v>2</v>
      </c>
      <c r="F17">
        <f t="shared" si="6"/>
        <v>6</v>
      </c>
      <c r="G17">
        <f t="shared" si="6"/>
        <v>3</v>
      </c>
      <c r="H17">
        <f t="shared" si="6"/>
        <v>3</v>
      </c>
      <c r="I17">
        <f t="shared" si="6"/>
        <v>1</v>
      </c>
      <c r="J17">
        <f t="shared" si="6"/>
        <v>2</v>
      </c>
      <c r="K17">
        <f t="shared" si="6"/>
        <v>2</v>
      </c>
      <c r="L17">
        <f t="shared" si="6"/>
        <v>3</v>
      </c>
      <c r="M17">
        <f t="shared" si="6"/>
        <v>1</v>
      </c>
      <c r="N17">
        <f t="shared" si="6"/>
        <v>1</v>
      </c>
      <c r="O17">
        <f t="shared" si="6"/>
        <v>1</v>
      </c>
      <c r="P17">
        <f t="shared" si="6"/>
        <v>2</v>
      </c>
      <c r="Q17">
        <f t="shared" si="6"/>
        <v>6</v>
      </c>
      <c r="R17">
        <f t="shared" si="6"/>
        <v>6</v>
      </c>
      <c r="S17">
        <f t="shared" si="6"/>
        <v>3</v>
      </c>
      <c r="U17">
        <f>SUM(B17:S17)</f>
        <v>49</v>
      </c>
    </row>
    <row r="18" spans="1:21" x14ac:dyDescent="0.25">
      <c r="A18" t="s">
        <v>12</v>
      </c>
      <c r="B18">
        <f t="shared" ref="B18:S18" si="7">ROUNDDOWN(B$2/B11,0)</f>
        <v>3</v>
      </c>
      <c r="C18">
        <f t="shared" si="7"/>
        <v>2</v>
      </c>
      <c r="D18">
        <f t="shared" si="7"/>
        <v>2</v>
      </c>
      <c r="E18">
        <f t="shared" si="7"/>
        <v>2</v>
      </c>
      <c r="F18">
        <f t="shared" si="7"/>
        <v>5</v>
      </c>
      <c r="G18">
        <f t="shared" si="7"/>
        <v>3</v>
      </c>
      <c r="H18">
        <f t="shared" si="7"/>
        <v>2</v>
      </c>
      <c r="I18">
        <f t="shared" si="7"/>
        <v>1</v>
      </c>
      <c r="J18">
        <f t="shared" si="7"/>
        <v>2</v>
      </c>
      <c r="K18">
        <f t="shared" si="7"/>
        <v>1</v>
      </c>
      <c r="L18">
        <f t="shared" si="7"/>
        <v>2</v>
      </c>
      <c r="M18">
        <f t="shared" si="7"/>
        <v>1</v>
      </c>
      <c r="N18">
        <f t="shared" si="7"/>
        <v>0</v>
      </c>
      <c r="O18">
        <f t="shared" si="7"/>
        <v>1</v>
      </c>
      <c r="P18">
        <f t="shared" si="7"/>
        <v>2</v>
      </c>
      <c r="Q18">
        <f t="shared" si="7"/>
        <v>5</v>
      </c>
      <c r="R18">
        <f t="shared" si="7"/>
        <v>5</v>
      </c>
      <c r="S18">
        <f t="shared" si="7"/>
        <v>3</v>
      </c>
      <c r="U18">
        <f t="shared" ref="U18:U39" si="8">SUM(B18:S18)</f>
        <v>42</v>
      </c>
    </row>
    <row r="19" spans="1:21" x14ac:dyDescent="0.25">
      <c r="A19" t="s">
        <v>13</v>
      </c>
      <c r="B19">
        <f t="shared" ref="B19:S19" si="9">ROUNDDOWN(B$2/B12,0)</f>
        <v>3</v>
      </c>
      <c r="C19">
        <f t="shared" si="9"/>
        <v>2</v>
      </c>
      <c r="D19">
        <f t="shared" si="9"/>
        <v>2</v>
      </c>
      <c r="E19">
        <f t="shared" si="9"/>
        <v>2</v>
      </c>
      <c r="F19">
        <f t="shared" si="9"/>
        <v>6</v>
      </c>
      <c r="G19">
        <f t="shared" si="9"/>
        <v>3</v>
      </c>
      <c r="H19">
        <f t="shared" si="9"/>
        <v>2</v>
      </c>
      <c r="I19">
        <f t="shared" si="9"/>
        <v>1</v>
      </c>
      <c r="J19">
        <f t="shared" si="9"/>
        <v>2</v>
      </c>
      <c r="K19">
        <f t="shared" si="9"/>
        <v>1</v>
      </c>
      <c r="L19">
        <f t="shared" si="9"/>
        <v>2</v>
      </c>
      <c r="M19">
        <f t="shared" si="9"/>
        <v>1</v>
      </c>
      <c r="N19">
        <f t="shared" si="9"/>
        <v>1</v>
      </c>
      <c r="O19">
        <f t="shared" si="9"/>
        <v>1</v>
      </c>
      <c r="P19">
        <f t="shared" si="9"/>
        <v>2</v>
      </c>
      <c r="Q19">
        <f t="shared" si="9"/>
        <v>6</v>
      </c>
      <c r="R19">
        <f t="shared" si="9"/>
        <v>6</v>
      </c>
      <c r="S19">
        <f t="shared" si="9"/>
        <v>3</v>
      </c>
      <c r="U19">
        <f t="shared" si="8"/>
        <v>46</v>
      </c>
    </row>
    <row r="20" spans="1:21" x14ac:dyDescent="0.25">
      <c r="A20" t="s">
        <v>14</v>
      </c>
      <c r="B20">
        <f t="shared" ref="B20:S21" si="10">ROUNDDOWN(B$2/B13,0)</f>
        <v>3</v>
      </c>
      <c r="C20">
        <f t="shared" si="10"/>
        <v>2</v>
      </c>
      <c r="D20">
        <f t="shared" si="10"/>
        <v>2</v>
      </c>
      <c r="E20">
        <f t="shared" si="10"/>
        <v>2</v>
      </c>
      <c r="F20">
        <f t="shared" si="10"/>
        <v>6</v>
      </c>
      <c r="G20">
        <f t="shared" si="10"/>
        <v>3</v>
      </c>
      <c r="H20">
        <f t="shared" si="10"/>
        <v>3</v>
      </c>
      <c r="I20">
        <f t="shared" si="10"/>
        <v>1</v>
      </c>
      <c r="J20">
        <f t="shared" si="10"/>
        <v>2</v>
      </c>
      <c r="K20">
        <f t="shared" si="10"/>
        <v>1</v>
      </c>
      <c r="L20">
        <f t="shared" si="10"/>
        <v>2</v>
      </c>
      <c r="M20">
        <f t="shared" si="10"/>
        <v>1</v>
      </c>
      <c r="N20">
        <f t="shared" si="10"/>
        <v>1</v>
      </c>
      <c r="O20">
        <f t="shared" si="10"/>
        <v>1</v>
      </c>
      <c r="P20">
        <f t="shared" si="10"/>
        <v>2</v>
      </c>
      <c r="Q20">
        <f t="shared" si="10"/>
        <v>6</v>
      </c>
      <c r="R20">
        <f t="shared" si="10"/>
        <v>6</v>
      </c>
      <c r="S20">
        <f t="shared" si="10"/>
        <v>3</v>
      </c>
      <c r="U20">
        <f t="shared" si="8"/>
        <v>47</v>
      </c>
    </row>
    <row r="21" spans="1:21" x14ac:dyDescent="0.25">
      <c r="A21" t="s">
        <v>64</v>
      </c>
      <c r="B21">
        <f>ROUNDDOWN(B$2/B14,0)</f>
        <v>3</v>
      </c>
      <c r="C21">
        <f t="shared" si="10"/>
        <v>2</v>
      </c>
      <c r="D21">
        <f t="shared" si="10"/>
        <v>2</v>
      </c>
      <c r="E21">
        <f t="shared" si="10"/>
        <v>2</v>
      </c>
      <c r="F21">
        <f t="shared" si="10"/>
        <v>6</v>
      </c>
      <c r="G21">
        <f t="shared" si="10"/>
        <v>3</v>
      </c>
      <c r="H21">
        <f t="shared" si="10"/>
        <v>2</v>
      </c>
      <c r="I21">
        <f t="shared" si="10"/>
        <v>1</v>
      </c>
      <c r="J21">
        <f t="shared" si="10"/>
        <v>2</v>
      </c>
      <c r="K21">
        <f t="shared" si="10"/>
        <v>1</v>
      </c>
      <c r="L21">
        <f t="shared" si="10"/>
        <v>2</v>
      </c>
      <c r="M21">
        <f t="shared" si="10"/>
        <v>1</v>
      </c>
      <c r="N21">
        <f t="shared" si="10"/>
        <v>1</v>
      </c>
      <c r="O21">
        <f t="shared" si="10"/>
        <v>1</v>
      </c>
      <c r="P21">
        <f t="shared" si="10"/>
        <v>2</v>
      </c>
      <c r="Q21">
        <f t="shared" si="10"/>
        <v>6</v>
      </c>
      <c r="R21">
        <f t="shared" si="10"/>
        <v>6</v>
      </c>
      <c r="S21">
        <f t="shared" si="10"/>
        <v>3</v>
      </c>
      <c r="U21">
        <f t="shared" si="8"/>
        <v>46</v>
      </c>
    </row>
    <row r="23" spans="1:21" x14ac:dyDescent="0.25">
      <c r="A23" t="s">
        <v>15</v>
      </c>
      <c r="B23">
        <f t="shared" ref="B23:S23" si="11">ROUNDDOWN(B$4/B10,0)</f>
        <v>2</v>
      </c>
      <c r="C23">
        <f t="shared" si="11"/>
        <v>1</v>
      </c>
      <c r="D23">
        <f t="shared" si="11"/>
        <v>0</v>
      </c>
      <c r="E23">
        <f t="shared" si="11"/>
        <v>1</v>
      </c>
      <c r="F23">
        <f t="shared" si="11"/>
        <v>1</v>
      </c>
      <c r="G23">
        <f t="shared" si="11"/>
        <v>0</v>
      </c>
      <c r="H23">
        <f t="shared" si="11"/>
        <v>0</v>
      </c>
      <c r="I23">
        <f t="shared" si="11"/>
        <v>1</v>
      </c>
      <c r="J23">
        <f t="shared" si="11"/>
        <v>1</v>
      </c>
      <c r="K23">
        <f t="shared" si="11"/>
        <v>0</v>
      </c>
      <c r="L23">
        <f t="shared" si="11"/>
        <v>0</v>
      </c>
      <c r="M23">
        <f t="shared" si="11"/>
        <v>0</v>
      </c>
      <c r="N23">
        <f t="shared" si="11"/>
        <v>1</v>
      </c>
      <c r="O23">
        <f t="shared" si="11"/>
        <v>1</v>
      </c>
      <c r="P23">
        <f t="shared" si="11"/>
        <v>0</v>
      </c>
      <c r="Q23">
        <f t="shared" si="11"/>
        <v>1</v>
      </c>
      <c r="R23">
        <f t="shared" si="11"/>
        <v>1</v>
      </c>
      <c r="S23">
        <f t="shared" si="11"/>
        <v>1</v>
      </c>
      <c r="U23">
        <f t="shared" si="8"/>
        <v>12</v>
      </c>
    </row>
    <row r="24" spans="1:21" x14ac:dyDescent="0.25">
      <c r="A24" t="s">
        <v>16</v>
      </c>
      <c r="B24">
        <f t="shared" ref="B24:S24" si="12">ROUNDDOWN(B$4/B11,0)</f>
        <v>1</v>
      </c>
      <c r="C24">
        <f t="shared" si="12"/>
        <v>1</v>
      </c>
      <c r="D24">
        <f t="shared" si="12"/>
        <v>0</v>
      </c>
      <c r="E24">
        <f t="shared" si="12"/>
        <v>1</v>
      </c>
      <c r="F24">
        <f t="shared" si="12"/>
        <v>1</v>
      </c>
      <c r="G24">
        <f t="shared" si="12"/>
        <v>0</v>
      </c>
      <c r="H24">
        <f t="shared" si="12"/>
        <v>0</v>
      </c>
      <c r="I24">
        <f t="shared" si="12"/>
        <v>1</v>
      </c>
      <c r="J24">
        <f t="shared" si="12"/>
        <v>1</v>
      </c>
      <c r="K24">
        <f t="shared" si="12"/>
        <v>0</v>
      </c>
      <c r="L24">
        <f t="shared" si="12"/>
        <v>0</v>
      </c>
      <c r="M24">
        <f t="shared" si="12"/>
        <v>0</v>
      </c>
      <c r="N24">
        <f t="shared" si="12"/>
        <v>0</v>
      </c>
      <c r="O24">
        <f t="shared" si="12"/>
        <v>1</v>
      </c>
      <c r="P24">
        <f t="shared" si="12"/>
        <v>0</v>
      </c>
      <c r="Q24">
        <f t="shared" si="12"/>
        <v>1</v>
      </c>
      <c r="R24">
        <f t="shared" si="12"/>
        <v>1</v>
      </c>
      <c r="S24">
        <f t="shared" si="12"/>
        <v>1</v>
      </c>
      <c r="U24">
        <f t="shared" si="8"/>
        <v>10</v>
      </c>
    </row>
    <row r="25" spans="1:21" x14ac:dyDescent="0.25">
      <c r="A25" t="s">
        <v>17</v>
      </c>
      <c r="B25">
        <f t="shared" ref="B25:S25" si="13">ROUNDDOWN(B$4/B12,0)</f>
        <v>2</v>
      </c>
      <c r="C25">
        <f t="shared" si="13"/>
        <v>1</v>
      </c>
      <c r="D25">
        <f t="shared" si="13"/>
        <v>0</v>
      </c>
      <c r="E25">
        <f t="shared" si="13"/>
        <v>1</v>
      </c>
      <c r="F25">
        <f t="shared" si="13"/>
        <v>1</v>
      </c>
      <c r="G25">
        <f t="shared" si="13"/>
        <v>0</v>
      </c>
      <c r="H25">
        <f t="shared" si="13"/>
        <v>0</v>
      </c>
      <c r="I25">
        <f t="shared" si="13"/>
        <v>1</v>
      </c>
      <c r="J25">
        <f t="shared" si="13"/>
        <v>1</v>
      </c>
      <c r="K25">
        <f t="shared" si="13"/>
        <v>0</v>
      </c>
      <c r="L25">
        <f t="shared" si="13"/>
        <v>0</v>
      </c>
      <c r="M25">
        <f t="shared" si="13"/>
        <v>0</v>
      </c>
      <c r="N25">
        <f t="shared" si="13"/>
        <v>1</v>
      </c>
      <c r="O25">
        <f t="shared" si="13"/>
        <v>1</v>
      </c>
      <c r="P25">
        <f t="shared" si="13"/>
        <v>0</v>
      </c>
      <c r="Q25">
        <f t="shared" si="13"/>
        <v>1</v>
      </c>
      <c r="R25">
        <f t="shared" si="13"/>
        <v>1</v>
      </c>
      <c r="S25">
        <f t="shared" si="13"/>
        <v>1</v>
      </c>
      <c r="U25">
        <f t="shared" si="8"/>
        <v>12</v>
      </c>
    </row>
    <row r="26" spans="1:21" x14ac:dyDescent="0.25">
      <c r="A26" t="s">
        <v>18</v>
      </c>
      <c r="B26">
        <f t="shared" ref="B26:S26" si="14">ROUNDDOWN(B$4/B13,0)</f>
        <v>2</v>
      </c>
      <c r="C26">
        <f t="shared" si="14"/>
        <v>1</v>
      </c>
      <c r="D26">
        <f t="shared" si="14"/>
        <v>0</v>
      </c>
      <c r="E26">
        <f t="shared" si="14"/>
        <v>1</v>
      </c>
      <c r="F26">
        <f t="shared" si="14"/>
        <v>1</v>
      </c>
      <c r="G26">
        <f t="shared" si="14"/>
        <v>0</v>
      </c>
      <c r="H26">
        <f t="shared" si="14"/>
        <v>0</v>
      </c>
      <c r="I26">
        <f t="shared" si="14"/>
        <v>1</v>
      </c>
      <c r="J26">
        <f t="shared" si="14"/>
        <v>1</v>
      </c>
      <c r="K26">
        <f t="shared" si="14"/>
        <v>0</v>
      </c>
      <c r="L26">
        <f t="shared" si="14"/>
        <v>0</v>
      </c>
      <c r="M26">
        <f t="shared" si="14"/>
        <v>0</v>
      </c>
      <c r="N26">
        <f t="shared" si="14"/>
        <v>1</v>
      </c>
      <c r="O26">
        <f t="shared" si="14"/>
        <v>1</v>
      </c>
      <c r="P26">
        <f t="shared" si="14"/>
        <v>0</v>
      </c>
      <c r="Q26">
        <f t="shared" si="14"/>
        <v>1</v>
      </c>
      <c r="R26">
        <f t="shared" si="14"/>
        <v>1</v>
      </c>
      <c r="S26">
        <f t="shared" si="14"/>
        <v>1</v>
      </c>
      <c r="U26">
        <f t="shared" si="8"/>
        <v>12</v>
      </c>
    </row>
    <row r="27" spans="1:21" x14ac:dyDescent="0.25">
      <c r="A27" t="s">
        <v>66</v>
      </c>
      <c r="B27">
        <f>ROUNDDOWN(B$4/B14,0)</f>
        <v>2</v>
      </c>
      <c r="C27">
        <f t="shared" ref="C27:S27" si="15">ROUNDDOWN(C$4/C14,0)</f>
        <v>1</v>
      </c>
      <c r="D27">
        <f t="shared" si="15"/>
        <v>0</v>
      </c>
      <c r="E27">
        <f t="shared" si="15"/>
        <v>1</v>
      </c>
      <c r="F27">
        <f t="shared" si="15"/>
        <v>1</v>
      </c>
      <c r="G27">
        <f t="shared" si="15"/>
        <v>0</v>
      </c>
      <c r="H27">
        <f t="shared" si="15"/>
        <v>0</v>
      </c>
      <c r="I27">
        <f t="shared" si="15"/>
        <v>1</v>
      </c>
      <c r="J27">
        <f t="shared" si="15"/>
        <v>1</v>
      </c>
      <c r="K27">
        <f t="shared" si="15"/>
        <v>0</v>
      </c>
      <c r="L27">
        <f t="shared" si="15"/>
        <v>0</v>
      </c>
      <c r="M27">
        <f t="shared" si="15"/>
        <v>0</v>
      </c>
      <c r="N27">
        <f t="shared" si="15"/>
        <v>1</v>
      </c>
      <c r="O27">
        <f t="shared" si="15"/>
        <v>1</v>
      </c>
      <c r="P27">
        <f t="shared" si="15"/>
        <v>0</v>
      </c>
      <c r="Q27">
        <f t="shared" si="15"/>
        <v>1</v>
      </c>
      <c r="R27">
        <f t="shared" si="15"/>
        <v>1</v>
      </c>
      <c r="S27">
        <f t="shared" si="15"/>
        <v>1</v>
      </c>
      <c r="U27" s="52">
        <f>SUM(B27:S27)</f>
        <v>12</v>
      </c>
    </row>
    <row r="29" spans="1:21" x14ac:dyDescent="0.25">
      <c r="A29" t="s">
        <v>19</v>
      </c>
      <c r="B29">
        <f t="shared" ref="B29:S29" si="16">ROUNDDOWN(B$5/B10,0)</f>
        <v>2</v>
      </c>
      <c r="C29">
        <f t="shared" si="16"/>
        <v>2</v>
      </c>
      <c r="D29">
        <f t="shared" si="16"/>
        <v>1</v>
      </c>
      <c r="E29">
        <f t="shared" si="16"/>
        <v>1</v>
      </c>
      <c r="F29">
        <f t="shared" si="16"/>
        <v>0</v>
      </c>
      <c r="G29">
        <f t="shared" si="16"/>
        <v>0</v>
      </c>
      <c r="H29">
        <f t="shared" si="16"/>
        <v>0</v>
      </c>
      <c r="I29">
        <f t="shared" si="16"/>
        <v>0</v>
      </c>
      <c r="J29">
        <f t="shared" si="16"/>
        <v>0</v>
      </c>
      <c r="K29">
        <f t="shared" si="16"/>
        <v>0</v>
      </c>
      <c r="L29">
        <f t="shared" si="16"/>
        <v>0</v>
      </c>
      <c r="M29">
        <f t="shared" si="16"/>
        <v>0</v>
      </c>
      <c r="N29">
        <f t="shared" si="16"/>
        <v>0</v>
      </c>
      <c r="O29">
        <f t="shared" si="16"/>
        <v>0</v>
      </c>
      <c r="P29">
        <f t="shared" si="16"/>
        <v>0</v>
      </c>
      <c r="Q29">
        <f t="shared" si="16"/>
        <v>0</v>
      </c>
      <c r="R29">
        <f t="shared" si="16"/>
        <v>1</v>
      </c>
      <c r="S29">
        <f t="shared" si="16"/>
        <v>0</v>
      </c>
      <c r="U29">
        <f t="shared" si="8"/>
        <v>7</v>
      </c>
    </row>
    <row r="30" spans="1:21" x14ac:dyDescent="0.25">
      <c r="A30" t="s">
        <v>20</v>
      </c>
      <c r="B30">
        <f t="shared" ref="B30:S30" si="17">ROUNDDOWN(B$5/B11,0)</f>
        <v>1</v>
      </c>
      <c r="C30">
        <f t="shared" si="17"/>
        <v>1</v>
      </c>
      <c r="D30">
        <f t="shared" si="17"/>
        <v>0</v>
      </c>
      <c r="E30">
        <f t="shared" si="17"/>
        <v>0</v>
      </c>
      <c r="F30">
        <f t="shared" si="17"/>
        <v>0</v>
      </c>
      <c r="G30">
        <f t="shared" si="17"/>
        <v>0</v>
      </c>
      <c r="H30">
        <f t="shared" si="17"/>
        <v>0</v>
      </c>
      <c r="I30">
        <f t="shared" si="17"/>
        <v>0</v>
      </c>
      <c r="J30">
        <f t="shared" si="17"/>
        <v>0</v>
      </c>
      <c r="K30">
        <f t="shared" si="17"/>
        <v>0</v>
      </c>
      <c r="L30">
        <f t="shared" si="17"/>
        <v>0</v>
      </c>
      <c r="M30">
        <f t="shared" si="17"/>
        <v>0</v>
      </c>
      <c r="N30">
        <f t="shared" si="17"/>
        <v>0</v>
      </c>
      <c r="O30">
        <f t="shared" si="17"/>
        <v>0</v>
      </c>
      <c r="P30">
        <f t="shared" si="17"/>
        <v>0</v>
      </c>
      <c r="Q30">
        <f t="shared" si="17"/>
        <v>0</v>
      </c>
      <c r="R30">
        <f t="shared" si="17"/>
        <v>0</v>
      </c>
      <c r="S30">
        <f t="shared" si="17"/>
        <v>0</v>
      </c>
      <c r="U30">
        <f t="shared" si="8"/>
        <v>2</v>
      </c>
    </row>
    <row r="31" spans="1:21" x14ac:dyDescent="0.25">
      <c r="A31" t="s">
        <v>21</v>
      </c>
      <c r="B31">
        <f t="shared" ref="B31:S31" si="18">ROUNDDOWN(B$5/B12,0)</f>
        <v>2</v>
      </c>
      <c r="C31">
        <f t="shared" si="18"/>
        <v>1</v>
      </c>
      <c r="D31">
        <f t="shared" si="18"/>
        <v>0</v>
      </c>
      <c r="E31">
        <f t="shared" si="18"/>
        <v>1</v>
      </c>
      <c r="F31">
        <f t="shared" si="18"/>
        <v>0</v>
      </c>
      <c r="G31">
        <f t="shared" si="18"/>
        <v>0</v>
      </c>
      <c r="H31">
        <f t="shared" si="18"/>
        <v>0</v>
      </c>
      <c r="I31">
        <f t="shared" si="18"/>
        <v>0</v>
      </c>
      <c r="J31">
        <f t="shared" si="18"/>
        <v>0</v>
      </c>
      <c r="K31">
        <f t="shared" si="18"/>
        <v>0</v>
      </c>
      <c r="L31">
        <f t="shared" si="18"/>
        <v>0</v>
      </c>
      <c r="M31">
        <f t="shared" si="18"/>
        <v>0</v>
      </c>
      <c r="N31">
        <f t="shared" si="18"/>
        <v>0</v>
      </c>
      <c r="O31">
        <f t="shared" si="18"/>
        <v>0</v>
      </c>
      <c r="P31">
        <f t="shared" si="18"/>
        <v>0</v>
      </c>
      <c r="Q31">
        <f t="shared" si="18"/>
        <v>0</v>
      </c>
      <c r="R31">
        <f t="shared" si="18"/>
        <v>1</v>
      </c>
      <c r="S31">
        <f t="shared" si="18"/>
        <v>0</v>
      </c>
      <c r="U31">
        <f t="shared" si="8"/>
        <v>5</v>
      </c>
    </row>
    <row r="32" spans="1:21" x14ac:dyDescent="0.25">
      <c r="A32" t="s">
        <v>22</v>
      </c>
      <c r="B32">
        <f t="shared" ref="B32:S32" si="19">ROUNDDOWN(B$5/B13,0)</f>
        <v>2</v>
      </c>
      <c r="C32">
        <f t="shared" si="19"/>
        <v>1</v>
      </c>
      <c r="D32">
        <f t="shared" si="19"/>
        <v>1</v>
      </c>
      <c r="E32">
        <f t="shared" si="19"/>
        <v>1</v>
      </c>
      <c r="F32">
        <f t="shared" si="19"/>
        <v>0</v>
      </c>
      <c r="G32">
        <f t="shared" si="19"/>
        <v>0</v>
      </c>
      <c r="H32">
        <f t="shared" si="19"/>
        <v>0</v>
      </c>
      <c r="I32">
        <f t="shared" si="19"/>
        <v>0</v>
      </c>
      <c r="J32">
        <f t="shared" si="19"/>
        <v>0</v>
      </c>
      <c r="K32">
        <f t="shared" si="19"/>
        <v>0</v>
      </c>
      <c r="L32">
        <f t="shared" si="19"/>
        <v>0</v>
      </c>
      <c r="M32">
        <f t="shared" si="19"/>
        <v>0</v>
      </c>
      <c r="N32">
        <f t="shared" si="19"/>
        <v>0</v>
      </c>
      <c r="O32">
        <f t="shared" si="19"/>
        <v>0</v>
      </c>
      <c r="P32">
        <f t="shared" si="19"/>
        <v>0</v>
      </c>
      <c r="Q32">
        <f t="shared" si="19"/>
        <v>0</v>
      </c>
      <c r="R32">
        <f t="shared" si="19"/>
        <v>1</v>
      </c>
      <c r="S32">
        <f t="shared" si="19"/>
        <v>0</v>
      </c>
      <c r="U32">
        <f t="shared" si="8"/>
        <v>6</v>
      </c>
    </row>
    <row r="33" spans="1:21" x14ac:dyDescent="0.25">
      <c r="A33" t="s">
        <v>69</v>
      </c>
      <c r="B33">
        <f>ROUNDDOWN(B$5/B14,0)</f>
        <v>2</v>
      </c>
      <c r="C33">
        <f t="shared" ref="C33:S33" si="20">ROUNDDOWN(C$5/C14,0)</f>
        <v>1</v>
      </c>
      <c r="D33">
        <f t="shared" si="20"/>
        <v>0</v>
      </c>
      <c r="E33">
        <f t="shared" si="20"/>
        <v>1</v>
      </c>
      <c r="F33">
        <f t="shared" si="20"/>
        <v>0</v>
      </c>
      <c r="G33">
        <f t="shared" si="20"/>
        <v>0</v>
      </c>
      <c r="H33">
        <f t="shared" si="20"/>
        <v>0</v>
      </c>
      <c r="I33">
        <f t="shared" si="20"/>
        <v>0</v>
      </c>
      <c r="J33">
        <f t="shared" si="20"/>
        <v>0</v>
      </c>
      <c r="K33">
        <f t="shared" si="20"/>
        <v>0</v>
      </c>
      <c r="L33">
        <f t="shared" si="20"/>
        <v>0</v>
      </c>
      <c r="M33">
        <f t="shared" si="20"/>
        <v>0</v>
      </c>
      <c r="N33">
        <f t="shared" si="20"/>
        <v>0</v>
      </c>
      <c r="O33">
        <f t="shared" si="20"/>
        <v>0</v>
      </c>
      <c r="P33">
        <f t="shared" si="20"/>
        <v>0</v>
      </c>
      <c r="Q33">
        <f t="shared" si="20"/>
        <v>0</v>
      </c>
      <c r="R33">
        <f t="shared" si="20"/>
        <v>1</v>
      </c>
      <c r="S33">
        <f>ROUNDDOWN(S$5/S14,0)</f>
        <v>0</v>
      </c>
      <c r="U33">
        <f t="shared" si="8"/>
        <v>5</v>
      </c>
    </row>
    <row r="35" spans="1:21" x14ac:dyDescent="0.25">
      <c r="A35" t="s">
        <v>23</v>
      </c>
      <c r="B35">
        <f t="shared" ref="B35:S35" si="21">ROUNDDOWN(B$3/B10,0)</f>
        <v>0</v>
      </c>
      <c r="C35">
        <f t="shared" si="21"/>
        <v>0</v>
      </c>
      <c r="D35">
        <f t="shared" si="21"/>
        <v>0</v>
      </c>
      <c r="E35">
        <f t="shared" si="21"/>
        <v>0</v>
      </c>
      <c r="F35">
        <f t="shared" si="21"/>
        <v>2</v>
      </c>
      <c r="G35">
        <f t="shared" si="21"/>
        <v>1</v>
      </c>
      <c r="H35">
        <f t="shared" si="21"/>
        <v>0</v>
      </c>
      <c r="I35">
        <f t="shared" si="21"/>
        <v>0</v>
      </c>
      <c r="J35">
        <f t="shared" si="21"/>
        <v>0</v>
      </c>
      <c r="K35">
        <f t="shared" si="21"/>
        <v>0</v>
      </c>
      <c r="L35">
        <f t="shared" si="21"/>
        <v>0</v>
      </c>
      <c r="M35">
        <f t="shared" si="21"/>
        <v>0</v>
      </c>
      <c r="N35">
        <f t="shared" si="21"/>
        <v>0</v>
      </c>
      <c r="O35">
        <f t="shared" si="21"/>
        <v>0</v>
      </c>
      <c r="P35">
        <f t="shared" si="21"/>
        <v>0</v>
      </c>
      <c r="Q35">
        <f t="shared" si="21"/>
        <v>1</v>
      </c>
      <c r="R35">
        <f t="shared" si="21"/>
        <v>1</v>
      </c>
      <c r="S35">
        <f t="shared" si="21"/>
        <v>1</v>
      </c>
      <c r="U35">
        <f t="shared" si="8"/>
        <v>6</v>
      </c>
    </row>
    <row r="36" spans="1:21" x14ac:dyDescent="0.25">
      <c r="A36" t="s">
        <v>24</v>
      </c>
      <c r="B36">
        <f t="shared" ref="B36:S36" si="22">ROUNDDOWN(B$3/B11,0)</f>
        <v>0</v>
      </c>
      <c r="C36">
        <f t="shared" si="22"/>
        <v>0</v>
      </c>
      <c r="D36">
        <f t="shared" si="22"/>
        <v>0</v>
      </c>
      <c r="E36">
        <f t="shared" si="22"/>
        <v>0</v>
      </c>
      <c r="F36">
        <f t="shared" si="22"/>
        <v>1</v>
      </c>
      <c r="G36">
        <f t="shared" si="22"/>
        <v>0</v>
      </c>
      <c r="H36">
        <f t="shared" si="22"/>
        <v>0</v>
      </c>
      <c r="I36">
        <f t="shared" si="22"/>
        <v>0</v>
      </c>
      <c r="J36">
        <f t="shared" si="22"/>
        <v>0</v>
      </c>
      <c r="K36">
        <f t="shared" si="22"/>
        <v>0</v>
      </c>
      <c r="L36">
        <f t="shared" si="22"/>
        <v>0</v>
      </c>
      <c r="M36">
        <f t="shared" si="22"/>
        <v>0</v>
      </c>
      <c r="N36">
        <f t="shared" si="22"/>
        <v>0</v>
      </c>
      <c r="O36">
        <f t="shared" si="22"/>
        <v>0</v>
      </c>
      <c r="P36">
        <f t="shared" si="22"/>
        <v>0</v>
      </c>
      <c r="Q36">
        <f t="shared" si="22"/>
        <v>1</v>
      </c>
      <c r="R36">
        <f t="shared" si="22"/>
        <v>1</v>
      </c>
      <c r="S36">
        <f t="shared" si="22"/>
        <v>0</v>
      </c>
      <c r="U36">
        <f t="shared" si="8"/>
        <v>3</v>
      </c>
    </row>
    <row r="37" spans="1:21" x14ac:dyDescent="0.25">
      <c r="A37" t="s">
        <v>25</v>
      </c>
      <c r="B37">
        <f t="shared" ref="B37:S37" si="23">ROUNDDOWN(B$3/B12,0)</f>
        <v>0</v>
      </c>
      <c r="C37">
        <f t="shared" si="23"/>
        <v>0</v>
      </c>
      <c r="D37">
        <f t="shared" si="23"/>
        <v>0</v>
      </c>
      <c r="E37">
        <f t="shared" si="23"/>
        <v>0</v>
      </c>
      <c r="F37">
        <f t="shared" si="23"/>
        <v>2</v>
      </c>
      <c r="G37">
        <f t="shared" si="23"/>
        <v>1</v>
      </c>
      <c r="H37">
        <f t="shared" si="23"/>
        <v>0</v>
      </c>
      <c r="I37">
        <f t="shared" si="23"/>
        <v>0</v>
      </c>
      <c r="J37">
        <f t="shared" si="23"/>
        <v>0</v>
      </c>
      <c r="K37">
        <f t="shared" si="23"/>
        <v>0</v>
      </c>
      <c r="L37">
        <f t="shared" si="23"/>
        <v>0</v>
      </c>
      <c r="M37">
        <f t="shared" si="23"/>
        <v>0</v>
      </c>
      <c r="N37">
        <f t="shared" si="23"/>
        <v>0</v>
      </c>
      <c r="O37">
        <f t="shared" si="23"/>
        <v>0</v>
      </c>
      <c r="P37">
        <f t="shared" si="23"/>
        <v>0</v>
      </c>
      <c r="Q37">
        <f t="shared" si="23"/>
        <v>1</v>
      </c>
      <c r="R37">
        <f t="shared" si="23"/>
        <v>1</v>
      </c>
      <c r="S37">
        <f t="shared" si="23"/>
        <v>0</v>
      </c>
      <c r="U37">
        <f t="shared" si="8"/>
        <v>5</v>
      </c>
    </row>
    <row r="38" spans="1:21" x14ac:dyDescent="0.25">
      <c r="A38" t="s">
        <v>26</v>
      </c>
      <c r="B38">
        <f t="shared" ref="B38:S38" si="24">ROUNDDOWN(B$3/B13,0)</f>
        <v>0</v>
      </c>
      <c r="C38">
        <f t="shared" si="24"/>
        <v>0</v>
      </c>
      <c r="D38">
        <f t="shared" si="24"/>
        <v>0</v>
      </c>
      <c r="E38">
        <f t="shared" si="24"/>
        <v>0</v>
      </c>
      <c r="F38">
        <f t="shared" si="24"/>
        <v>2</v>
      </c>
      <c r="G38">
        <f t="shared" si="24"/>
        <v>1</v>
      </c>
      <c r="H38">
        <f t="shared" si="24"/>
        <v>0</v>
      </c>
      <c r="I38">
        <f t="shared" si="24"/>
        <v>0</v>
      </c>
      <c r="J38">
        <f t="shared" si="24"/>
        <v>0</v>
      </c>
      <c r="K38">
        <f t="shared" si="24"/>
        <v>0</v>
      </c>
      <c r="L38">
        <f t="shared" si="24"/>
        <v>0</v>
      </c>
      <c r="M38">
        <f t="shared" si="24"/>
        <v>0</v>
      </c>
      <c r="N38">
        <f t="shared" si="24"/>
        <v>0</v>
      </c>
      <c r="O38">
        <f t="shared" si="24"/>
        <v>0</v>
      </c>
      <c r="P38">
        <f t="shared" si="24"/>
        <v>0</v>
      </c>
      <c r="Q38">
        <f t="shared" si="24"/>
        <v>1</v>
      </c>
      <c r="R38">
        <f t="shared" si="24"/>
        <v>1</v>
      </c>
      <c r="S38">
        <f t="shared" si="24"/>
        <v>0</v>
      </c>
      <c r="U38">
        <f t="shared" si="8"/>
        <v>5</v>
      </c>
    </row>
    <row r="39" spans="1:21" x14ac:dyDescent="0.25">
      <c r="A39" t="s">
        <v>67</v>
      </c>
      <c r="B39">
        <f>ROUNDDOWN(B$3/B14,0)</f>
        <v>0</v>
      </c>
      <c r="C39">
        <f t="shared" ref="C39:S39" si="25">ROUNDDOWN(C$3/C14,0)</f>
        <v>0</v>
      </c>
      <c r="D39">
        <f t="shared" si="25"/>
        <v>0</v>
      </c>
      <c r="E39">
        <f t="shared" si="25"/>
        <v>0</v>
      </c>
      <c r="F39">
        <f t="shared" si="25"/>
        <v>2</v>
      </c>
      <c r="G39">
        <f t="shared" si="25"/>
        <v>1</v>
      </c>
      <c r="H39">
        <f t="shared" si="25"/>
        <v>0</v>
      </c>
      <c r="I39">
        <f t="shared" si="25"/>
        <v>0</v>
      </c>
      <c r="J39">
        <f t="shared" si="25"/>
        <v>0</v>
      </c>
      <c r="K39">
        <f t="shared" si="25"/>
        <v>0</v>
      </c>
      <c r="L39">
        <f t="shared" si="25"/>
        <v>0</v>
      </c>
      <c r="M39">
        <f t="shared" si="25"/>
        <v>0</v>
      </c>
      <c r="N39">
        <f t="shared" si="25"/>
        <v>0</v>
      </c>
      <c r="O39">
        <f t="shared" si="25"/>
        <v>0</v>
      </c>
      <c r="P39">
        <f t="shared" si="25"/>
        <v>0</v>
      </c>
      <c r="Q39">
        <f t="shared" si="25"/>
        <v>1</v>
      </c>
      <c r="R39">
        <f t="shared" si="25"/>
        <v>1</v>
      </c>
      <c r="S39">
        <f t="shared" si="25"/>
        <v>0</v>
      </c>
      <c r="U39">
        <f t="shared" si="8"/>
        <v>5</v>
      </c>
    </row>
    <row r="40" spans="1:21" ht="15.75" thickBot="1" x14ac:dyDescent="0.3"/>
    <row r="41" spans="1:21" x14ac:dyDescent="0.25">
      <c r="A41" s="14" t="s">
        <v>29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6"/>
    </row>
    <row r="42" spans="1:21" x14ac:dyDescent="0.25">
      <c r="A42" s="17">
        <v>1</v>
      </c>
      <c r="B42" s="9">
        <f t="shared" ref="B42:S42" si="26">B$8-(B17+B23+B29+B35)</f>
        <v>1</v>
      </c>
      <c r="C42" s="9">
        <f t="shared" si="26"/>
        <v>1</v>
      </c>
      <c r="D42" s="9">
        <f t="shared" si="26"/>
        <v>2</v>
      </c>
      <c r="E42" s="9">
        <f t="shared" si="26"/>
        <v>1</v>
      </c>
      <c r="F42" s="9">
        <f t="shared" si="26"/>
        <v>1</v>
      </c>
      <c r="G42" s="9">
        <f t="shared" si="26"/>
        <v>1</v>
      </c>
      <c r="H42" s="9">
        <f t="shared" si="26"/>
        <v>2</v>
      </c>
      <c r="I42" s="9">
        <f t="shared" si="26"/>
        <v>1</v>
      </c>
      <c r="J42" s="9">
        <f t="shared" si="26"/>
        <v>2</v>
      </c>
      <c r="K42" s="9">
        <f t="shared" si="26"/>
        <v>1</v>
      </c>
      <c r="L42" s="9">
        <f t="shared" si="26"/>
        <v>2</v>
      </c>
      <c r="M42" s="9">
        <f t="shared" si="26"/>
        <v>2</v>
      </c>
      <c r="N42" s="9">
        <f t="shared" si="26"/>
        <v>1</v>
      </c>
      <c r="O42" s="9">
        <f t="shared" si="26"/>
        <v>2</v>
      </c>
      <c r="P42" s="9">
        <f t="shared" si="26"/>
        <v>2</v>
      </c>
      <c r="Q42" s="9">
        <f t="shared" si="26"/>
        <v>2</v>
      </c>
      <c r="R42" s="9">
        <f t="shared" si="26"/>
        <v>1</v>
      </c>
      <c r="S42" s="9">
        <f t="shared" si="26"/>
        <v>1</v>
      </c>
      <c r="T42" s="9"/>
      <c r="U42" s="18">
        <f>SUM(B42:S42)</f>
        <v>26</v>
      </c>
    </row>
    <row r="43" spans="1:21" x14ac:dyDescent="0.25">
      <c r="A43" s="17">
        <v>0</v>
      </c>
      <c r="B43" s="9">
        <f t="shared" ref="B43:S43" si="27">B$8-(B18+B24+B30+B36)</f>
        <v>3</v>
      </c>
      <c r="C43" s="9">
        <f t="shared" si="27"/>
        <v>2</v>
      </c>
      <c r="D43" s="9">
        <f t="shared" si="27"/>
        <v>3</v>
      </c>
      <c r="E43" s="9">
        <f t="shared" si="27"/>
        <v>2</v>
      </c>
      <c r="F43" s="9">
        <f t="shared" si="27"/>
        <v>3</v>
      </c>
      <c r="G43" s="9">
        <f t="shared" si="27"/>
        <v>2</v>
      </c>
      <c r="H43" s="9">
        <f t="shared" si="27"/>
        <v>3</v>
      </c>
      <c r="I43" s="9">
        <f t="shared" si="27"/>
        <v>1</v>
      </c>
      <c r="J43" s="9">
        <f t="shared" si="27"/>
        <v>2</v>
      </c>
      <c r="K43" s="9">
        <f t="shared" si="27"/>
        <v>2</v>
      </c>
      <c r="L43" s="9">
        <f t="shared" si="27"/>
        <v>3</v>
      </c>
      <c r="M43" s="9">
        <f t="shared" si="27"/>
        <v>2</v>
      </c>
      <c r="N43" s="9">
        <f t="shared" si="27"/>
        <v>3</v>
      </c>
      <c r="O43" s="9">
        <f t="shared" si="27"/>
        <v>2</v>
      </c>
      <c r="P43" s="9">
        <f t="shared" si="27"/>
        <v>2</v>
      </c>
      <c r="Q43" s="9">
        <f t="shared" si="27"/>
        <v>3</v>
      </c>
      <c r="R43" s="9">
        <f t="shared" si="27"/>
        <v>3</v>
      </c>
      <c r="S43" s="9">
        <f t="shared" si="27"/>
        <v>2</v>
      </c>
      <c r="T43" s="9"/>
      <c r="U43" s="18">
        <f t="shared" ref="U43:U46" si="28">SUM(B43:S43)</f>
        <v>43</v>
      </c>
    </row>
    <row r="44" spans="1:21" x14ac:dyDescent="0.25">
      <c r="A44" s="17">
        <v>0.5</v>
      </c>
      <c r="B44" s="9">
        <f t="shared" ref="B44:S44" si="29">B$8-(B19+B25+B31+B37)</f>
        <v>1</v>
      </c>
      <c r="C44" s="9">
        <f t="shared" si="29"/>
        <v>2</v>
      </c>
      <c r="D44" s="9">
        <f t="shared" si="29"/>
        <v>3</v>
      </c>
      <c r="E44" s="9">
        <f t="shared" si="29"/>
        <v>1</v>
      </c>
      <c r="F44" s="9">
        <f t="shared" si="29"/>
        <v>1</v>
      </c>
      <c r="G44" s="9">
        <f t="shared" si="29"/>
        <v>1</v>
      </c>
      <c r="H44" s="9">
        <f t="shared" si="29"/>
        <v>3</v>
      </c>
      <c r="I44" s="9">
        <f t="shared" si="29"/>
        <v>1</v>
      </c>
      <c r="J44" s="9">
        <f t="shared" si="29"/>
        <v>2</v>
      </c>
      <c r="K44" s="9">
        <f t="shared" si="29"/>
        <v>2</v>
      </c>
      <c r="L44" s="9">
        <f t="shared" si="29"/>
        <v>3</v>
      </c>
      <c r="M44" s="9">
        <f t="shared" si="29"/>
        <v>2</v>
      </c>
      <c r="N44" s="9">
        <f t="shared" si="29"/>
        <v>1</v>
      </c>
      <c r="O44" s="9">
        <f t="shared" si="29"/>
        <v>2</v>
      </c>
      <c r="P44" s="9">
        <f t="shared" si="29"/>
        <v>2</v>
      </c>
      <c r="Q44" s="9">
        <f t="shared" si="29"/>
        <v>2</v>
      </c>
      <c r="R44" s="9">
        <f t="shared" si="29"/>
        <v>1</v>
      </c>
      <c r="S44" s="9">
        <f t="shared" si="29"/>
        <v>2</v>
      </c>
      <c r="T44" s="9"/>
      <c r="U44" s="18">
        <f t="shared" si="28"/>
        <v>32</v>
      </c>
    </row>
    <row r="45" spans="1:21" x14ac:dyDescent="0.25">
      <c r="A45" s="17">
        <v>0.75</v>
      </c>
      <c r="B45" s="9">
        <f t="shared" ref="B45:S45" si="30">B$8-(B20+B26+B32+B38)</f>
        <v>1</v>
      </c>
      <c r="C45" s="9">
        <f t="shared" si="30"/>
        <v>2</v>
      </c>
      <c r="D45" s="9">
        <f t="shared" si="30"/>
        <v>2</v>
      </c>
      <c r="E45" s="9">
        <f t="shared" si="30"/>
        <v>1</v>
      </c>
      <c r="F45" s="9">
        <f t="shared" si="30"/>
        <v>1</v>
      </c>
      <c r="G45" s="9">
        <f t="shared" si="30"/>
        <v>1</v>
      </c>
      <c r="H45" s="9">
        <f t="shared" si="30"/>
        <v>2</v>
      </c>
      <c r="I45" s="9">
        <f t="shared" si="30"/>
        <v>1</v>
      </c>
      <c r="J45" s="9">
        <f t="shared" si="30"/>
        <v>2</v>
      </c>
      <c r="K45" s="9">
        <f t="shared" si="30"/>
        <v>2</v>
      </c>
      <c r="L45" s="9">
        <f t="shared" si="30"/>
        <v>3</v>
      </c>
      <c r="M45" s="9">
        <f t="shared" si="30"/>
        <v>2</v>
      </c>
      <c r="N45" s="9">
        <f t="shared" si="30"/>
        <v>1</v>
      </c>
      <c r="O45" s="9">
        <f t="shared" si="30"/>
        <v>2</v>
      </c>
      <c r="P45" s="9">
        <f t="shared" si="30"/>
        <v>2</v>
      </c>
      <c r="Q45" s="9">
        <f t="shared" si="30"/>
        <v>2</v>
      </c>
      <c r="R45" s="9">
        <f t="shared" si="30"/>
        <v>1</v>
      </c>
      <c r="S45" s="9">
        <f t="shared" si="30"/>
        <v>2</v>
      </c>
      <c r="T45" s="9"/>
      <c r="U45" s="18">
        <f t="shared" si="28"/>
        <v>30</v>
      </c>
    </row>
    <row r="46" spans="1:21" ht="15.75" thickBot="1" x14ac:dyDescent="0.3">
      <c r="A46" s="53">
        <v>0.6</v>
      </c>
      <c r="B46" s="20">
        <f>B$8-(B21+B27+B33+B39)</f>
        <v>1</v>
      </c>
      <c r="C46" s="20">
        <f>C$8-(C21+C27+C33+C39)</f>
        <v>2</v>
      </c>
      <c r="D46" s="20">
        <f>D$8-(D21+D27+D33+D39)</f>
        <v>3</v>
      </c>
      <c r="E46" s="20">
        <f>E$8-(E21+E27+E33+E39)</f>
        <v>1</v>
      </c>
      <c r="F46" s="20">
        <f>F$8-(F21+F27+F33+F39)</f>
        <v>1</v>
      </c>
      <c r="G46" s="20">
        <f>G$8-(G21+G27+G33+G39)</f>
        <v>1</v>
      </c>
      <c r="H46" s="20">
        <f>H$8-(H21+H27+H33+H39)</f>
        <v>3</v>
      </c>
      <c r="I46" s="20">
        <f>I$8-(I21+I27+I33+I39)</f>
        <v>1</v>
      </c>
      <c r="J46" s="20">
        <f>J$8-(J21+J27+J33+J39)</f>
        <v>2</v>
      </c>
      <c r="K46" s="20">
        <f>K$8-(K21+K27+K33+K39)</f>
        <v>2</v>
      </c>
      <c r="L46" s="20">
        <f>L$8-(L21+L27+L33+L39)</f>
        <v>3</v>
      </c>
      <c r="M46" s="20">
        <f>M$8-(M21+M27+M33+M39)</f>
        <v>2</v>
      </c>
      <c r="N46" s="20">
        <f>N$8-(N21+N27+N33+N39)</f>
        <v>1</v>
      </c>
      <c r="O46" s="20">
        <f>O$8-(O21+O27+O33+O39)</f>
        <v>2</v>
      </c>
      <c r="P46" s="20">
        <f>P$8-(P21+P27+P33+P39)</f>
        <v>2</v>
      </c>
      <c r="Q46" s="20">
        <f>Q$8-(Q21+Q27+Q33+Q39)</f>
        <v>2</v>
      </c>
      <c r="R46" s="20">
        <f>R$8-(R21+R27+R33+R39)</f>
        <v>1</v>
      </c>
      <c r="S46" s="20">
        <f>S$8-(S21+S27+S33+S39)</f>
        <v>2</v>
      </c>
      <c r="T46" s="20"/>
      <c r="U46" s="21">
        <f t="shared" si="28"/>
        <v>32</v>
      </c>
    </row>
    <row r="47" spans="1:21" ht="15.75" thickBot="1" x14ac:dyDescent="0.3"/>
    <row r="48" spans="1:21" x14ac:dyDescent="0.25">
      <c r="A48" s="14" t="s">
        <v>27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6"/>
    </row>
    <row r="49" spans="1:21" x14ac:dyDescent="0.25">
      <c r="A49" s="17" t="s">
        <v>11</v>
      </c>
      <c r="B49" s="9">
        <f t="shared" ref="B49:S49" si="31">MOD(B$2,B10)</f>
        <v>2366</v>
      </c>
      <c r="C49" s="9">
        <f t="shared" si="31"/>
        <v>2096</v>
      </c>
      <c r="D49" s="9">
        <f t="shared" si="31"/>
        <v>5626</v>
      </c>
      <c r="E49" s="9">
        <f t="shared" si="31"/>
        <v>3383</v>
      </c>
      <c r="F49" s="9">
        <f t="shared" si="31"/>
        <v>2057</v>
      </c>
      <c r="G49" s="9">
        <f t="shared" si="31"/>
        <v>3636</v>
      </c>
      <c r="H49" s="9">
        <f t="shared" si="31"/>
        <v>757</v>
      </c>
      <c r="I49" s="9">
        <f t="shared" si="31"/>
        <v>3084</v>
      </c>
      <c r="J49" s="9">
        <f t="shared" si="31"/>
        <v>4564</v>
      </c>
      <c r="K49" s="9">
        <f t="shared" si="31"/>
        <v>230</v>
      </c>
      <c r="L49" s="9">
        <f t="shared" si="31"/>
        <v>511</v>
      </c>
      <c r="M49" s="9">
        <f t="shared" si="31"/>
        <v>3430</v>
      </c>
      <c r="N49" s="9">
        <f t="shared" si="31"/>
        <v>1509</v>
      </c>
      <c r="O49" s="9">
        <f t="shared" si="31"/>
        <v>5630</v>
      </c>
      <c r="P49" s="9">
        <f t="shared" si="31"/>
        <v>4852</v>
      </c>
      <c r="Q49" s="9">
        <f t="shared" si="31"/>
        <v>1950</v>
      </c>
      <c r="R49" s="9">
        <f t="shared" si="31"/>
        <v>2080</v>
      </c>
      <c r="S49" s="9">
        <f t="shared" si="31"/>
        <v>3694</v>
      </c>
      <c r="T49" s="9"/>
      <c r="U49" s="18">
        <f>SUM(B49:S49)</f>
        <v>51455</v>
      </c>
    </row>
    <row r="50" spans="1:21" x14ac:dyDescent="0.25">
      <c r="A50" s="17" t="s">
        <v>12</v>
      </c>
      <c r="B50" s="9">
        <f t="shared" ref="B50:S50" si="32">MOD(B$2,B11)</f>
        <v>215</v>
      </c>
      <c r="C50" s="9">
        <f t="shared" si="32"/>
        <v>254</v>
      </c>
      <c r="D50" s="9">
        <f t="shared" si="32"/>
        <v>3360</v>
      </c>
      <c r="E50" s="9">
        <f t="shared" si="32"/>
        <v>1111</v>
      </c>
      <c r="F50" s="9">
        <f t="shared" si="32"/>
        <v>5034</v>
      </c>
      <c r="G50" s="9">
        <f t="shared" si="32"/>
        <v>267</v>
      </c>
      <c r="H50" s="9">
        <f t="shared" si="32"/>
        <v>4037</v>
      </c>
      <c r="I50" s="9">
        <f t="shared" si="32"/>
        <v>865</v>
      </c>
      <c r="J50" s="9">
        <f t="shared" si="32"/>
        <v>2114</v>
      </c>
      <c r="K50" s="9">
        <f t="shared" si="32"/>
        <v>3940</v>
      </c>
      <c r="L50" s="9">
        <f t="shared" si="32"/>
        <v>3959</v>
      </c>
      <c r="M50" s="9">
        <f t="shared" si="32"/>
        <v>1797</v>
      </c>
      <c r="N50" s="9">
        <f t="shared" si="32"/>
        <v>6579</v>
      </c>
      <c r="O50" s="9">
        <f t="shared" si="32"/>
        <v>4071</v>
      </c>
      <c r="P50" s="9">
        <f t="shared" si="32"/>
        <v>1942</v>
      </c>
      <c r="Q50" s="9">
        <f t="shared" si="32"/>
        <v>4703</v>
      </c>
      <c r="R50" s="9">
        <f t="shared" si="32"/>
        <v>5040</v>
      </c>
      <c r="S50" s="9">
        <f t="shared" si="32"/>
        <v>601</v>
      </c>
      <c r="T50" s="9"/>
      <c r="U50" s="18">
        <f t="shared" ref="U50:U71" si="33">SUM(B50:S50)</f>
        <v>49889</v>
      </c>
    </row>
    <row r="51" spans="1:21" x14ac:dyDescent="0.25">
      <c r="A51" s="17" t="s">
        <v>13</v>
      </c>
      <c r="B51" s="9">
        <f t="shared" ref="B51:S51" si="34">MOD(B$2,B12)</f>
        <v>1352</v>
      </c>
      <c r="C51" s="9">
        <f t="shared" si="34"/>
        <v>1246</v>
      </c>
      <c r="D51" s="9">
        <f t="shared" si="34"/>
        <v>4596</v>
      </c>
      <c r="E51" s="9">
        <f t="shared" si="34"/>
        <v>2351</v>
      </c>
      <c r="F51" s="9">
        <f t="shared" si="34"/>
        <v>359</v>
      </c>
      <c r="G51" s="9">
        <f t="shared" si="34"/>
        <v>2106</v>
      </c>
      <c r="H51" s="9">
        <f t="shared" si="34"/>
        <v>5229</v>
      </c>
      <c r="I51" s="9">
        <f t="shared" si="34"/>
        <v>2133</v>
      </c>
      <c r="J51" s="9">
        <f t="shared" si="34"/>
        <v>3450</v>
      </c>
      <c r="K51" s="9">
        <f t="shared" si="34"/>
        <v>5000</v>
      </c>
      <c r="L51" s="9">
        <f t="shared" si="34"/>
        <v>5213</v>
      </c>
      <c r="M51" s="9">
        <f t="shared" si="34"/>
        <v>2730</v>
      </c>
      <c r="N51" s="9">
        <f t="shared" si="34"/>
        <v>785</v>
      </c>
      <c r="O51" s="9">
        <f t="shared" si="34"/>
        <v>4937</v>
      </c>
      <c r="P51" s="9">
        <f t="shared" si="34"/>
        <v>3558</v>
      </c>
      <c r="Q51" s="9">
        <f t="shared" si="34"/>
        <v>372</v>
      </c>
      <c r="R51" s="9">
        <f t="shared" si="34"/>
        <v>388</v>
      </c>
      <c r="S51" s="9">
        <f t="shared" si="34"/>
        <v>2266</v>
      </c>
      <c r="T51" s="9"/>
      <c r="U51" s="18">
        <f t="shared" si="33"/>
        <v>48071</v>
      </c>
    </row>
    <row r="52" spans="1:21" x14ac:dyDescent="0.25">
      <c r="A52" s="17" t="s">
        <v>14</v>
      </c>
      <c r="B52" s="9">
        <f t="shared" ref="B52:S53" si="35">MOD(B$2,B13)</f>
        <v>1874</v>
      </c>
      <c r="C52" s="9">
        <f t="shared" si="35"/>
        <v>1686</v>
      </c>
      <c r="D52" s="9">
        <f t="shared" si="35"/>
        <v>5132</v>
      </c>
      <c r="E52" s="9">
        <f t="shared" si="35"/>
        <v>2889</v>
      </c>
      <c r="F52" s="9">
        <f t="shared" si="35"/>
        <v>1229</v>
      </c>
      <c r="G52" s="9">
        <f t="shared" si="35"/>
        <v>2904</v>
      </c>
      <c r="H52" s="9">
        <f t="shared" si="35"/>
        <v>43</v>
      </c>
      <c r="I52" s="9">
        <f t="shared" si="35"/>
        <v>2640</v>
      </c>
      <c r="J52" s="9">
        <f t="shared" si="35"/>
        <v>4030</v>
      </c>
      <c r="K52" s="9">
        <f t="shared" si="35"/>
        <v>5423</v>
      </c>
      <c r="L52" s="9">
        <f t="shared" si="35"/>
        <v>5759</v>
      </c>
      <c r="M52" s="9">
        <f t="shared" si="35"/>
        <v>3103</v>
      </c>
      <c r="N52" s="9">
        <f t="shared" si="35"/>
        <v>1171</v>
      </c>
      <c r="O52" s="9">
        <f t="shared" si="35"/>
        <v>5302</v>
      </c>
      <c r="P52" s="9">
        <f t="shared" si="35"/>
        <v>4240</v>
      </c>
      <c r="Q52" s="9">
        <f t="shared" si="35"/>
        <v>1176</v>
      </c>
      <c r="R52" s="9">
        <f t="shared" si="35"/>
        <v>1258</v>
      </c>
      <c r="S52" s="9">
        <f t="shared" si="35"/>
        <v>3007</v>
      </c>
      <c r="T52" s="9"/>
      <c r="U52" s="18">
        <f t="shared" si="33"/>
        <v>52866</v>
      </c>
    </row>
    <row r="53" spans="1:21" x14ac:dyDescent="0.25">
      <c r="A53" s="17" t="s">
        <v>64</v>
      </c>
      <c r="B53" s="9">
        <f>MOD(B$2,B14)</f>
        <v>1565</v>
      </c>
      <c r="C53" s="9">
        <f t="shared" si="35"/>
        <v>1426</v>
      </c>
      <c r="D53" s="9">
        <f t="shared" si="35"/>
        <v>4816</v>
      </c>
      <c r="E53" s="9">
        <f t="shared" si="35"/>
        <v>2571</v>
      </c>
      <c r="F53" s="9">
        <f t="shared" si="35"/>
        <v>707</v>
      </c>
      <c r="G53" s="9">
        <f t="shared" si="35"/>
        <v>2433</v>
      </c>
      <c r="H53" s="9">
        <f t="shared" si="35"/>
        <v>5441</v>
      </c>
      <c r="I53" s="9">
        <f t="shared" si="35"/>
        <v>2345</v>
      </c>
      <c r="J53" s="9">
        <f t="shared" si="35"/>
        <v>3688</v>
      </c>
      <c r="K53" s="9">
        <f t="shared" si="35"/>
        <v>5176</v>
      </c>
      <c r="L53" s="9">
        <f t="shared" si="35"/>
        <v>5437</v>
      </c>
      <c r="M53" s="9">
        <f t="shared" si="35"/>
        <v>2885</v>
      </c>
      <c r="N53" s="9">
        <f t="shared" si="35"/>
        <v>946</v>
      </c>
      <c r="O53" s="9">
        <f t="shared" si="35"/>
        <v>5088</v>
      </c>
      <c r="P53" s="9">
        <f t="shared" si="35"/>
        <v>3840</v>
      </c>
      <c r="Q53" s="9">
        <f t="shared" si="35"/>
        <v>702</v>
      </c>
      <c r="R53" s="9">
        <f t="shared" si="35"/>
        <v>742</v>
      </c>
      <c r="S53" s="9">
        <f t="shared" si="35"/>
        <v>2569</v>
      </c>
      <c r="T53" s="9"/>
      <c r="U53" s="18">
        <f t="shared" si="33"/>
        <v>52377</v>
      </c>
    </row>
    <row r="54" spans="1:21" x14ac:dyDescent="0.25">
      <c r="A54" s="1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18"/>
    </row>
    <row r="55" spans="1:21" x14ac:dyDescent="0.25">
      <c r="A55" s="17" t="s">
        <v>15</v>
      </c>
      <c r="B55" s="9">
        <f t="shared" ref="B55:S55" si="36">MOD(B$4,B10)</f>
        <v>1425</v>
      </c>
      <c r="C55" s="9">
        <f t="shared" si="36"/>
        <v>4049</v>
      </c>
      <c r="D55" s="9">
        <f t="shared" si="36"/>
        <v>5140</v>
      </c>
      <c r="E55" s="9">
        <f t="shared" si="36"/>
        <v>1774</v>
      </c>
      <c r="F55" s="9">
        <f t="shared" si="36"/>
        <v>1968</v>
      </c>
      <c r="G55" s="9">
        <f t="shared" si="36"/>
        <v>3583</v>
      </c>
      <c r="H55" s="9">
        <f t="shared" si="36"/>
        <v>5252</v>
      </c>
      <c r="I55" s="9">
        <f t="shared" si="36"/>
        <v>2590</v>
      </c>
      <c r="J55" s="9">
        <f t="shared" si="36"/>
        <v>1828</v>
      </c>
      <c r="K55" s="9">
        <f t="shared" si="36"/>
        <v>3073</v>
      </c>
      <c r="L55" s="9">
        <f t="shared" si="36"/>
        <v>5463</v>
      </c>
      <c r="M55" s="9">
        <f t="shared" si="36"/>
        <v>4395</v>
      </c>
      <c r="N55" s="9">
        <f t="shared" si="36"/>
        <v>1623</v>
      </c>
      <c r="O55" s="9">
        <f t="shared" si="36"/>
        <v>4212</v>
      </c>
      <c r="P55" s="9">
        <f t="shared" si="36"/>
        <v>3522</v>
      </c>
      <c r="Q55" s="9">
        <f t="shared" si="36"/>
        <v>2439</v>
      </c>
      <c r="R55" s="9">
        <f t="shared" si="36"/>
        <v>2584</v>
      </c>
      <c r="S55" s="9">
        <f t="shared" si="36"/>
        <v>2278</v>
      </c>
      <c r="T55" s="9"/>
      <c r="U55" s="18">
        <f t="shared" si="33"/>
        <v>57198</v>
      </c>
    </row>
    <row r="56" spans="1:21" x14ac:dyDescent="0.25">
      <c r="A56" s="17" t="s">
        <v>16</v>
      </c>
      <c r="B56" s="9">
        <f t="shared" ref="B56:S56" si="37">MOD(B$4,B11)</f>
        <v>6444</v>
      </c>
      <c r="C56" s="9">
        <f t="shared" si="37"/>
        <v>3128</v>
      </c>
      <c r="D56" s="9">
        <f t="shared" si="37"/>
        <v>5140</v>
      </c>
      <c r="E56" s="9">
        <f t="shared" si="37"/>
        <v>638</v>
      </c>
      <c r="F56" s="9">
        <f t="shared" si="37"/>
        <v>1373</v>
      </c>
      <c r="G56" s="9">
        <f t="shared" si="37"/>
        <v>3583</v>
      </c>
      <c r="H56" s="9">
        <f t="shared" si="37"/>
        <v>5252</v>
      </c>
      <c r="I56" s="9">
        <f t="shared" si="37"/>
        <v>371</v>
      </c>
      <c r="J56" s="9">
        <f t="shared" si="37"/>
        <v>603</v>
      </c>
      <c r="K56" s="9">
        <f t="shared" si="37"/>
        <v>3073</v>
      </c>
      <c r="L56" s="9">
        <f t="shared" si="37"/>
        <v>5463</v>
      </c>
      <c r="M56" s="9">
        <f t="shared" si="37"/>
        <v>4395</v>
      </c>
      <c r="N56" s="9">
        <f t="shared" si="37"/>
        <v>6693</v>
      </c>
      <c r="O56" s="9">
        <f t="shared" si="37"/>
        <v>2653</v>
      </c>
      <c r="P56" s="9">
        <f t="shared" si="37"/>
        <v>3522</v>
      </c>
      <c r="Q56" s="9">
        <f t="shared" si="37"/>
        <v>1888</v>
      </c>
      <c r="R56" s="9">
        <f t="shared" si="37"/>
        <v>1992</v>
      </c>
      <c r="S56" s="9">
        <f t="shared" si="37"/>
        <v>1247</v>
      </c>
      <c r="T56" s="9"/>
      <c r="U56" s="18">
        <f t="shared" si="33"/>
        <v>57458</v>
      </c>
    </row>
    <row r="57" spans="1:21" x14ac:dyDescent="0.25">
      <c r="A57" s="17" t="s">
        <v>17</v>
      </c>
      <c r="B57" s="9">
        <f t="shared" ref="B57:S57" si="38">MOD(B$4,B12)</f>
        <v>749</v>
      </c>
      <c r="C57" s="9">
        <f t="shared" si="38"/>
        <v>3624</v>
      </c>
      <c r="D57" s="9">
        <f t="shared" si="38"/>
        <v>5140</v>
      </c>
      <c r="E57" s="9">
        <f t="shared" si="38"/>
        <v>1258</v>
      </c>
      <c r="F57" s="9">
        <f t="shared" si="38"/>
        <v>1685</v>
      </c>
      <c r="G57" s="9">
        <f t="shared" si="38"/>
        <v>3583</v>
      </c>
      <c r="H57" s="9">
        <f t="shared" si="38"/>
        <v>5252</v>
      </c>
      <c r="I57" s="9">
        <f t="shared" si="38"/>
        <v>1639</v>
      </c>
      <c r="J57" s="9">
        <f t="shared" si="38"/>
        <v>1271</v>
      </c>
      <c r="K57" s="9">
        <f t="shared" si="38"/>
        <v>3073</v>
      </c>
      <c r="L57" s="9">
        <f t="shared" si="38"/>
        <v>5463</v>
      </c>
      <c r="M57" s="9">
        <f t="shared" si="38"/>
        <v>4395</v>
      </c>
      <c r="N57" s="9">
        <f t="shared" si="38"/>
        <v>899</v>
      </c>
      <c r="O57" s="9">
        <f t="shared" si="38"/>
        <v>3519</v>
      </c>
      <c r="P57" s="9">
        <f t="shared" si="38"/>
        <v>3522</v>
      </c>
      <c r="Q57" s="9">
        <f t="shared" si="38"/>
        <v>2176</v>
      </c>
      <c r="R57" s="9">
        <f t="shared" si="38"/>
        <v>2302</v>
      </c>
      <c r="S57" s="9">
        <f t="shared" si="38"/>
        <v>1802</v>
      </c>
      <c r="T57" s="9"/>
      <c r="U57" s="18">
        <f t="shared" si="33"/>
        <v>51352</v>
      </c>
    </row>
    <row r="58" spans="1:21" x14ac:dyDescent="0.25">
      <c r="A58" s="17" t="s">
        <v>18</v>
      </c>
      <c r="B58" s="9">
        <f t="shared" ref="B58:S58" si="39">MOD(B$4,B13)</f>
        <v>1097</v>
      </c>
      <c r="C58" s="9">
        <f t="shared" si="39"/>
        <v>3844</v>
      </c>
      <c r="D58" s="9">
        <f t="shared" si="39"/>
        <v>5140</v>
      </c>
      <c r="E58" s="9">
        <f t="shared" si="39"/>
        <v>1527</v>
      </c>
      <c r="F58" s="9">
        <f t="shared" si="39"/>
        <v>1830</v>
      </c>
      <c r="G58" s="9">
        <f t="shared" si="39"/>
        <v>3583</v>
      </c>
      <c r="H58" s="9">
        <f t="shared" si="39"/>
        <v>5252</v>
      </c>
      <c r="I58" s="9">
        <f t="shared" si="39"/>
        <v>2146</v>
      </c>
      <c r="J58" s="9">
        <f t="shared" si="39"/>
        <v>1561</v>
      </c>
      <c r="K58" s="9">
        <f t="shared" si="39"/>
        <v>3073</v>
      </c>
      <c r="L58" s="9">
        <f t="shared" si="39"/>
        <v>5463</v>
      </c>
      <c r="M58" s="9">
        <f t="shared" si="39"/>
        <v>4395</v>
      </c>
      <c r="N58" s="9">
        <f t="shared" si="39"/>
        <v>1285</v>
      </c>
      <c r="O58" s="9">
        <f t="shared" si="39"/>
        <v>3884</v>
      </c>
      <c r="P58" s="9">
        <f t="shared" si="39"/>
        <v>3522</v>
      </c>
      <c r="Q58" s="9">
        <f t="shared" si="39"/>
        <v>2310</v>
      </c>
      <c r="R58" s="9">
        <f t="shared" si="39"/>
        <v>2447</v>
      </c>
      <c r="S58" s="9">
        <f t="shared" si="39"/>
        <v>2049</v>
      </c>
      <c r="T58" s="9"/>
      <c r="U58" s="18">
        <f t="shared" si="33"/>
        <v>54408</v>
      </c>
    </row>
    <row r="59" spans="1:21" x14ac:dyDescent="0.25">
      <c r="A59" s="17" t="s">
        <v>66</v>
      </c>
      <c r="B59" s="9">
        <f>MOD(B$4,B14)</f>
        <v>891</v>
      </c>
      <c r="C59" s="9">
        <f t="shared" ref="C59:S59" si="40">MOD(C$4,C14)</f>
        <v>3714</v>
      </c>
      <c r="D59" s="9">
        <f t="shared" si="40"/>
        <v>5140</v>
      </c>
      <c r="E59" s="9">
        <f t="shared" si="40"/>
        <v>1368</v>
      </c>
      <c r="F59" s="9">
        <f t="shared" si="40"/>
        <v>1743</v>
      </c>
      <c r="G59" s="9">
        <f t="shared" si="40"/>
        <v>3583</v>
      </c>
      <c r="H59" s="9">
        <f t="shared" si="40"/>
        <v>5252</v>
      </c>
      <c r="I59" s="9">
        <f t="shared" si="40"/>
        <v>1851</v>
      </c>
      <c r="J59" s="9">
        <f t="shared" si="40"/>
        <v>1390</v>
      </c>
      <c r="K59" s="9">
        <f t="shared" si="40"/>
        <v>3073</v>
      </c>
      <c r="L59" s="9">
        <f t="shared" si="40"/>
        <v>5463</v>
      </c>
      <c r="M59" s="9">
        <f t="shared" si="40"/>
        <v>4395</v>
      </c>
      <c r="N59" s="9">
        <f t="shared" si="40"/>
        <v>1060</v>
      </c>
      <c r="O59" s="9">
        <f t="shared" si="40"/>
        <v>3670</v>
      </c>
      <c r="P59" s="9">
        <f t="shared" si="40"/>
        <v>3522</v>
      </c>
      <c r="Q59" s="9">
        <f t="shared" si="40"/>
        <v>2231</v>
      </c>
      <c r="R59" s="9">
        <f t="shared" si="40"/>
        <v>2361</v>
      </c>
      <c r="S59" s="9">
        <f t="shared" si="40"/>
        <v>1903</v>
      </c>
      <c r="T59" s="9"/>
      <c r="U59" s="18">
        <f t="shared" si="33"/>
        <v>52610</v>
      </c>
    </row>
    <row r="60" spans="1:21" x14ac:dyDescent="0.25">
      <c r="A60" s="17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8"/>
    </row>
    <row r="61" spans="1:21" x14ac:dyDescent="0.25">
      <c r="A61" s="17" t="s">
        <v>19</v>
      </c>
      <c r="B61" s="9">
        <f t="shared" ref="B61:S61" si="41">MOD(B$5,B10)</f>
        <v>716</v>
      </c>
      <c r="C61" s="9">
        <f t="shared" si="41"/>
        <v>274</v>
      </c>
      <c r="D61" s="9">
        <f t="shared" si="41"/>
        <v>394</v>
      </c>
      <c r="E61" s="9">
        <f t="shared" si="41"/>
        <v>904</v>
      </c>
      <c r="F61" s="9">
        <f t="shared" si="41"/>
        <v>5316</v>
      </c>
      <c r="G61" s="9">
        <f t="shared" si="41"/>
        <v>2478</v>
      </c>
      <c r="H61" s="9">
        <f t="shared" si="41"/>
        <v>4092</v>
      </c>
      <c r="I61" s="9">
        <f t="shared" si="41"/>
        <v>4144</v>
      </c>
      <c r="J61" s="9">
        <f t="shared" si="41"/>
        <v>5588</v>
      </c>
      <c r="K61" s="9">
        <f t="shared" si="41"/>
        <v>3646</v>
      </c>
      <c r="L61" s="9">
        <f t="shared" si="41"/>
        <v>4948</v>
      </c>
      <c r="M61" s="9">
        <f t="shared" si="41"/>
        <v>3462</v>
      </c>
      <c r="N61" s="9">
        <f t="shared" si="41"/>
        <v>4465</v>
      </c>
      <c r="O61" s="9">
        <f t="shared" si="41"/>
        <v>4599</v>
      </c>
      <c r="P61" s="9">
        <f t="shared" si="41"/>
        <v>3389</v>
      </c>
      <c r="Q61" s="9">
        <f t="shared" si="41"/>
        <v>5495</v>
      </c>
      <c r="R61" s="9">
        <f t="shared" si="41"/>
        <v>501</v>
      </c>
      <c r="S61" s="9">
        <f t="shared" si="41"/>
        <v>5241</v>
      </c>
      <c r="T61" s="9"/>
      <c r="U61" s="18">
        <f t="shared" si="33"/>
        <v>59652</v>
      </c>
    </row>
    <row r="62" spans="1:21" x14ac:dyDescent="0.25">
      <c r="A62" s="17" t="s">
        <v>20</v>
      </c>
      <c r="B62" s="9">
        <f t="shared" ref="B62:S62" si="42">MOD(B$5,B11)</f>
        <v>5735</v>
      </c>
      <c r="C62" s="9">
        <f t="shared" si="42"/>
        <v>4875</v>
      </c>
      <c r="D62" s="9">
        <f t="shared" si="42"/>
        <v>6057</v>
      </c>
      <c r="E62" s="9">
        <f t="shared" si="42"/>
        <v>6585</v>
      </c>
      <c r="F62" s="9">
        <f t="shared" si="42"/>
        <v>5316</v>
      </c>
      <c r="G62" s="9">
        <f t="shared" si="42"/>
        <v>2478</v>
      </c>
      <c r="H62" s="9">
        <f t="shared" si="42"/>
        <v>4092</v>
      </c>
      <c r="I62" s="9">
        <f t="shared" si="42"/>
        <v>4144</v>
      </c>
      <c r="J62" s="9">
        <f t="shared" si="42"/>
        <v>5588</v>
      </c>
      <c r="K62" s="9">
        <f t="shared" si="42"/>
        <v>3646</v>
      </c>
      <c r="L62" s="9">
        <f t="shared" si="42"/>
        <v>4948</v>
      </c>
      <c r="M62" s="9">
        <f t="shared" si="42"/>
        <v>3462</v>
      </c>
      <c r="N62" s="9">
        <f t="shared" si="42"/>
        <v>4465</v>
      </c>
      <c r="O62" s="9">
        <f t="shared" si="42"/>
        <v>4599</v>
      </c>
      <c r="P62" s="9">
        <f t="shared" si="42"/>
        <v>3389</v>
      </c>
      <c r="Q62" s="9">
        <f t="shared" si="42"/>
        <v>5495</v>
      </c>
      <c r="R62" s="9">
        <f t="shared" si="42"/>
        <v>6421</v>
      </c>
      <c r="S62" s="9">
        <f t="shared" si="42"/>
        <v>5241</v>
      </c>
      <c r="T62" s="9"/>
      <c r="U62" s="18">
        <f t="shared" si="33"/>
        <v>86536</v>
      </c>
    </row>
    <row r="63" spans="1:21" x14ac:dyDescent="0.25">
      <c r="A63" s="17" t="s">
        <v>21</v>
      </c>
      <c r="B63" s="9">
        <f t="shared" ref="B63:S63" si="43">MOD(B$5,B12)</f>
        <v>40</v>
      </c>
      <c r="C63" s="9">
        <f t="shared" si="43"/>
        <v>5371</v>
      </c>
      <c r="D63" s="9">
        <f t="shared" si="43"/>
        <v>6057</v>
      </c>
      <c r="E63" s="9">
        <f t="shared" si="43"/>
        <v>388</v>
      </c>
      <c r="F63" s="9">
        <f t="shared" si="43"/>
        <v>5316</v>
      </c>
      <c r="G63" s="9">
        <f t="shared" si="43"/>
        <v>2478</v>
      </c>
      <c r="H63" s="9">
        <f t="shared" si="43"/>
        <v>4092</v>
      </c>
      <c r="I63" s="9">
        <f t="shared" si="43"/>
        <v>4144</v>
      </c>
      <c r="J63" s="9">
        <f t="shared" si="43"/>
        <v>5588</v>
      </c>
      <c r="K63" s="9">
        <f t="shared" si="43"/>
        <v>3646</v>
      </c>
      <c r="L63" s="9">
        <f t="shared" si="43"/>
        <v>4948</v>
      </c>
      <c r="M63" s="9">
        <f t="shared" si="43"/>
        <v>3462</v>
      </c>
      <c r="N63" s="9">
        <f t="shared" si="43"/>
        <v>4465</v>
      </c>
      <c r="O63" s="9">
        <f t="shared" si="43"/>
        <v>4599</v>
      </c>
      <c r="P63" s="9">
        <f t="shared" si="43"/>
        <v>3389</v>
      </c>
      <c r="Q63" s="9">
        <f t="shared" si="43"/>
        <v>5495</v>
      </c>
      <c r="R63" s="9">
        <f t="shared" si="43"/>
        <v>219</v>
      </c>
      <c r="S63" s="9">
        <f t="shared" si="43"/>
        <v>5241</v>
      </c>
      <c r="T63" s="9"/>
      <c r="U63" s="18">
        <f t="shared" si="33"/>
        <v>68938</v>
      </c>
    </row>
    <row r="64" spans="1:21" x14ac:dyDescent="0.25">
      <c r="A64" s="17" t="s">
        <v>22</v>
      </c>
      <c r="B64" s="9">
        <f t="shared" ref="B64:S64" si="44">MOD(B$5,B13)</f>
        <v>388</v>
      </c>
      <c r="C64" s="9">
        <f t="shared" si="44"/>
        <v>5591</v>
      </c>
      <c r="D64" s="9">
        <f t="shared" si="44"/>
        <v>147</v>
      </c>
      <c r="E64" s="9">
        <f t="shared" si="44"/>
        <v>657</v>
      </c>
      <c r="F64" s="9">
        <f t="shared" si="44"/>
        <v>5316</v>
      </c>
      <c r="G64" s="9">
        <f t="shared" si="44"/>
        <v>2478</v>
      </c>
      <c r="H64" s="9">
        <f t="shared" si="44"/>
        <v>4092</v>
      </c>
      <c r="I64" s="9">
        <f t="shared" si="44"/>
        <v>4144</v>
      </c>
      <c r="J64" s="9">
        <f t="shared" si="44"/>
        <v>5588</v>
      </c>
      <c r="K64" s="9">
        <f t="shared" si="44"/>
        <v>3646</v>
      </c>
      <c r="L64" s="9">
        <f t="shared" si="44"/>
        <v>4948</v>
      </c>
      <c r="M64" s="9">
        <f t="shared" si="44"/>
        <v>3462</v>
      </c>
      <c r="N64" s="9">
        <f t="shared" si="44"/>
        <v>4465</v>
      </c>
      <c r="O64" s="9">
        <f t="shared" si="44"/>
        <v>4599</v>
      </c>
      <c r="P64" s="9">
        <f t="shared" si="44"/>
        <v>3389</v>
      </c>
      <c r="Q64" s="9">
        <f t="shared" si="44"/>
        <v>5495</v>
      </c>
      <c r="R64" s="9">
        <f t="shared" si="44"/>
        <v>364</v>
      </c>
      <c r="S64" s="9">
        <f t="shared" si="44"/>
        <v>5241</v>
      </c>
      <c r="T64" s="9"/>
      <c r="U64" s="18">
        <f t="shared" si="33"/>
        <v>64010</v>
      </c>
    </row>
    <row r="65" spans="1:21" x14ac:dyDescent="0.25">
      <c r="A65" s="17" t="s">
        <v>69</v>
      </c>
      <c r="B65" s="9">
        <f>MOD(B$5,B14)</f>
        <v>182</v>
      </c>
      <c r="C65" s="9">
        <f t="shared" ref="C65:S65" si="45">MOD(C$5,C14)</f>
        <v>5461</v>
      </c>
      <c r="D65" s="9">
        <f t="shared" si="45"/>
        <v>6057</v>
      </c>
      <c r="E65" s="9">
        <f t="shared" si="45"/>
        <v>498</v>
      </c>
      <c r="F65" s="9">
        <f t="shared" si="45"/>
        <v>5316</v>
      </c>
      <c r="G65" s="9">
        <f t="shared" si="45"/>
        <v>2478</v>
      </c>
      <c r="H65" s="9">
        <f t="shared" si="45"/>
        <v>4092</v>
      </c>
      <c r="I65" s="9">
        <f t="shared" si="45"/>
        <v>4144</v>
      </c>
      <c r="J65" s="9">
        <f t="shared" si="45"/>
        <v>5588</v>
      </c>
      <c r="K65" s="9">
        <f t="shared" si="45"/>
        <v>3646</v>
      </c>
      <c r="L65" s="9">
        <f t="shared" si="45"/>
        <v>4948</v>
      </c>
      <c r="M65" s="9">
        <f t="shared" si="45"/>
        <v>3462</v>
      </c>
      <c r="N65" s="9">
        <f t="shared" si="45"/>
        <v>4465</v>
      </c>
      <c r="O65" s="9">
        <f t="shared" si="45"/>
        <v>4599</v>
      </c>
      <c r="P65" s="9">
        <f t="shared" si="45"/>
        <v>3389</v>
      </c>
      <c r="Q65" s="9">
        <f t="shared" si="45"/>
        <v>5495</v>
      </c>
      <c r="R65" s="9">
        <f t="shared" si="45"/>
        <v>278</v>
      </c>
      <c r="S65" s="9">
        <f t="shared" si="45"/>
        <v>5241</v>
      </c>
      <c r="T65" s="9"/>
      <c r="U65" s="18">
        <f t="shared" si="33"/>
        <v>69339</v>
      </c>
    </row>
    <row r="66" spans="1:21" x14ac:dyDescent="0.25">
      <c r="A66" s="17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18"/>
    </row>
    <row r="67" spans="1:21" x14ac:dyDescent="0.25">
      <c r="A67" s="17" t="s">
        <v>23</v>
      </c>
      <c r="B67" s="9">
        <f t="shared" ref="B67:S67" si="46">MOD(B$3,B10)</f>
        <v>5446</v>
      </c>
      <c r="C67" s="9">
        <f t="shared" si="46"/>
        <v>3476</v>
      </c>
      <c r="D67" s="9">
        <f t="shared" si="46"/>
        <v>4793</v>
      </c>
      <c r="E67" s="9">
        <f t="shared" si="46"/>
        <v>4294</v>
      </c>
      <c r="F67" s="9">
        <f t="shared" si="46"/>
        <v>925</v>
      </c>
      <c r="G67" s="9">
        <f t="shared" si="46"/>
        <v>725</v>
      </c>
      <c r="H67" s="9">
        <f t="shared" si="46"/>
        <v>5413</v>
      </c>
      <c r="I67" s="9">
        <f t="shared" si="46"/>
        <v>2930</v>
      </c>
      <c r="J67" s="9">
        <f t="shared" si="46"/>
        <v>5455</v>
      </c>
      <c r="K67" s="9">
        <f t="shared" si="46"/>
        <v>3540</v>
      </c>
      <c r="L67" s="9">
        <f t="shared" si="46"/>
        <v>5455</v>
      </c>
      <c r="M67" s="9">
        <f t="shared" si="46"/>
        <v>2912</v>
      </c>
      <c r="N67" s="9">
        <f t="shared" si="46"/>
        <v>2099</v>
      </c>
      <c r="O67" s="9">
        <f t="shared" si="46"/>
        <v>3634</v>
      </c>
      <c r="P67" s="9">
        <f t="shared" si="46"/>
        <v>4891</v>
      </c>
      <c r="Q67" s="9">
        <f t="shared" si="46"/>
        <v>4784</v>
      </c>
      <c r="R67" s="9">
        <f t="shared" si="46"/>
        <v>4776</v>
      </c>
      <c r="S67" s="9">
        <f t="shared" si="46"/>
        <v>95</v>
      </c>
      <c r="T67" s="9"/>
      <c r="U67" s="18">
        <f t="shared" si="33"/>
        <v>65643</v>
      </c>
    </row>
    <row r="68" spans="1:21" x14ac:dyDescent="0.25">
      <c r="A68" s="17" t="s">
        <v>24</v>
      </c>
      <c r="B68" s="9">
        <f t="shared" ref="B68:S68" si="47">MOD(B$3,B11)</f>
        <v>5446</v>
      </c>
      <c r="C68" s="9">
        <f t="shared" si="47"/>
        <v>3476</v>
      </c>
      <c r="D68" s="9">
        <f t="shared" si="47"/>
        <v>4793</v>
      </c>
      <c r="E68" s="9">
        <f t="shared" si="47"/>
        <v>4294</v>
      </c>
      <c r="F68" s="9">
        <f t="shared" si="47"/>
        <v>6282</v>
      </c>
      <c r="G68" s="9">
        <f t="shared" si="47"/>
        <v>6339</v>
      </c>
      <c r="H68" s="9">
        <f t="shared" si="47"/>
        <v>5413</v>
      </c>
      <c r="I68" s="9">
        <f t="shared" si="47"/>
        <v>2930</v>
      </c>
      <c r="J68" s="9">
        <f t="shared" si="47"/>
        <v>5455</v>
      </c>
      <c r="K68" s="9">
        <f t="shared" si="47"/>
        <v>3540</v>
      </c>
      <c r="L68" s="9">
        <f t="shared" si="47"/>
        <v>5455</v>
      </c>
      <c r="M68" s="9">
        <f t="shared" si="47"/>
        <v>2912</v>
      </c>
      <c r="N68" s="9">
        <f t="shared" si="47"/>
        <v>2099</v>
      </c>
      <c r="O68" s="9">
        <f t="shared" si="47"/>
        <v>3634</v>
      </c>
      <c r="P68" s="9">
        <f t="shared" si="47"/>
        <v>4891</v>
      </c>
      <c r="Q68" s="9">
        <f t="shared" si="47"/>
        <v>4233</v>
      </c>
      <c r="R68" s="9">
        <f t="shared" si="47"/>
        <v>4184</v>
      </c>
      <c r="S68" s="9">
        <f t="shared" si="47"/>
        <v>6286</v>
      </c>
      <c r="T68" s="9"/>
      <c r="U68" s="18">
        <f t="shared" si="33"/>
        <v>81662</v>
      </c>
    </row>
    <row r="69" spans="1:21" x14ac:dyDescent="0.25">
      <c r="A69" s="17" t="s">
        <v>25</v>
      </c>
      <c r="B69" s="9">
        <f>MOD(B$3,B12)</f>
        <v>5446</v>
      </c>
      <c r="C69" s="9">
        <f t="shared" ref="C69:S69" si="48">MOD(C$3,C12)</f>
        <v>3476</v>
      </c>
      <c r="D69" s="9">
        <f t="shared" si="48"/>
        <v>4793</v>
      </c>
      <c r="E69" s="9">
        <f t="shared" si="48"/>
        <v>4294</v>
      </c>
      <c r="F69" s="9">
        <f t="shared" si="48"/>
        <v>359</v>
      </c>
      <c r="G69" s="9">
        <f t="shared" si="48"/>
        <v>215</v>
      </c>
      <c r="H69" s="9">
        <f t="shared" si="48"/>
        <v>5413</v>
      </c>
      <c r="I69" s="9">
        <f t="shared" si="48"/>
        <v>2930</v>
      </c>
      <c r="J69" s="9">
        <f t="shared" si="48"/>
        <v>5455</v>
      </c>
      <c r="K69" s="9">
        <f t="shared" si="48"/>
        <v>3540</v>
      </c>
      <c r="L69" s="9">
        <f t="shared" si="48"/>
        <v>5455</v>
      </c>
      <c r="M69" s="9">
        <f t="shared" si="48"/>
        <v>2912</v>
      </c>
      <c r="N69" s="9">
        <f t="shared" si="48"/>
        <v>2099</v>
      </c>
      <c r="O69" s="9">
        <f t="shared" si="48"/>
        <v>3634</v>
      </c>
      <c r="P69" s="9">
        <f t="shared" si="48"/>
        <v>4891</v>
      </c>
      <c r="Q69" s="9">
        <f t="shared" si="48"/>
        <v>4521</v>
      </c>
      <c r="R69" s="9">
        <f t="shared" si="48"/>
        <v>4494</v>
      </c>
      <c r="S69" s="9">
        <f t="shared" si="48"/>
        <v>6286</v>
      </c>
      <c r="T69" s="9"/>
      <c r="U69" s="18">
        <f t="shared" si="33"/>
        <v>70213</v>
      </c>
    </row>
    <row r="70" spans="1:21" x14ac:dyDescent="0.25">
      <c r="A70" s="17" t="s">
        <v>26</v>
      </c>
      <c r="B70" s="9">
        <f>MOD(B$3,B13)</f>
        <v>5446</v>
      </c>
      <c r="C70" s="9">
        <f t="shared" ref="C70:S70" si="49">MOD(C$3,C13)</f>
        <v>3476</v>
      </c>
      <c r="D70" s="9">
        <f t="shared" si="49"/>
        <v>4793</v>
      </c>
      <c r="E70" s="9">
        <f t="shared" si="49"/>
        <v>4294</v>
      </c>
      <c r="F70" s="9">
        <f t="shared" si="49"/>
        <v>649</v>
      </c>
      <c r="G70" s="9">
        <f t="shared" si="49"/>
        <v>481</v>
      </c>
      <c r="H70" s="9">
        <f t="shared" si="49"/>
        <v>5413</v>
      </c>
      <c r="I70" s="9">
        <f t="shared" si="49"/>
        <v>2930</v>
      </c>
      <c r="J70" s="9">
        <f t="shared" si="49"/>
        <v>5455</v>
      </c>
      <c r="K70" s="9">
        <f t="shared" si="49"/>
        <v>3540</v>
      </c>
      <c r="L70" s="9">
        <f t="shared" si="49"/>
        <v>5455</v>
      </c>
      <c r="M70" s="9">
        <f t="shared" si="49"/>
        <v>2912</v>
      </c>
      <c r="N70" s="9">
        <f t="shared" si="49"/>
        <v>2099</v>
      </c>
      <c r="O70" s="9">
        <f t="shared" si="49"/>
        <v>3634</v>
      </c>
      <c r="P70" s="9">
        <f t="shared" si="49"/>
        <v>4891</v>
      </c>
      <c r="Q70" s="9">
        <f t="shared" si="49"/>
        <v>4655</v>
      </c>
      <c r="R70" s="9">
        <f t="shared" si="49"/>
        <v>4639</v>
      </c>
      <c r="S70" s="9">
        <f t="shared" si="49"/>
        <v>6286</v>
      </c>
      <c r="T70" s="9"/>
      <c r="U70" s="18">
        <f t="shared" si="33"/>
        <v>71048</v>
      </c>
    </row>
    <row r="71" spans="1:21" ht="15.75" thickBot="1" x14ac:dyDescent="0.3">
      <c r="A71" s="19" t="s">
        <v>67</v>
      </c>
      <c r="B71" s="20">
        <f>MOD(B$3,B14)</f>
        <v>5446</v>
      </c>
      <c r="C71" s="20">
        <f t="shared" ref="C71:S71" si="50">MOD(C$3,C14)</f>
        <v>3476</v>
      </c>
      <c r="D71" s="20">
        <f t="shared" si="50"/>
        <v>4793</v>
      </c>
      <c r="E71" s="20">
        <f t="shared" si="50"/>
        <v>4294</v>
      </c>
      <c r="F71" s="20">
        <f t="shared" si="50"/>
        <v>475</v>
      </c>
      <c r="G71" s="20">
        <f t="shared" si="50"/>
        <v>324</v>
      </c>
      <c r="H71" s="20">
        <f t="shared" si="50"/>
        <v>5413</v>
      </c>
      <c r="I71" s="20">
        <f t="shared" si="50"/>
        <v>2930</v>
      </c>
      <c r="J71" s="20">
        <f t="shared" si="50"/>
        <v>5455</v>
      </c>
      <c r="K71" s="20">
        <f t="shared" si="50"/>
        <v>3540</v>
      </c>
      <c r="L71" s="20">
        <f t="shared" si="50"/>
        <v>5455</v>
      </c>
      <c r="M71" s="20">
        <f t="shared" si="50"/>
        <v>2912</v>
      </c>
      <c r="N71" s="20">
        <f t="shared" si="50"/>
        <v>2099</v>
      </c>
      <c r="O71" s="20">
        <f t="shared" si="50"/>
        <v>3634</v>
      </c>
      <c r="P71" s="20">
        <f t="shared" si="50"/>
        <v>4891</v>
      </c>
      <c r="Q71" s="20">
        <f t="shared" si="50"/>
        <v>4576</v>
      </c>
      <c r="R71" s="20">
        <f t="shared" si="50"/>
        <v>4553</v>
      </c>
      <c r="S71" s="20">
        <f t="shared" si="50"/>
        <v>6286</v>
      </c>
      <c r="T71" s="20"/>
      <c r="U71" s="21">
        <f t="shared" si="33"/>
        <v>70552</v>
      </c>
    </row>
    <row r="72" spans="1:21" ht="15.75" thickBot="1" x14ac:dyDescent="0.3"/>
    <row r="73" spans="1:21" x14ac:dyDescent="0.25">
      <c r="A73" s="14" t="s">
        <v>48</v>
      </c>
      <c r="B73" s="15"/>
      <c r="C73" s="15"/>
      <c r="D73" s="15"/>
      <c r="E73" s="15"/>
      <c r="F73" s="15"/>
      <c r="G73" s="16"/>
    </row>
    <row r="74" spans="1:21" x14ac:dyDescent="0.25">
      <c r="A74" s="17"/>
      <c r="B74" s="36" t="s">
        <v>5</v>
      </c>
      <c r="C74" s="36" t="s">
        <v>62</v>
      </c>
      <c r="D74" s="39" t="s">
        <v>49</v>
      </c>
      <c r="E74" s="25" t="s">
        <v>59</v>
      </c>
      <c r="F74" s="50" t="s">
        <v>61</v>
      </c>
      <c r="G74" s="51"/>
    </row>
    <row r="75" spans="1:21" x14ac:dyDescent="0.25">
      <c r="A75" s="17" t="s">
        <v>11</v>
      </c>
      <c r="B75" s="9">
        <v>6</v>
      </c>
      <c r="C75" s="9">
        <f>SUM(B75+U17)</f>
        <v>55</v>
      </c>
      <c r="D75" s="40">
        <v>55</v>
      </c>
      <c r="E75" s="41">
        <v>49.09</v>
      </c>
      <c r="F75" s="42">
        <f>C75-$E$75</f>
        <v>5.9099999999999966</v>
      </c>
      <c r="G75" s="43"/>
    </row>
    <row r="76" spans="1:21" x14ac:dyDescent="0.25">
      <c r="A76" s="17" t="s">
        <v>12</v>
      </c>
      <c r="B76" s="9">
        <v>8</v>
      </c>
      <c r="C76" s="9">
        <f>SUM(B76+U18)</f>
        <v>50</v>
      </c>
      <c r="D76" s="40"/>
      <c r="E76" s="31"/>
      <c r="F76" s="42">
        <f t="shared" ref="F76:F78" si="51">C76-$E$75</f>
        <v>0.90999999999999659</v>
      </c>
      <c r="G76" s="43">
        <f>C76-$D$75</f>
        <v>-5</v>
      </c>
    </row>
    <row r="77" spans="1:21" x14ac:dyDescent="0.25">
      <c r="A77" s="17" t="s">
        <v>13</v>
      </c>
      <c r="B77" s="9">
        <v>6</v>
      </c>
      <c r="C77" s="9">
        <f>SUM(B77+U19)</f>
        <v>52</v>
      </c>
      <c r="D77" s="40"/>
      <c r="E77" s="31"/>
      <c r="F77" s="42">
        <f t="shared" si="51"/>
        <v>2.9099999999999966</v>
      </c>
      <c r="G77" s="43">
        <f t="shared" ref="G77:G78" si="52">C77-$D$75</f>
        <v>-3</v>
      </c>
    </row>
    <row r="78" spans="1:21" x14ac:dyDescent="0.25">
      <c r="A78" s="17" t="s">
        <v>14</v>
      </c>
      <c r="B78" s="9">
        <v>6</v>
      </c>
      <c r="C78" s="9">
        <f>SUM(B78+U20)</f>
        <v>53</v>
      </c>
      <c r="D78" s="40"/>
      <c r="E78" s="31"/>
      <c r="F78" s="42">
        <f t="shared" si="51"/>
        <v>3.9099999999999966</v>
      </c>
      <c r="G78" s="43">
        <f t="shared" si="52"/>
        <v>-2</v>
      </c>
    </row>
    <row r="79" spans="1:21" x14ac:dyDescent="0.25">
      <c r="A79" s="17" t="s">
        <v>64</v>
      </c>
      <c r="B79" s="10">
        <v>7</v>
      </c>
      <c r="C79" s="9">
        <f>SUM(B79+U21)</f>
        <v>53</v>
      </c>
      <c r="D79" s="40"/>
      <c r="E79" s="31"/>
      <c r="F79" s="42">
        <f t="shared" ref="F79" si="53">C79-$E$75</f>
        <v>3.9099999999999966</v>
      </c>
      <c r="G79" s="43">
        <f t="shared" ref="G79" si="54">C79-$D$75</f>
        <v>-2</v>
      </c>
    </row>
    <row r="80" spans="1:21" x14ac:dyDescent="0.25">
      <c r="A80" s="17"/>
      <c r="B80" s="9"/>
      <c r="C80" s="9"/>
      <c r="D80" s="40"/>
      <c r="E80" s="31"/>
      <c r="F80" s="42"/>
      <c r="G80" s="43"/>
    </row>
    <row r="81" spans="1:7" x14ac:dyDescent="0.25">
      <c r="A81" s="17" t="s">
        <v>15</v>
      </c>
      <c r="B81" s="9">
        <v>6</v>
      </c>
      <c r="C81" s="9">
        <f>SUM(B81+U23)</f>
        <v>18</v>
      </c>
      <c r="D81" s="40">
        <v>18</v>
      </c>
      <c r="E81" s="41">
        <v>18.77</v>
      </c>
      <c r="F81" s="42">
        <f>C81-$E$81</f>
        <v>-0.76999999999999957</v>
      </c>
      <c r="G81" s="43"/>
    </row>
    <row r="82" spans="1:7" x14ac:dyDescent="0.25">
      <c r="A82" s="17" t="s">
        <v>16</v>
      </c>
      <c r="B82" s="9">
        <v>9</v>
      </c>
      <c r="C82" s="9">
        <f>SUM(B82+U24)</f>
        <v>19</v>
      </c>
      <c r="D82" s="40"/>
      <c r="E82" s="31"/>
      <c r="F82" s="42">
        <f t="shared" ref="F82:F84" si="55">C82-$E$81</f>
        <v>0.23000000000000043</v>
      </c>
      <c r="G82" s="43">
        <f>C82-$D$81</f>
        <v>1</v>
      </c>
    </row>
    <row r="83" spans="1:7" x14ac:dyDescent="0.25">
      <c r="A83" s="17" t="s">
        <v>17</v>
      </c>
      <c r="B83" s="9">
        <v>7</v>
      </c>
      <c r="C83" s="9">
        <f>SUM(B83+U25)</f>
        <v>19</v>
      </c>
      <c r="D83" s="40"/>
      <c r="E83" s="31"/>
      <c r="F83" s="42">
        <f t="shared" si="55"/>
        <v>0.23000000000000043</v>
      </c>
      <c r="G83" s="43">
        <f t="shared" ref="G83:G84" si="56">C83-$D$81</f>
        <v>1</v>
      </c>
    </row>
    <row r="84" spans="1:7" x14ac:dyDescent="0.25">
      <c r="A84" s="17" t="s">
        <v>18</v>
      </c>
      <c r="B84" s="9">
        <v>7</v>
      </c>
      <c r="C84" s="9">
        <f>SUM(B84+U26)</f>
        <v>19</v>
      </c>
      <c r="D84" s="40"/>
      <c r="E84" s="31"/>
      <c r="F84" s="42">
        <f t="shared" si="55"/>
        <v>0.23000000000000043</v>
      </c>
      <c r="G84" s="43">
        <f t="shared" si="56"/>
        <v>1</v>
      </c>
    </row>
    <row r="85" spans="1:7" x14ac:dyDescent="0.25">
      <c r="A85" s="17" t="s">
        <v>66</v>
      </c>
      <c r="B85" s="10">
        <v>7</v>
      </c>
      <c r="C85" s="9">
        <f>SUM(B85+U27)</f>
        <v>19</v>
      </c>
      <c r="D85" s="40"/>
      <c r="E85" s="31"/>
      <c r="F85" s="42">
        <f t="shared" ref="F85" si="57">C85-$E$81</f>
        <v>0.23000000000000043</v>
      </c>
      <c r="G85" s="43">
        <f t="shared" ref="G85" si="58">C85-$D$81</f>
        <v>1</v>
      </c>
    </row>
    <row r="86" spans="1:7" x14ac:dyDescent="0.25">
      <c r="A86" s="17"/>
      <c r="B86" s="9"/>
      <c r="C86" s="9"/>
      <c r="D86" s="40"/>
      <c r="E86" s="31"/>
      <c r="F86" s="42"/>
      <c r="G86" s="43"/>
    </row>
    <row r="87" spans="1:7" x14ac:dyDescent="0.25">
      <c r="A87" s="17" t="s">
        <v>19</v>
      </c>
      <c r="B87" s="9">
        <v>7</v>
      </c>
      <c r="C87" s="9">
        <f>SUM(B87+U29)</f>
        <v>14</v>
      </c>
      <c r="D87" s="40">
        <v>14</v>
      </c>
      <c r="E87" s="41">
        <v>14.63</v>
      </c>
      <c r="F87" s="42">
        <f>C87-$D$87</f>
        <v>0</v>
      </c>
      <c r="G87" s="43"/>
    </row>
    <row r="88" spans="1:7" x14ac:dyDescent="0.25">
      <c r="A88" s="17" t="s">
        <v>20</v>
      </c>
      <c r="B88" s="9">
        <v>13</v>
      </c>
      <c r="C88" s="9">
        <f>SUM(B88+U30)</f>
        <v>15</v>
      </c>
      <c r="D88" s="40"/>
      <c r="E88" s="31"/>
      <c r="F88" s="42">
        <f t="shared" ref="F88:F90" si="59">C88-$D$87</f>
        <v>1</v>
      </c>
      <c r="G88" s="43">
        <f>C88-$D$87</f>
        <v>1</v>
      </c>
    </row>
    <row r="89" spans="1:7" x14ac:dyDescent="0.25">
      <c r="A89" s="17" t="s">
        <v>21</v>
      </c>
      <c r="B89" s="9">
        <v>9</v>
      </c>
      <c r="C89" s="9">
        <f>SUM(B89+U31)</f>
        <v>14</v>
      </c>
      <c r="D89" s="40"/>
      <c r="E89" s="31"/>
      <c r="F89" s="42">
        <f t="shared" si="59"/>
        <v>0</v>
      </c>
      <c r="G89" s="43">
        <f t="shared" ref="G89:G90" si="60">C89-$D$87</f>
        <v>0</v>
      </c>
    </row>
    <row r="90" spans="1:7" x14ac:dyDescent="0.25">
      <c r="A90" s="17" t="s">
        <v>22</v>
      </c>
      <c r="B90" s="9">
        <v>8</v>
      </c>
      <c r="C90" s="9">
        <f>SUM(B90+U32)</f>
        <v>14</v>
      </c>
      <c r="D90" s="40"/>
      <c r="E90" s="31"/>
      <c r="F90" s="42">
        <f t="shared" si="59"/>
        <v>0</v>
      </c>
      <c r="G90" s="43">
        <f t="shared" si="60"/>
        <v>0</v>
      </c>
    </row>
    <row r="91" spans="1:7" x14ac:dyDescent="0.25">
      <c r="A91" s="17" t="s">
        <v>69</v>
      </c>
      <c r="B91" s="10">
        <v>9</v>
      </c>
      <c r="C91" s="9">
        <f>SUM(B91+U33)</f>
        <v>14</v>
      </c>
      <c r="D91" s="40"/>
      <c r="E91" s="31"/>
      <c r="F91" s="42">
        <f t="shared" ref="F91" si="61">C91-$D$87</f>
        <v>0</v>
      </c>
      <c r="G91" s="43">
        <f t="shared" ref="G91" si="62">C91-$D$87</f>
        <v>0</v>
      </c>
    </row>
    <row r="92" spans="1:7" x14ac:dyDescent="0.25">
      <c r="A92" s="17"/>
      <c r="B92" s="9"/>
      <c r="C92" s="9"/>
      <c r="D92" s="40"/>
      <c r="E92" s="31"/>
      <c r="F92" s="42"/>
      <c r="G92" s="43"/>
    </row>
    <row r="93" spans="1:7" x14ac:dyDescent="0.25">
      <c r="A93" s="17" t="s">
        <v>23</v>
      </c>
      <c r="B93" s="9">
        <v>7</v>
      </c>
      <c r="C93" s="9">
        <f>SUM(B93+U35)</f>
        <v>13</v>
      </c>
      <c r="D93" s="40">
        <v>13</v>
      </c>
      <c r="E93" s="41">
        <v>14.83</v>
      </c>
      <c r="F93" s="42">
        <f>C93-$E$93</f>
        <v>-1.83</v>
      </c>
      <c r="G93" s="43"/>
    </row>
    <row r="94" spans="1:7" x14ac:dyDescent="0.25">
      <c r="A94" s="17" t="s">
        <v>24</v>
      </c>
      <c r="B94" s="9">
        <v>13</v>
      </c>
      <c r="C94" s="9">
        <f>SUM(B94+U36)</f>
        <v>16</v>
      </c>
      <c r="D94" s="9"/>
      <c r="E94" s="31"/>
      <c r="F94" s="42">
        <f t="shared" ref="F94:F96" si="63">C94-$E$93</f>
        <v>1.17</v>
      </c>
      <c r="G94" s="43">
        <f>C94-$D$93</f>
        <v>3</v>
      </c>
    </row>
    <row r="95" spans="1:7" x14ac:dyDescent="0.25">
      <c r="A95" s="17" t="s">
        <v>25</v>
      </c>
      <c r="B95" s="10">
        <v>10</v>
      </c>
      <c r="C95" s="9">
        <f>SUM(B95+U37)</f>
        <v>15</v>
      </c>
      <c r="D95" s="9"/>
      <c r="E95" s="31"/>
      <c r="F95" s="42">
        <f t="shared" si="63"/>
        <v>0.16999999999999993</v>
      </c>
      <c r="G95" s="43">
        <f t="shared" ref="G95:G96" si="64">C95-$D$93</f>
        <v>2</v>
      </c>
    </row>
    <row r="96" spans="1:7" x14ac:dyDescent="0.25">
      <c r="A96" s="17" t="s">
        <v>26</v>
      </c>
      <c r="B96" s="9">
        <v>9</v>
      </c>
      <c r="C96" s="9">
        <f>SUM(B96+U38)</f>
        <v>14</v>
      </c>
      <c r="D96" s="9"/>
      <c r="E96" s="9"/>
      <c r="F96" s="42">
        <f t="shared" si="63"/>
        <v>-0.83000000000000007</v>
      </c>
      <c r="G96" s="43">
        <f t="shared" si="64"/>
        <v>1</v>
      </c>
    </row>
    <row r="97" spans="1:7" ht="15.75" thickBot="1" x14ac:dyDescent="0.3">
      <c r="A97" s="19" t="s">
        <v>67</v>
      </c>
      <c r="B97" s="20">
        <v>9</v>
      </c>
      <c r="C97" s="20">
        <f>SUM(B97+U39)</f>
        <v>14</v>
      </c>
      <c r="D97" s="20"/>
      <c r="E97" s="20"/>
      <c r="F97" s="44">
        <f t="shared" ref="F97" si="65">C97-$E$93</f>
        <v>-0.83000000000000007</v>
      </c>
      <c r="G97" s="45">
        <f t="shared" ref="G97" si="66">C97-$D$93</f>
        <v>1</v>
      </c>
    </row>
    <row r="99" spans="1:7" x14ac:dyDescent="0.25">
      <c r="A99" s="8" t="s">
        <v>47</v>
      </c>
      <c r="B99" s="8" t="s">
        <v>50</v>
      </c>
      <c r="C99" s="8">
        <f>C75+C81+C87+C93</f>
        <v>100</v>
      </c>
    </row>
    <row r="100" spans="1:7" x14ac:dyDescent="0.25">
      <c r="A100" s="8"/>
      <c r="B100" s="8" t="s">
        <v>51</v>
      </c>
      <c r="C100" s="8">
        <f>C76+C82+C88+C94</f>
        <v>100</v>
      </c>
    </row>
    <row r="101" spans="1:7" x14ac:dyDescent="0.25">
      <c r="A101" s="8"/>
      <c r="B101" s="8" t="s">
        <v>52</v>
      </c>
      <c r="C101" s="8">
        <f>C77+C83+C89+C95</f>
        <v>100</v>
      </c>
    </row>
    <row r="102" spans="1:7" x14ac:dyDescent="0.25">
      <c r="A102" s="8"/>
      <c r="B102" s="8" t="s">
        <v>53</v>
      </c>
      <c r="C102" s="8">
        <f>C78+C84+C90+C96</f>
        <v>100</v>
      </c>
    </row>
    <row r="103" spans="1:7" x14ac:dyDescent="0.25">
      <c r="B103" s="8" t="s">
        <v>72</v>
      </c>
      <c r="C103" s="8">
        <f>C79+C85+C91+C97</f>
        <v>100</v>
      </c>
    </row>
  </sheetData>
  <mergeCells count="1">
    <mergeCell ref="F74:G74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tabSelected="1" zoomScale="70" zoomScaleNormal="70" workbookViewId="0">
      <pane xSplit="1" ySplit="1" topLeftCell="B70" activePane="bottomRight" state="frozenSplit"/>
      <selection pane="topRight" activeCell="B1" sqref="B1"/>
      <selection pane="bottomLeft"/>
      <selection pane="bottomRight" activeCell="E100" sqref="E100"/>
    </sheetView>
  </sheetViews>
  <sheetFormatPr baseColWidth="10" defaultRowHeight="15" x14ac:dyDescent="0.25"/>
  <cols>
    <col min="1" max="1" width="16" customWidth="1"/>
    <col min="8" max="10" width="11.42578125" customWidth="1"/>
    <col min="11" max="18" width="11.42578125" hidden="1" customWidth="1"/>
    <col min="19" max="19" width="11.42578125" customWidth="1"/>
  </cols>
  <sheetData>
    <row r="1" spans="1:22" ht="24.75" customHeight="1" x14ac:dyDescent="0.25">
      <c r="A1" s="4"/>
      <c r="B1" s="2" t="s">
        <v>60</v>
      </c>
      <c r="C1" s="2" t="s">
        <v>28</v>
      </c>
      <c r="D1" s="2" t="s">
        <v>30</v>
      </c>
      <c r="E1" s="2" t="s">
        <v>31</v>
      </c>
      <c r="F1" s="2" t="s">
        <v>32</v>
      </c>
      <c r="G1" s="2" t="s">
        <v>33</v>
      </c>
      <c r="H1" s="5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/>
      <c r="U1" s="4" t="s">
        <v>46</v>
      </c>
      <c r="V1" s="6" t="s">
        <v>47</v>
      </c>
    </row>
    <row r="2" spans="1:22" x14ac:dyDescent="0.25">
      <c r="A2" t="s">
        <v>0</v>
      </c>
      <c r="B2" s="11">
        <v>19963</v>
      </c>
      <c r="C2">
        <v>13327</v>
      </c>
      <c r="D2">
        <v>17442</v>
      </c>
      <c r="E2">
        <v>15292</v>
      </c>
      <c r="F2">
        <v>38000</v>
      </c>
      <c r="G2">
        <v>20782</v>
      </c>
      <c r="H2">
        <v>17392</v>
      </c>
      <c r="I2">
        <v>10039</v>
      </c>
      <c r="J2">
        <v>17384</v>
      </c>
      <c r="K2">
        <v>11555</v>
      </c>
      <c r="L2">
        <v>18102</v>
      </c>
      <c r="M2">
        <v>8401</v>
      </c>
      <c r="N2">
        <v>6697</v>
      </c>
      <c r="O2">
        <v>12642</v>
      </c>
      <c r="P2">
        <v>16679</v>
      </c>
      <c r="Q2">
        <v>34933</v>
      </c>
      <c r="R2">
        <v>36148</v>
      </c>
      <c r="S2">
        <v>22054</v>
      </c>
      <c r="U2">
        <f>SUM(B2:S2)</f>
        <v>336832</v>
      </c>
      <c r="V2" s="12">
        <v>336832</v>
      </c>
    </row>
    <row r="3" spans="1:22" x14ac:dyDescent="0.25">
      <c r="A3" t="s">
        <v>3</v>
      </c>
      <c r="B3" s="11">
        <v>10411</v>
      </c>
      <c r="C3">
        <v>6877</v>
      </c>
      <c r="D3">
        <v>7482</v>
      </c>
      <c r="E3">
        <v>7150</v>
      </c>
      <c r="F3">
        <v>15520</v>
      </c>
      <c r="G3">
        <v>7618</v>
      </c>
      <c r="H3">
        <v>7492</v>
      </c>
      <c r="I3">
        <v>5211</v>
      </c>
      <c r="J3">
        <v>7790</v>
      </c>
      <c r="K3">
        <v>5146</v>
      </c>
      <c r="L3">
        <v>7559</v>
      </c>
      <c r="M3">
        <v>4380</v>
      </c>
      <c r="N3">
        <v>3824</v>
      </c>
      <c r="O3">
        <v>6349</v>
      </c>
      <c r="P3">
        <v>7096</v>
      </c>
      <c r="Q3">
        <v>12880</v>
      </c>
      <c r="R3">
        <v>13216</v>
      </c>
      <c r="S3">
        <v>8746</v>
      </c>
      <c r="U3">
        <f t="shared" ref="U3:U5" si="0">SUM(B3:S3)</f>
        <v>144747</v>
      </c>
      <c r="V3" s="12">
        <v>144747</v>
      </c>
    </row>
    <row r="4" spans="1:22" x14ac:dyDescent="0.25">
      <c r="A4" t="s">
        <v>1</v>
      </c>
      <c r="B4" s="11">
        <v>11891</v>
      </c>
      <c r="C4">
        <v>9035</v>
      </c>
      <c r="D4">
        <v>5146</v>
      </c>
      <c r="E4">
        <v>6835</v>
      </c>
      <c r="F4">
        <v>7326</v>
      </c>
      <c r="G4">
        <v>3461</v>
      </c>
      <c r="H4">
        <v>4958</v>
      </c>
      <c r="I4">
        <v>8276</v>
      </c>
      <c r="J4">
        <v>7124</v>
      </c>
      <c r="K4">
        <v>3079</v>
      </c>
      <c r="L4">
        <v>4847</v>
      </c>
      <c r="M4">
        <v>4048</v>
      </c>
      <c r="N4">
        <v>6123</v>
      </c>
      <c r="O4">
        <v>9402</v>
      </c>
      <c r="P4">
        <v>3274</v>
      </c>
      <c r="Q4">
        <v>7540</v>
      </c>
      <c r="R4">
        <v>7701</v>
      </c>
      <c r="S4">
        <v>7617</v>
      </c>
      <c r="U4">
        <f t="shared" si="0"/>
        <v>117683</v>
      </c>
      <c r="V4" s="12">
        <v>117683</v>
      </c>
    </row>
    <row r="5" spans="1:22" x14ac:dyDescent="0.25">
      <c r="A5" t="s">
        <v>2</v>
      </c>
      <c r="B5" s="11">
        <v>10974</v>
      </c>
      <c r="C5">
        <v>9955</v>
      </c>
      <c r="D5">
        <v>5337</v>
      </c>
      <c r="E5">
        <v>5969</v>
      </c>
      <c r="F5">
        <v>5086</v>
      </c>
      <c r="G5">
        <v>2226</v>
      </c>
      <c r="H5">
        <v>3830</v>
      </c>
      <c r="I5">
        <v>3529</v>
      </c>
      <c r="J5">
        <v>4923</v>
      </c>
      <c r="K5">
        <v>3253</v>
      </c>
      <c r="L5">
        <v>4396</v>
      </c>
      <c r="M5">
        <v>2896</v>
      </c>
      <c r="N5">
        <v>3799</v>
      </c>
      <c r="O5">
        <v>4139</v>
      </c>
      <c r="P5">
        <v>3107</v>
      </c>
      <c r="Q5">
        <v>5377</v>
      </c>
      <c r="R5">
        <v>5888</v>
      </c>
      <c r="S5">
        <v>4711</v>
      </c>
      <c r="U5">
        <f t="shared" si="0"/>
        <v>89395</v>
      </c>
      <c r="V5" s="12">
        <v>89395</v>
      </c>
    </row>
    <row r="6" spans="1:22" x14ac:dyDescent="0.25">
      <c r="V6" s="12"/>
    </row>
    <row r="7" spans="1:22" x14ac:dyDescent="0.25">
      <c r="A7" t="s">
        <v>4</v>
      </c>
      <c r="B7">
        <v>56218</v>
      </c>
      <c r="C7">
        <v>41641</v>
      </c>
      <c r="D7">
        <v>36887</v>
      </c>
      <c r="E7">
        <v>36951</v>
      </c>
      <c r="F7">
        <v>68015</v>
      </c>
      <c r="G7">
        <v>35137</v>
      </c>
      <c r="H7">
        <v>34961</v>
      </c>
      <c r="I7">
        <v>28461</v>
      </c>
      <c r="J7">
        <v>38818</v>
      </c>
      <c r="K7">
        <v>23916</v>
      </c>
      <c r="L7">
        <v>36224</v>
      </c>
      <c r="M7">
        <v>20658</v>
      </c>
      <c r="N7">
        <v>21549</v>
      </c>
      <c r="O7">
        <v>34130</v>
      </c>
      <c r="P7">
        <v>31337</v>
      </c>
      <c r="Q7">
        <v>62867</v>
      </c>
      <c r="R7">
        <v>65424</v>
      </c>
      <c r="S7">
        <v>44865</v>
      </c>
      <c r="U7">
        <f>SUM(B7:S7)</f>
        <v>718059</v>
      </c>
      <c r="V7" s="12">
        <v>718059</v>
      </c>
    </row>
    <row r="8" spans="1:22" x14ac:dyDescent="0.25">
      <c r="A8" t="s">
        <v>5</v>
      </c>
      <c r="B8" s="1">
        <v>8</v>
      </c>
      <c r="C8" s="1">
        <v>6</v>
      </c>
      <c r="D8" s="1">
        <v>5</v>
      </c>
      <c r="E8" s="1">
        <v>5</v>
      </c>
      <c r="F8" s="1">
        <v>10</v>
      </c>
      <c r="G8" s="1">
        <v>5</v>
      </c>
      <c r="H8" s="1">
        <v>5</v>
      </c>
      <c r="I8" s="1">
        <v>3</v>
      </c>
      <c r="J8" s="1">
        <v>5</v>
      </c>
      <c r="K8" s="1">
        <v>3</v>
      </c>
      <c r="L8" s="1">
        <v>5</v>
      </c>
      <c r="M8" s="1">
        <v>3</v>
      </c>
      <c r="N8" s="1">
        <v>3</v>
      </c>
      <c r="O8" s="1">
        <v>4</v>
      </c>
      <c r="P8" s="1">
        <v>4</v>
      </c>
      <c r="Q8" s="1">
        <v>10</v>
      </c>
      <c r="R8" s="1">
        <v>10</v>
      </c>
      <c r="S8" s="1">
        <v>6</v>
      </c>
      <c r="U8">
        <f>SUM(B8:S8)</f>
        <v>100</v>
      </c>
    </row>
    <row r="10" spans="1:22" x14ac:dyDescent="0.25">
      <c r="A10" t="s">
        <v>6</v>
      </c>
      <c r="B10">
        <f>ROUNDUP(B$7/(B$8+1),0)</f>
        <v>6247</v>
      </c>
      <c r="C10">
        <f t="shared" ref="C10:S10" si="1">ROUNDUP(C$7/(C$8+1),0)</f>
        <v>5949</v>
      </c>
      <c r="D10">
        <f t="shared" si="1"/>
        <v>6148</v>
      </c>
      <c r="E10">
        <f t="shared" si="1"/>
        <v>6159</v>
      </c>
      <c r="F10">
        <f t="shared" si="1"/>
        <v>6184</v>
      </c>
      <c r="G10">
        <f t="shared" si="1"/>
        <v>5857</v>
      </c>
      <c r="H10">
        <f t="shared" si="1"/>
        <v>5827</v>
      </c>
      <c r="I10">
        <f t="shared" si="1"/>
        <v>7116</v>
      </c>
      <c r="J10">
        <f t="shared" si="1"/>
        <v>6470</v>
      </c>
      <c r="K10">
        <f t="shared" si="1"/>
        <v>5979</v>
      </c>
      <c r="L10">
        <f t="shared" si="1"/>
        <v>6038</v>
      </c>
      <c r="M10">
        <f t="shared" si="1"/>
        <v>5165</v>
      </c>
      <c r="N10">
        <f t="shared" si="1"/>
        <v>5388</v>
      </c>
      <c r="O10">
        <f t="shared" si="1"/>
        <v>6826</v>
      </c>
      <c r="P10">
        <f t="shared" si="1"/>
        <v>6268</v>
      </c>
      <c r="Q10">
        <f t="shared" si="1"/>
        <v>5716</v>
      </c>
      <c r="R10">
        <f t="shared" si="1"/>
        <v>5948</v>
      </c>
      <c r="S10">
        <f t="shared" si="1"/>
        <v>6410</v>
      </c>
    </row>
    <row r="11" spans="1:22" x14ac:dyDescent="0.25">
      <c r="A11" t="s">
        <v>7</v>
      </c>
      <c r="B11">
        <f>ROUNDUP(B$7/(B$8+0),0)</f>
        <v>7028</v>
      </c>
      <c r="C11">
        <f t="shared" ref="C11:S11" si="2">ROUNDUP(C$7/(C$8+0),0)</f>
        <v>6941</v>
      </c>
      <c r="D11">
        <f t="shared" si="2"/>
        <v>7378</v>
      </c>
      <c r="E11">
        <f t="shared" si="2"/>
        <v>7391</v>
      </c>
      <c r="F11">
        <f t="shared" si="2"/>
        <v>6802</v>
      </c>
      <c r="G11">
        <f t="shared" si="2"/>
        <v>7028</v>
      </c>
      <c r="H11">
        <f t="shared" si="2"/>
        <v>6993</v>
      </c>
      <c r="I11">
        <f t="shared" si="2"/>
        <v>9487</v>
      </c>
      <c r="J11">
        <f t="shared" si="2"/>
        <v>7764</v>
      </c>
      <c r="K11">
        <f t="shared" si="2"/>
        <v>7972</v>
      </c>
      <c r="L11">
        <f t="shared" si="2"/>
        <v>7245</v>
      </c>
      <c r="M11">
        <f t="shared" si="2"/>
        <v>6886</v>
      </c>
      <c r="N11">
        <f t="shared" si="2"/>
        <v>7183</v>
      </c>
      <c r="O11">
        <f t="shared" si="2"/>
        <v>8533</v>
      </c>
      <c r="P11">
        <f t="shared" si="2"/>
        <v>7835</v>
      </c>
      <c r="Q11">
        <f t="shared" si="2"/>
        <v>6287</v>
      </c>
      <c r="R11">
        <f t="shared" si="2"/>
        <v>6543</v>
      </c>
      <c r="S11">
        <f t="shared" si="2"/>
        <v>7478</v>
      </c>
    </row>
    <row r="12" spans="1:22" x14ac:dyDescent="0.25">
      <c r="A12" t="s">
        <v>8</v>
      </c>
      <c r="B12">
        <f>ROUNDUP(B$7/(B$8+0.5),0)</f>
        <v>6614</v>
      </c>
      <c r="C12">
        <f t="shared" ref="C12:S12" si="3">ROUNDUP(C$7/(C$8+0.5),0)</f>
        <v>6407</v>
      </c>
      <c r="D12">
        <f t="shared" si="3"/>
        <v>6707</v>
      </c>
      <c r="E12">
        <f t="shared" si="3"/>
        <v>6719</v>
      </c>
      <c r="F12">
        <f t="shared" si="3"/>
        <v>6478</v>
      </c>
      <c r="G12">
        <f t="shared" si="3"/>
        <v>6389</v>
      </c>
      <c r="H12">
        <f t="shared" si="3"/>
        <v>6357</v>
      </c>
      <c r="I12">
        <f t="shared" si="3"/>
        <v>8132</v>
      </c>
      <c r="J12">
        <f t="shared" si="3"/>
        <v>7058</v>
      </c>
      <c r="K12">
        <f t="shared" si="3"/>
        <v>6834</v>
      </c>
      <c r="L12">
        <f t="shared" si="3"/>
        <v>6587</v>
      </c>
      <c r="M12">
        <f t="shared" si="3"/>
        <v>5903</v>
      </c>
      <c r="N12">
        <f t="shared" si="3"/>
        <v>6157</v>
      </c>
      <c r="O12">
        <f t="shared" si="3"/>
        <v>7585</v>
      </c>
      <c r="P12">
        <f t="shared" si="3"/>
        <v>6964</v>
      </c>
      <c r="Q12">
        <f t="shared" si="3"/>
        <v>5988</v>
      </c>
      <c r="R12">
        <f t="shared" si="3"/>
        <v>6231</v>
      </c>
      <c r="S12">
        <f t="shared" si="3"/>
        <v>6903</v>
      </c>
    </row>
    <row r="13" spans="1:22" x14ac:dyDescent="0.25">
      <c r="A13" t="s">
        <v>9</v>
      </c>
      <c r="B13">
        <f>ROUNDUP(B$7/(B$8+0.75),0)</f>
        <v>6425</v>
      </c>
      <c r="C13">
        <f t="shared" ref="C13:S13" si="4">ROUNDUP(C$7/(C$8+0.75),0)</f>
        <v>6170</v>
      </c>
      <c r="D13">
        <f t="shared" si="4"/>
        <v>6416</v>
      </c>
      <c r="E13">
        <f t="shared" si="4"/>
        <v>6427</v>
      </c>
      <c r="F13">
        <f t="shared" si="4"/>
        <v>6327</v>
      </c>
      <c r="G13">
        <f t="shared" si="4"/>
        <v>6111</v>
      </c>
      <c r="H13">
        <f t="shared" si="4"/>
        <v>6081</v>
      </c>
      <c r="I13">
        <f t="shared" si="4"/>
        <v>7590</v>
      </c>
      <c r="J13">
        <f t="shared" si="4"/>
        <v>6751</v>
      </c>
      <c r="K13">
        <f t="shared" si="4"/>
        <v>6378</v>
      </c>
      <c r="L13">
        <f t="shared" si="4"/>
        <v>6300</v>
      </c>
      <c r="M13">
        <f t="shared" si="4"/>
        <v>5509</v>
      </c>
      <c r="N13">
        <f t="shared" si="4"/>
        <v>5747</v>
      </c>
      <c r="O13">
        <f t="shared" si="4"/>
        <v>7186</v>
      </c>
      <c r="P13">
        <f t="shared" si="4"/>
        <v>6598</v>
      </c>
      <c r="Q13">
        <f t="shared" si="4"/>
        <v>5849</v>
      </c>
      <c r="R13">
        <f t="shared" si="4"/>
        <v>6086</v>
      </c>
      <c r="S13">
        <f t="shared" si="4"/>
        <v>6647</v>
      </c>
    </row>
    <row r="14" spans="1:22" x14ac:dyDescent="0.25">
      <c r="A14" t="s">
        <v>65</v>
      </c>
      <c r="B14">
        <f>ROUNDUP(B$7/(B$8+0.6),0)</f>
        <v>6537</v>
      </c>
      <c r="C14">
        <f t="shared" ref="C14:S14" si="5">ROUNDUP(C$7/(C$8+0.6),0)</f>
        <v>6310</v>
      </c>
      <c r="D14">
        <f t="shared" si="5"/>
        <v>6587</v>
      </c>
      <c r="E14">
        <f t="shared" si="5"/>
        <v>6599</v>
      </c>
      <c r="F14">
        <f t="shared" si="5"/>
        <v>6417</v>
      </c>
      <c r="G14">
        <f t="shared" si="5"/>
        <v>6275</v>
      </c>
      <c r="H14">
        <f t="shared" si="5"/>
        <v>6244</v>
      </c>
      <c r="I14">
        <f t="shared" si="5"/>
        <v>7906</v>
      </c>
      <c r="J14">
        <f t="shared" si="5"/>
        <v>6932</v>
      </c>
      <c r="K14">
        <f t="shared" si="5"/>
        <v>6644</v>
      </c>
      <c r="L14">
        <f t="shared" si="5"/>
        <v>6469</v>
      </c>
      <c r="M14">
        <f t="shared" si="5"/>
        <v>5739</v>
      </c>
      <c r="N14">
        <f t="shared" si="5"/>
        <v>5986</v>
      </c>
      <c r="O14">
        <f t="shared" si="5"/>
        <v>7420</v>
      </c>
      <c r="P14">
        <f t="shared" si="5"/>
        <v>6813</v>
      </c>
      <c r="Q14">
        <f t="shared" si="5"/>
        <v>5931</v>
      </c>
      <c r="R14">
        <f t="shared" si="5"/>
        <v>6173</v>
      </c>
      <c r="S14">
        <f t="shared" si="5"/>
        <v>6798</v>
      </c>
    </row>
    <row r="16" spans="1:22" x14ac:dyDescent="0.25">
      <c r="A16" s="3" t="s">
        <v>10</v>
      </c>
    </row>
    <row r="17" spans="1:21" x14ac:dyDescent="0.25">
      <c r="A17" t="s">
        <v>11</v>
      </c>
      <c r="B17">
        <f t="shared" ref="B17:S17" si="6">ROUNDDOWN(B$2/B10,0)</f>
        <v>3</v>
      </c>
      <c r="C17">
        <f t="shared" si="6"/>
        <v>2</v>
      </c>
      <c r="D17">
        <f t="shared" si="6"/>
        <v>2</v>
      </c>
      <c r="E17">
        <f t="shared" si="6"/>
        <v>2</v>
      </c>
      <c r="F17">
        <f t="shared" si="6"/>
        <v>6</v>
      </c>
      <c r="G17">
        <f t="shared" si="6"/>
        <v>3</v>
      </c>
      <c r="H17">
        <f t="shared" si="6"/>
        <v>2</v>
      </c>
      <c r="I17">
        <f t="shared" si="6"/>
        <v>1</v>
      </c>
      <c r="J17">
        <f t="shared" si="6"/>
        <v>2</v>
      </c>
      <c r="K17">
        <f t="shared" si="6"/>
        <v>1</v>
      </c>
      <c r="L17">
        <f t="shared" si="6"/>
        <v>2</v>
      </c>
      <c r="M17">
        <f t="shared" si="6"/>
        <v>1</v>
      </c>
      <c r="N17">
        <f t="shared" si="6"/>
        <v>1</v>
      </c>
      <c r="O17">
        <f t="shared" si="6"/>
        <v>1</v>
      </c>
      <c r="P17">
        <f t="shared" si="6"/>
        <v>2</v>
      </c>
      <c r="Q17">
        <f t="shared" si="6"/>
        <v>6</v>
      </c>
      <c r="R17">
        <f t="shared" si="6"/>
        <v>6</v>
      </c>
      <c r="S17">
        <f t="shared" si="6"/>
        <v>3</v>
      </c>
      <c r="U17">
        <f>SUM(B17:S17)</f>
        <v>46</v>
      </c>
    </row>
    <row r="18" spans="1:21" x14ac:dyDescent="0.25">
      <c r="A18" t="s">
        <v>12</v>
      </c>
      <c r="B18">
        <f t="shared" ref="B18:S18" si="7">ROUNDDOWN(B$2/B11,0)</f>
        <v>2</v>
      </c>
      <c r="C18">
        <f t="shared" si="7"/>
        <v>1</v>
      </c>
      <c r="D18">
        <f t="shared" si="7"/>
        <v>2</v>
      </c>
      <c r="E18">
        <f t="shared" si="7"/>
        <v>2</v>
      </c>
      <c r="F18">
        <f t="shared" si="7"/>
        <v>5</v>
      </c>
      <c r="G18">
        <f t="shared" si="7"/>
        <v>2</v>
      </c>
      <c r="H18">
        <f t="shared" si="7"/>
        <v>2</v>
      </c>
      <c r="I18">
        <f t="shared" si="7"/>
        <v>1</v>
      </c>
      <c r="J18">
        <f t="shared" si="7"/>
        <v>2</v>
      </c>
      <c r="K18">
        <f t="shared" si="7"/>
        <v>1</v>
      </c>
      <c r="L18">
        <f t="shared" si="7"/>
        <v>2</v>
      </c>
      <c r="M18">
        <f t="shared" si="7"/>
        <v>1</v>
      </c>
      <c r="N18">
        <f t="shared" si="7"/>
        <v>0</v>
      </c>
      <c r="O18">
        <f t="shared" si="7"/>
        <v>1</v>
      </c>
      <c r="P18">
        <f t="shared" si="7"/>
        <v>2</v>
      </c>
      <c r="Q18">
        <f t="shared" si="7"/>
        <v>5</v>
      </c>
      <c r="R18">
        <f t="shared" si="7"/>
        <v>5</v>
      </c>
      <c r="S18">
        <f t="shared" si="7"/>
        <v>2</v>
      </c>
      <c r="U18">
        <f t="shared" ref="U18:U39" si="8">SUM(B18:S18)</f>
        <v>38</v>
      </c>
    </row>
    <row r="19" spans="1:21" x14ac:dyDescent="0.25">
      <c r="A19" t="s">
        <v>13</v>
      </c>
      <c r="B19">
        <f t="shared" ref="B19:S19" si="9">ROUNDDOWN(B$2/B12,0)</f>
        <v>3</v>
      </c>
      <c r="C19">
        <f t="shared" si="9"/>
        <v>2</v>
      </c>
      <c r="D19">
        <f t="shared" si="9"/>
        <v>2</v>
      </c>
      <c r="E19">
        <f t="shared" si="9"/>
        <v>2</v>
      </c>
      <c r="F19">
        <f t="shared" si="9"/>
        <v>5</v>
      </c>
      <c r="G19">
        <f t="shared" si="9"/>
        <v>3</v>
      </c>
      <c r="H19">
        <f t="shared" si="9"/>
        <v>2</v>
      </c>
      <c r="I19">
        <f t="shared" si="9"/>
        <v>1</v>
      </c>
      <c r="J19">
        <f t="shared" si="9"/>
        <v>2</v>
      </c>
      <c r="K19">
        <f t="shared" si="9"/>
        <v>1</v>
      </c>
      <c r="L19">
        <f t="shared" si="9"/>
        <v>2</v>
      </c>
      <c r="M19">
        <f t="shared" si="9"/>
        <v>1</v>
      </c>
      <c r="N19">
        <f t="shared" si="9"/>
        <v>1</v>
      </c>
      <c r="O19">
        <f t="shared" si="9"/>
        <v>1</v>
      </c>
      <c r="P19">
        <f t="shared" si="9"/>
        <v>2</v>
      </c>
      <c r="Q19">
        <f t="shared" si="9"/>
        <v>5</v>
      </c>
      <c r="R19">
        <f t="shared" si="9"/>
        <v>5</v>
      </c>
      <c r="S19">
        <f t="shared" si="9"/>
        <v>3</v>
      </c>
      <c r="U19">
        <f t="shared" si="8"/>
        <v>43</v>
      </c>
    </row>
    <row r="20" spans="1:21" x14ac:dyDescent="0.25">
      <c r="A20" t="s">
        <v>14</v>
      </c>
      <c r="B20">
        <f t="shared" ref="B20:S21" si="10">ROUNDDOWN(B$2/B13,0)</f>
        <v>3</v>
      </c>
      <c r="C20">
        <f t="shared" si="10"/>
        <v>2</v>
      </c>
      <c r="D20">
        <f t="shared" si="10"/>
        <v>2</v>
      </c>
      <c r="E20">
        <f t="shared" si="10"/>
        <v>2</v>
      </c>
      <c r="F20">
        <f t="shared" si="10"/>
        <v>6</v>
      </c>
      <c r="G20">
        <f t="shared" si="10"/>
        <v>3</v>
      </c>
      <c r="H20">
        <f t="shared" si="10"/>
        <v>2</v>
      </c>
      <c r="I20">
        <f t="shared" si="10"/>
        <v>1</v>
      </c>
      <c r="J20">
        <f t="shared" si="10"/>
        <v>2</v>
      </c>
      <c r="K20">
        <f t="shared" si="10"/>
        <v>1</v>
      </c>
      <c r="L20">
        <f t="shared" si="10"/>
        <v>2</v>
      </c>
      <c r="M20">
        <f t="shared" si="10"/>
        <v>1</v>
      </c>
      <c r="N20">
        <f t="shared" si="10"/>
        <v>1</v>
      </c>
      <c r="O20">
        <f t="shared" si="10"/>
        <v>1</v>
      </c>
      <c r="P20">
        <f t="shared" si="10"/>
        <v>2</v>
      </c>
      <c r="Q20">
        <f t="shared" si="10"/>
        <v>5</v>
      </c>
      <c r="R20">
        <f t="shared" si="10"/>
        <v>5</v>
      </c>
      <c r="S20">
        <f t="shared" si="10"/>
        <v>3</v>
      </c>
      <c r="U20">
        <f t="shared" si="8"/>
        <v>44</v>
      </c>
    </row>
    <row r="21" spans="1:21" x14ac:dyDescent="0.25">
      <c r="A21" t="s">
        <v>64</v>
      </c>
      <c r="B21">
        <f>ROUNDDOWN(B$2/B14,0)</f>
        <v>3</v>
      </c>
      <c r="C21">
        <f t="shared" si="10"/>
        <v>2</v>
      </c>
      <c r="D21">
        <f t="shared" si="10"/>
        <v>2</v>
      </c>
      <c r="E21">
        <f t="shared" si="10"/>
        <v>2</v>
      </c>
      <c r="F21">
        <f t="shared" si="10"/>
        <v>5</v>
      </c>
      <c r="G21">
        <f t="shared" si="10"/>
        <v>3</v>
      </c>
      <c r="H21">
        <f t="shared" si="10"/>
        <v>2</v>
      </c>
      <c r="I21">
        <f t="shared" si="10"/>
        <v>1</v>
      </c>
      <c r="J21">
        <f t="shared" si="10"/>
        <v>2</v>
      </c>
      <c r="K21">
        <f t="shared" si="10"/>
        <v>1</v>
      </c>
      <c r="L21">
        <f t="shared" si="10"/>
        <v>2</v>
      </c>
      <c r="M21">
        <f t="shared" si="10"/>
        <v>1</v>
      </c>
      <c r="N21">
        <f t="shared" si="10"/>
        <v>1</v>
      </c>
      <c r="O21">
        <f t="shared" si="10"/>
        <v>1</v>
      </c>
      <c r="P21">
        <f t="shared" si="10"/>
        <v>2</v>
      </c>
      <c r="Q21">
        <f t="shared" si="10"/>
        <v>5</v>
      </c>
      <c r="R21">
        <f t="shared" si="10"/>
        <v>5</v>
      </c>
      <c r="S21">
        <f t="shared" si="10"/>
        <v>3</v>
      </c>
      <c r="U21">
        <f t="shared" si="8"/>
        <v>43</v>
      </c>
    </row>
    <row r="23" spans="1:21" x14ac:dyDescent="0.25">
      <c r="A23" t="s">
        <v>15</v>
      </c>
      <c r="B23">
        <f t="shared" ref="B23:S23" si="11">ROUNDDOWN(B$4/B10,0)</f>
        <v>1</v>
      </c>
      <c r="C23">
        <f t="shared" si="11"/>
        <v>1</v>
      </c>
      <c r="D23">
        <f t="shared" si="11"/>
        <v>0</v>
      </c>
      <c r="E23">
        <f t="shared" si="11"/>
        <v>1</v>
      </c>
      <c r="F23">
        <f t="shared" si="11"/>
        <v>1</v>
      </c>
      <c r="G23">
        <f t="shared" si="11"/>
        <v>0</v>
      </c>
      <c r="H23">
        <f t="shared" si="11"/>
        <v>0</v>
      </c>
      <c r="I23">
        <f t="shared" si="11"/>
        <v>1</v>
      </c>
      <c r="J23">
        <f t="shared" si="11"/>
        <v>1</v>
      </c>
      <c r="K23">
        <f t="shared" si="11"/>
        <v>0</v>
      </c>
      <c r="L23">
        <f t="shared" si="11"/>
        <v>0</v>
      </c>
      <c r="M23">
        <f t="shared" si="11"/>
        <v>0</v>
      </c>
      <c r="N23">
        <f t="shared" si="11"/>
        <v>1</v>
      </c>
      <c r="O23">
        <f t="shared" si="11"/>
        <v>1</v>
      </c>
      <c r="P23">
        <f t="shared" si="11"/>
        <v>0</v>
      </c>
      <c r="Q23">
        <f t="shared" si="11"/>
        <v>1</v>
      </c>
      <c r="R23">
        <f t="shared" si="11"/>
        <v>1</v>
      </c>
      <c r="S23">
        <f t="shared" si="11"/>
        <v>1</v>
      </c>
      <c r="U23">
        <f t="shared" si="8"/>
        <v>11</v>
      </c>
    </row>
    <row r="24" spans="1:21" x14ac:dyDescent="0.25">
      <c r="A24" t="s">
        <v>16</v>
      </c>
      <c r="B24">
        <f t="shared" ref="B24:S24" si="12">ROUNDDOWN(B$4/B11,0)</f>
        <v>1</v>
      </c>
      <c r="C24">
        <f t="shared" si="12"/>
        <v>1</v>
      </c>
      <c r="D24">
        <f t="shared" si="12"/>
        <v>0</v>
      </c>
      <c r="E24">
        <f t="shared" si="12"/>
        <v>0</v>
      </c>
      <c r="F24">
        <f t="shared" si="12"/>
        <v>1</v>
      </c>
      <c r="G24">
        <f t="shared" si="12"/>
        <v>0</v>
      </c>
      <c r="H24">
        <f t="shared" si="12"/>
        <v>0</v>
      </c>
      <c r="I24">
        <f t="shared" si="12"/>
        <v>0</v>
      </c>
      <c r="J24">
        <f t="shared" si="12"/>
        <v>0</v>
      </c>
      <c r="K24">
        <f t="shared" si="12"/>
        <v>0</v>
      </c>
      <c r="L24">
        <f t="shared" si="12"/>
        <v>0</v>
      </c>
      <c r="M24">
        <f t="shared" si="12"/>
        <v>0</v>
      </c>
      <c r="N24">
        <f t="shared" si="12"/>
        <v>0</v>
      </c>
      <c r="O24">
        <f t="shared" si="12"/>
        <v>1</v>
      </c>
      <c r="P24">
        <f t="shared" si="12"/>
        <v>0</v>
      </c>
      <c r="Q24">
        <f t="shared" si="12"/>
        <v>1</v>
      </c>
      <c r="R24">
        <f t="shared" si="12"/>
        <v>1</v>
      </c>
      <c r="S24">
        <f t="shared" si="12"/>
        <v>1</v>
      </c>
      <c r="U24">
        <f t="shared" si="8"/>
        <v>7</v>
      </c>
    </row>
    <row r="25" spans="1:21" x14ac:dyDescent="0.25">
      <c r="A25" t="s">
        <v>17</v>
      </c>
      <c r="B25">
        <f t="shared" ref="B25:S25" si="13">ROUNDDOWN(B$4/B12,0)</f>
        <v>1</v>
      </c>
      <c r="C25">
        <f t="shared" si="13"/>
        <v>1</v>
      </c>
      <c r="D25">
        <f t="shared" si="13"/>
        <v>0</v>
      </c>
      <c r="E25">
        <f t="shared" si="13"/>
        <v>1</v>
      </c>
      <c r="F25">
        <f t="shared" si="13"/>
        <v>1</v>
      </c>
      <c r="G25">
        <f t="shared" si="13"/>
        <v>0</v>
      </c>
      <c r="H25">
        <f t="shared" si="13"/>
        <v>0</v>
      </c>
      <c r="I25">
        <f t="shared" si="13"/>
        <v>1</v>
      </c>
      <c r="J25">
        <f t="shared" si="13"/>
        <v>1</v>
      </c>
      <c r="K25">
        <f t="shared" si="13"/>
        <v>0</v>
      </c>
      <c r="L25">
        <f t="shared" si="13"/>
        <v>0</v>
      </c>
      <c r="M25">
        <f t="shared" si="13"/>
        <v>0</v>
      </c>
      <c r="N25">
        <f t="shared" si="13"/>
        <v>0</v>
      </c>
      <c r="O25">
        <f t="shared" si="13"/>
        <v>1</v>
      </c>
      <c r="P25">
        <f t="shared" si="13"/>
        <v>0</v>
      </c>
      <c r="Q25">
        <f t="shared" si="13"/>
        <v>1</v>
      </c>
      <c r="R25">
        <f t="shared" si="13"/>
        <v>1</v>
      </c>
      <c r="S25">
        <f t="shared" si="13"/>
        <v>1</v>
      </c>
      <c r="U25">
        <f t="shared" si="8"/>
        <v>10</v>
      </c>
    </row>
    <row r="26" spans="1:21" x14ac:dyDescent="0.25">
      <c r="A26" t="s">
        <v>18</v>
      </c>
      <c r="B26">
        <f t="shared" ref="B26:S27" si="14">ROUNDDOWN(B$4/B13,0)</f>
        <v>1</v>
      </c>
      <c r="C26">
        <f t="shared" si="14"/>
        <v>1</v>
      </c>
      <c r="D26">
        <f t="shared" si="14"/>
        <v>0</v>
      </c>
      <c r="E26">
        <f t="shared" si="14"/>
        <v>1</v>
      </c>
      <c r="F26">
        <f t="shared" si="14"/>
        <v>1</v>
      </c>
      <c r="G26">
        <f t="shared" si="14"/>
        <v>0</v>
      </c>
      <c r="H26">
        <f t="shared" si="14"/>
        <v>0</v>
      </c>
      <c r="I26">
        <f t="shared" si="14"/>
        <v>1</v>
      </c>
      <c r="J26">
        <f t="shared" si="14"/>
        <v>1</v>
      </c>
      <c r="K26">
        <f t="shared" si="14"/>
        <v>0</v>
      </c>
      <c r="L26">
        <f t="shared" si="14"/>
        <v>0</v>
      </c>
      <c r="M26">
        <f t="shared" si="14"/>
        <v>0</v>
      </c>
      <c r="N26">
        <f t="shared" si="14"/>
        <v>1</v>
      </c>
      <c r="O26">
        <f t="shared" si="14"/>
        <v>1</v>
      </c>
      <c r="P26">
        <f t="shared" si="14"/>
        <v>0</v>
      </c>
      <c r="Q26">
        <f t="shared" si="14"/>
        <v>1</v>
      </c>
      <c r="R26">
        <f t="shared" si="14"/>
        <v>1</v>
      </c>
      <c r="S26">
        <f t="shared" si="14"/>
        <v>1</v>
      </c>
      <c r="U26">
        <f t="shared" si="8"/>
        <v>11</v>
      </c>
    </row>
    <row r="27" spans="1:21" x14ac:dyDescent="0.25">
      <c r="A27" t="s">
        <v>66</v>
      </c>
      <c r="B27">
        <f>ROUNDDOWN(B$4/B14,0)</f>
        <v>1</v>
      </c>
      <c r="C27">
        <f t="shared" si="14"/>
        <v>1</v>
      </c>
      <c r="D27">
        <f t="shared" si="14"/>
        <v>0</v>
      </c>
      <c r="E27">
        <f t="shared" si="14"/>
        <v>1</v>
      </c>
      <c r="F27">
        <f t="shared" si="14"/>
        <v>1</v>
      </c>
      <c r="G27">
        <f t="shared" si="14"/>
        <v>0</v>
      </c>
      <c r="H27">
        <f t="shared" si="14"/>
        <v>0</v>
      </c>
      <c r="I27">
        <f t="shared" si="14"/>
        <v>1</v>
      </c>
      <c r="J27">
        <f t="shared" si="14"/>
        <v>1</v>
      </c>
      <c r="K27">
        <f t="shared" si="14"/>
        <v>0</v>
      </c>
      <c r="L27">
        <f t="shared" si="14"/>
        <v>0</v>
      </c>
      <c r="M27">
        <f t="shared" si="14"/>
        <v>0</v>
      </c>
      <c r="N27">
        <f t="shared" si="14"/>
        <v>1</v>
      </c>
      <c r="O27">
        <f t="shared" si="14"/>
        <v>1</v>
      </c>
      <c r="P27">
        <f t="shared" si="14"/>
        <v>0</v>
      </c>
      <c r="Q27">
        <f t="shared" si="14"/>
        <v>1</v>
      </c>
      <c r="R27">
        <f t="shared" si="14"/>
        <v>1</v>
      </c>
      <c r="S27">
        <f t="shared" si="14"/>
        <v>1</v>
      </c>
      <c r="U27" s="52">
        <f>SUM(B27:S27)</f>
        <v>11</v>
      </c>
    </row>
    <row r="29" spans="1:21" x14ac:dyDescent="0.25">
      <c r="A29" t="s">
        <v>19</v>
      </c>
      <c r="B29">
        <f t="shared" ref="B29:S29" si="15">ROUNDDOWN(B$5/B10,0)</f>
        <v>1</v>
      </c>
      <c r="C29">
        <f t="shared" si="15"/>
        <v>1</v>
      </c>
      <c r="D29">
        <f t="shared" si="15"/>
        <v>0</v>
      </c>
      <c r="E29">
        <f t="shared" si="15"/>
        <v>0</v>
      </c>
      <c r="F29">
        <f t="shared" si="15"/>
        <v>0</v>
      </c>
      <c r="G29">
        <f t="shared" si="15"/>
        <v>0</v>
      </c>
      <c r="H29">
        <f t="shared" si="15"/>
        <v>0</v>
      </c>
      <c r="I29">
        <f t="shared" si="15"/>
        <v>0</v>
      </c>
      <c r="J29">
        <f t="shared" si="15"/>
        <v>0</v>
      </c>
      <c r="K29">
        <f t="shared" si="15"/>
        <v>0</v>
      </c>
      <c r="L29">
        <f t="shared" si="15"/>
        <v>0</v>
      </c>
      <c r="M29">
        <f t="shared" si="15"/>
        <v>0</v>
      </c>
      <c r="N29">
        <f t="shared" si="15"/>
        <v>0</v>
      </c>
      <c r="O29">
        <f t="shared" si="15"/>
        <v>0</v>
      </c>
      <c r="P29">
        <f t="shared" si="15"/>
        <v>0</v>
      </c>
      <c r="Q29">
        <f t="shared" si="15"/>
        <v>0</v>
      </c>
      <c r="R29">
        <f t="shared" si="15"/>
        <v>0</v>
      </c>
      <c r="S29">
        <f t="shared" si="15"/>
        <v>0</v>
      </c>
      <c r="U29">
        <f t="shared" si="8"/>
        <v>2</v>
      </c>
    </row>
    <row r="30" spans="1:21" x14ac:dyDescent="0.25">
      <c r="A30" t="s">
        <v>20</v>
      </c>
      <c r="B30">
        <f t="shared" ref="B30:S30" si="16">ROUNDDOWN(B$5/B11,0)</f>
        <v>1</v>
      </c>
      <c r="C30">
        <f t="shared" si="16"/>
        <v>1</v>
      </c>
      <c r="D30">
        <f t="shared" si="16"/>
        <v>0</v>
      </c>
      <c r="E30">
        <f t="shared" si="16"/>
        <v>0</v>
      </c>
      <c r="F30">
        <f t="shared" si="16"/>
        <v>0</v>
      </c>
      <c r="G30">
        <f t="shared" si="16"/>
        <v>0</v>
      </c>
      <c r="H30">
        <f t="shared" si="16"/>
        <v>0</v>
      </c>
      <c r="I30">
        <f t="shared" si="16"/>
        <v>0</v>
      </c>
      <c r="J30">
        <f t="shared" si="16"/>
        <v>0</v>
      </c>
      <c r="K30">
        <f t="shared" si="16"/>
        <v>0</v>
      </c>
      <c r="L30">
        <f t="shared" si="16"/>
        <v>0</v>
      </c>
      <c r="M30">
        <f t="shared" si="16"/>
        <v>0</v>
      </c>
      <c r="N30">
        <f t="shared" si="16"/>
        <v>0</v>
      </c>
      <c r="O30">
        <f t="shared" si="16"/>
        <v>0</v>
      </c>
      <c r="P30">
        <f t="shared" si="16"/>
        <v>0</v>
      </c>
      <c r="Q30">
        <f t="shared" si="16"/>
        <v>0</v>
      </c>
      <c r="R30">
        <f t="shared" si="16"/>
        <v>0</v>
      </c>
      <c r="S30">
        <f t="shared" si="16"/>
        <v>0</v>
      </c>
      <c r="U30">
        <f t="shared" si="8"/>
        <v>2</v>
      </c>
    </row>
    <row r="31" spans="1:21" x14ac:dyDescent="0.25">
      <c r="A31" t="s">
        <v>21</v>
      </c>
      <c r="B31">
        <f t="shared" ref="B31:S31" si="17">ROUNDDOWN(B$5/B12,0)</f>
        <v>1</v>
      </c>
      <c r="C31">
        <f t="shared" si="17"/>
        <v>1</v>
      </c>
      <c r="D31">
        <f t="shared" si="17"/>
        <v>0</v>
      </c>
      <c r="E31">
        <f t="shared" si="17"/>
        <v>0</v>
      </c>
      <c r="F31">
        <f t="shared" si="17"/>
        <v>0</v>
      </c>
      <c r="G31">
        <f t="shared" si="17"/>
        <v>0</v>
      </c>
      <c r="H31">
        <f t="shared" si="17"/>
        <v>0</v>
      </c>
      <c r="I31">
        <f t="shared" si="17"/>
        <v>0</v>
      </c>
      <c r="J31">
        <f t="shared" si="17"/>
        <v>0</v>
      </c>
      <c r="K31">
        <f t="shared" si="17"/>
        <v>0</v>
      </c>
      <c r="L31">
        <f t="shared" si="17"/>
        <v>0</v>
      </c>
      <c r="M31">
        <f t="shared" si="17"/>
        <v>0</v>
      </c>
      <c r="N31">
        <f t="shared" si="17"/>
        <v>0</v>
      </c>
      <c r="O31">
        <f t="shared" si="17"/>
        <v>0</v>
      </c>
      <c r="P31">
        <f t="shared" si="17"/>
        <v>0</v>
      </c>
      <c r="Q31">
        <f t="shared" si="17"/>
        <v>0</v>
      </c>
      <c r="R31">
        <f t="shared" si="17"/>
        <v>0</v>
      </c>
      <c r="S31">
        <f t="shared" si="17"/>
        <v>0</v>
      </c>
      <c r="U31">
        <f t="shared" si="8"/>
        <v>2</v>
      </c>
    </row>
    <row r="32" spans="1:21" x14ac:dyDescent="0.25">
      <c r="A32" t="s">
        <v>22</v>
      </c>
      <c r="B32">
        <f t="shared" ref="B32:S33" si="18">ROUNDDOWN(B$5/B13,0)</f>
        <v>1</v>
      </c>
      <c r="C32">
        <f t="shared" si="18"/>
        <v>1</v>
      </c>
      <c r="D32">
        <f t="shared" si="18"/>
        <v>0</v>
      </c>
      <c r="E32">
        <f t="shared" si="18"/>
        <v>0</v>
      </c>
      <c r="F32">
        <f t="shared" si="18"/>
        <v>0</v>
      </c>
      <c r="G32">
        <f t="shared" si="18"/>
        <v>0</v>
      </c>
      <c r="H32">
        <f t="shared" si="18"/>
        <v>0</v>
      </c>
      <c r="I32">
        <f t="shared" si="18"/>
        <v>0</v>
      </c>
      <c r="J32">
        <f t="shared" si="18"/>
        <v>0</v>
      </c>
      <c r="K32">
        <f t="shared" si="18"/>
        <v>0</v>
      </c>
      <c r="L32">
        <f t="shared" si="18"/>
        <v>0</v>
      </c>
      <c r="M32">
        <f t="shared" si="18"/>
        <v>0</v>
      </c>
      <c r="N32">
        <f t="shared" si="18"/>
        <v>0</v>
      </c>
      <c r="O32">
        <f t="shared" si="18"/>
        <v>0</v>
      </c>
      <c r="P32">
        <f t="shared" si="18"/>
        <v>0</v>
      </c>
      <c r="Q32">
        <f t="shared" si="18"/>
        <v>0</v>
      </c>
      <c r="R32">
        <f t="shared" si="18"/>
        <v>0</v>
      </c>
      <c r="S32">
        <f t="shared" si="18"/>
        <v>0</v>
      </c>
      <c r="U32">
        <f t="shared" si="8"/>
        <v>2</v>
      </c>
    </row>
    <row r="33" spans="1:21" x14ac:dyDescent="0.25">
      <c r="A33" t="s">
        <v>69</v>
      </c>
      <c r="B33">
        <f>ROUNDDOWN(B$5/B14,0)</f>
        <v>1</v>
      </c>
      <c r="C33">
        <f t="shared" si="18"/>
        <v>1</v>
      </c>
      <c r="D33">
        <f t="shared" si="18"/>
        <v>0</v>
      </c>
      <c r="E33">
        <f t="shared" si="18"/>
        <v>0</v>
      </c>
      <c r="F33">
        <f t="shared" si="18"/>
        <v>0</v>
      </c>
      <c r="G33">
        <f t="shared" si="18"/>
        <v>0</v>
      </c>
      <c r="H33">
        <f t="shared" si="18"/>
        <v>0</v>
      </c>
      <c r="I33">
        <f t="shared" si="18"/>
        <v>0</v>
      </c>
      <c r="J33">
        <f t="shared" si="18"/>
        <v>0</v>
      </c>
      <c r="K33">
        <f t="shared" si="18"/>
        <v>0</v>
      </c>
      <c r="L33">
        <f t="shared" si="18"/>
        <v>0</v>
      </c>
      <c r="M33">
        <f t="shared" si="18"/>
        <v>0</v>
      </c>
      <c r="N33">
        <f t="shared" si="18"/>
        <v>0</v>
      </c>
      <c r="O33">
        <f t="shared" si="18"/>
        <v>0</v>
      </c>
      <c r="P33">
        <f t="shared" si="18"/>
        <v>0</v>
      </c>
      <c r="Q33">
        <f t="shared" si="18"/>
        <v>0</v>
      </c>
      <c r="R33">
        <f t="shared" si="18"/>
        <v>0</v>
      </c>
      <c r="S33">
        <f>ROUNDDOWN(S$5/S14,0)</f>
        <v>0</v>
      </c>
      <c r="U33">
        <f t="shared" si="8"/>
        <v>2</v>
      </c>
    </row>
    <row r="35" spans="1:21" x14ac:dyDescent="0.25">
      <c r="A35" t="s">
        <v>23</v>
      </c>
      <c r="B35">
        <f t="shared" ref="B35:S35" si="19">ROUNDDOWN(B$3/B10,0)</f>
        <v>1</v>
      </c>
      <c r="C35">
        <f t="shared" si="19"/>
        <v>1</v>
      </c>
      <c r="D35">
        <f t="shared" si="19"/>
        <v>1</v>
      </c>
      <c r="E35">
        <f t="shared" si="19"/>
        <v>1</v>
      </c>
      <c r="F35">
        <f t="shared" si="19"/>
        <v>2</v>
      </c>
      <c r="G35">
        <f t="shared" si="19"/>
        <v>1</v>
      </c>
      <c r="H35">
        <f t="shared" si="19"/>
        <v>1</v>
      </c>
      <c r="I35">
        <f t="shared" si="19"/>
        <v>0</v>
      </c>
      <c r="J35">
        <f t="shared" si="19"/>
        <v>1</v>
      </c>
      <c r="K35">
        <f t="shared" si="19"/>
        <v>0</v>
      </c>
      <c r="L35">
        <f t="shared" si="19"/>
        <v>1</v>
      </c>
      <c r="M35">
        <f t="shared" si="19"/>
        <v>0</v>
      </c>
      <c r="N35">
        <f t="shared" si="19"/>
        <v>0</v>
      </c>
      <c r="O35">
        <f t="shared" si="19"/>
        <v>0</v>
      </c>
      <c r="P35">
        <f t="shared" si="19"/>
        <v>1</v>
      </c>
      <c r="Q35">
        <f t="shared" si="19"/>
        <v>2</v>
      </c>
      <c r="R35">
        <f t="shared" si="19"/>
        <v>2</v>
      </c>
      <c r="S35">
        <f t="shared" si="19"/>
        <v>1</v>
      </c>
      <c r="U35">
        <f t="shared" si="8"/>
        <v>16</v>
      </c>
    </row>
    <row r="36" spans="1:21" x14ac:dyDescent="0.25">
      <c r="A36" t="s">
        <v>24</v>
      </c>
      <c r="B36">
        <f t="shared" ref="B36:S36" si="20">ROUNDDOWN(B$3/B11,0)</f>
        <v>1</v>
      </c>
      <c r="C36">
        <f t="shared" si="20"/>
        <v>0</v>
      </c>
      <c r="D36">
        <f t="shared" si="20"/>
        <v>1</v>
      </c>
      <c r="E36">
        <f t="shared" si="20"/>
        <v>0</v>
      </c>
      <c r="F36">
        <f t="shared" si="20"/>
        <v>2</v>
      </c>
      <c r="G36">
        <f t="shared" si="20"/>
        <v>1</v>
      </c>
      <c r="H36">
        <f t="shared" si="20"/>
        <v>1</v>
      </c>
      <c r="I36">
        <f t="shared" si="20"/>
        <v>0</v>
      </c>
      <c r="J36">
        <f t="shared" si="20"/>
        <v>1</v>
      </c>
      <c r="K36">
        <f t="shared" si="20"/>
        <v>0</v>
      </c>
      <c r="L36">
        <f t="shared" si="20"/>
        <v>1</v>
      </c>
      <c r="M36">
        <f t="shared" si="20"/>
        <v>0</v>
      </c>
      <c r="N36">
        <f t="shared" si="20"/>
        <v>0</v>
      </c>
      <c r="O36">
        <f t="shared" si="20"/>
        <v>0</v>
      </c>
      <c r="P36">
        <f t="shared" si="20"/>
        <v>0</v>
      </c>
      <c r="Q36">
        <f t="shared" si="20"/>
        <v>2</v>
      </c>
      <c r="R36">
        <f t="shared" si="20"/>
        <v>2</v>
      </c>
      <c r="S36">
        <f t="shared" si="20"/>
        <v>1</v>
      </c>
      <c r="U36">
        <f t="shared" si="8"/>
        <v>13</v>
      </c>
    </row>
    <row r="37" spans="1:21" x14ac:dyDescent="0.25">
      <c r="A37" t="s">
        <v>25</v>
      </c>
      <c r="B37">
        <f t="shared" ref="B37:S37" si="21">ROUNDDOWN(B$3/B12,0)</f>
        <v>1</v>
      </c>
      <c r="C37">
        <f t="shared" si="21"/>
        <v>1</v>
      </c>
      <c r="D37">
        <f t="shared" si="21"/>
        <v>1</v>
      </c>
      <c r="E37">
        <f t="shared" si="21"/>
        <v>1</v>
      </c>
      <c r="F37">
        <f t="shared" si="21"/>
        <v>2</v>
      </c>
      <c r="G37">
        <f t="shared" si="21"/>
        <v>1</v>
      </c>
      <c r="H37">
        <f t="shared" si="21"/>
        <v>1</v>
      </c>
      <c r="I37">
        <f t="shared" si="21"/>
        <v>0</v>
      </c>
      <c r="J37">
        <f t="shared" si="21"/>
        <v>1</v>
      </c>
      <c r="K37">
        <f t="shared" si="21"/>
        <v>0</v>
      </c>
      <c r="L37">
        <f t="shared" si="21"/>
        <v>1</v>
      </c>
      <c r="M37">
        <f t="shared" si="21"/>
        <v>0</v>
      </c>
      <c r="N37">
        <f t="shared" si="21"/>
        <v>0</v>
      </c>
      <c r="O37">
        <f t="shared" si="21"/>
        <v>0</v>
      </c>
      <c r="P37">
        <f t="shared" si="21"/>
        <v>1</v>
      </c>
      <c r="Q37">
        <f t="shared" si="21"/>
        <v>2</v>
      </c>
      <c r="R37">
        <f t="shared" si="21"/>
        <v>2</v>
      </c>
      <c r="S37">
        <f t="shared" si="21"/>
        <v>1</v>
      </c>
      <c r="U37">
        <f t="shared" si="8"/>
        <v>16</v>
      </c>
    </row>
    <row r="38" spans="1:21" x14ac:dyDescent="0.25">
      <c r="A38" t="s">
        <v>26</v>
      </c>
      <c r="B38">
        <f t="shared" ref="B38:S38" si="22">ROUNDDOWN(B$3/B13,0)</f>
        <v>1</v>
      </c>
      <c r="C38">
        <f t="shared" si="22"/>
        <v>1</v>
      </c>
      <c r="D38">
        <f t="shared" si="22"/>
        <v>1</v>
      </c>
      <c r="E38">
        <f t="shared" si="22"/>
        <v>1</v>
      </c>
      <c r="F38">
        <f t="shared" si="22"/>
        <v>2</v>
      </c>
      <c r="G38">
        <f t="shared" si="22"/>
        <v>1</v>
      </c>
      <c r="H38">
        <f t="shared" si="22"/>
        <v>1</v>
      </c>
      <c r="I38">
        <f t="shared" si="22"/>
        <v>0</v>
      </c>
      <c r="J38">
        <f t="shared" si="22"/>
        <v>1</v>
      </c>
      <c r="K38">
        <f t="shared" si="22"/>
        <v>0</v>
      </c>
      <c r="L38">
        <f t="shared" si="22"/>
        <v>1</v>
      </c>
      <c r="M38">
        <f t="shared" si="22"/>
        <v>0</v>
      </c>
      <c r="N38">
        <f t="shared" si="22"/>
        <v>0</v>
      </c>
      <c r="O38">
        <f t="shared" si="22"/>
        <v>0</v>
      </c>
      <c r="P38">
        <f t="shared" si="22"/>
        <v>1</v>
      </c>
      <c r="Q38">
        <f t="shared" si="22"/>
        <v>2</v>
      </c>
      <c r="R38">
        <f t="shared" si="22"/>
        <v>2</v>
      </c>
      <c r="S38">
        <f t="shared" si="22"/>
        <v>1</v>
      </c>
      <c r="U38">
        <f t="shared" si="8"/>
        <v>16</v>
      </c>
    </row>
    <row r="39" spans="1:21" x14ac:dyDescent="0.25">
      <c r="A39" t="s">
        <v>67</v>
      </c>
      <c r="B39">
        <f>ROUNDDOWN(B$5/B14,0)</f>
        <v>1</v>
      </c>
      <c r="C39">
        <f>ROUNDDOWN(C$5/C14,0)</f>
        <v>1</v>
      </c>
      <c r="D39">
        <f>ROUNDDOWN(D$5/D14,0)</f>
        <v>0</v>
      </c>
      <c r="E39">
        <f>ROUNDDOWN(E$3/E14,0)</f>
        <v>1</v>
      </c>
      <c r="F39">
        <f t="shared" ref="F39:S39" si="23">ROUNDDOWN(F$3/F14,0)</f>
        <v>2</v>
      </c>
      <c r="G39">
        <f t="shared" si="23"/>
        <v>1</v>
      </c>
      <c r="H39">
        <f t="shared" si="23"/>
        <v>1</v>
      </c>
      <c r="I39">
        <f t="shared" si="23"/>
        <v>0</v>
      </c>
      <c r="J39">
        <f t="shared" si="23"/>
        <v>1</v>
      </c>
      <c r="K39">
        <f t="shared" si="23"/>
        <v>0</v>
      </c>
      <c r="L39">
        <f t="shared" si="23"/>
        <v>1</v>
      </c>
      <c r="M39">
        <f t="shared" si="23"/>
        <v>0</v>
      </c>
      <c r="N39">
        <f t="shared" si="23"/>
        <v>0</v>
      </c>
      <c r="O39">
        <f t="shared" si="23"/>
        <v>0</v>
      </c>
      <c r="P39">
        <f t="shared" si="23"/>
        <v>1</v>
      </c>
      <c r="Q39">
        <f t="shared" si="23"/>
        <v>2</v>
      </c>
      <c r="R39">
        <f t="shared" si="23"/>
        <v>2</v>
      </c>
      <c r="S39">
        <f t="shared" si="23"/>
        <v>1</v>
      </c>
      <c r="U39">
        <f t="shared" si="8"/>
        <v>15</v>
      </c>
    </row>
    <row r="40" spans="1:21" ht="15.75" thickBot="1" x14ac:dyDescent="0.3"/>
    <row r="41" spans="1:21" x14ac:dyDescent="0.25">
      <c r="A41" s="14" t="s">
        <v>29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6"/>
    </row>
    <row r="42" spans="1:21" x14ac:dyDescent="0.25">
      <c r="A42" s="17">
        <v>1</v>
      </c>
      <c r="B42" s="9">
        <f t="shared" ref="B42:S42" si="24">B$8-(B17+B23+B29+B35)</f>
        <v>2</v>
      </c>
      <c r="C42" s="9">
        <f t="shared" si="24"/>
        <v>1</v>
      </c>
      <c r="D42" s="9">
        <f t="shared" si="24"/>
        <v>2</v>
      </c>
      <c r="E42" s="9">
        <f t="shared" si="24"/>
        <v>1</v>
      </c>
      <c r="F42" s="9">
        <f t="shared" si="24"/>
        <v>1</v>
      </c>
      <c r="G42" s="9">
        <f t="shared" si="24"/>
        <v>1</v>
      </c>
      <c r="H42" s="9">
        <f t="shared" si="24"/>
        <v>2</v>
      </c>
      <c r="I42" s="9">
        <f t="shared" si="24"/>
        <v>1</v>
      </c>
      <c r="J42" s="9">
        <f t="shared" si="24"/>
        <v>1</v>
      </c>
      <c r="K42" s="9">
        <f t="shared" si="24"/>
        <v>2</v>
      </c>
      <c r="L42" s="9">
        <f t="shared" si="24"/>
        <v>2</v>
      </c>
      <c r="M42" s="9">
        <f t="shared" si="24"/>
        <v>2</v>
      </c>
      <c r="N42" s="9">
        <f t="shared" si="24"/>
        <v>1</v>
      </c>
      <c r="O42" s="9">
        <f t="shared" si="24"/>
        <v>2</v>
      </c>
      <c r="P42" s="9">
        <f t="shared" si="24"/>
        <v>1</v>
      </c>
      <c r="Q42" s="9">
        <f t="shared" si="24"/>
        <v>1</v>
      </c>
      <c r="R42" s="9">
        <f t="shared" si="24"/>
        <v>1</v>
      </c>
      <c r="S42" s="9">
        <f t="shared" si="24"/>
        <v>1</v>
      </c>
      <c r="T42" s="9"/>
      <c r="U42" s="18">
        <f>SUM(B42:S42)</f>
        <v>25</v>
      </c>
    </row>
    <row r="43" spans="1:21" x14ac:dyDescent="0.25">
      <c r="A43" s="17">
        <v>0</v>
      </c>
      <c r="B43" s="9">
        <f t="shared" ref="B43:S43" si="25">B$8-(B18+B24+B30+B36)</f>
        <v>3</v>
      </c>
      <c r="C43" s="9">
        <f t="shared" si="25"/>
        <v>3</v>
      </c>
      <c r="D43" s="9">
        <f t="shared" si="25"/>
        <v>2</v>
      </c>
      <c r="E43" s="9">
        <f t="shared" si="25"/>
        <v>3</v>
      </c>
      <c r="F43" s="9">
        <f t="shared" si="25"/>
        <v>2</v>
      </c>
      <c r="G43" s="9">
        <f t="shared" si="25"/>
        <v>2</v>
      </c>
      <c r="H43" s="9">
        <f t="shared" si="25"/>
        <v>2</v>
      </c>
      <c r="I43" s="9">
        <f t="shared" si="25"/>
        <v>2</v>
      </c>
      <c r="J43" s="9">
        <f t="shared" si="25"/>
        <v>2</v>
      </c>
      <c r="K43" s="9">
        <f t="shared" si="25"/>
        <v>2</v>
      </c>
      <c r="L43" s="9">
        <f t="shared" si="25"/>
        <v>2</v>
      </c>
      <c r="M43" s="9">
        <f t="shared" si="25"/>
        <v>2</v>
      </c>
      <c r="N43" s="9">
        <f t="shared" si="25"/>
        <v>3</v>
      </c>
      <c r="O43" s="9">
        <f t="shared" si="25"/>
        <v>2</v>
      </c>
      <c r="P43" s="9">
        <f t="shared" si="25"/>
        <v>2</v>
      </c>
      <c r="Q43" s="9">
        <f t="shared" si="25"/>
        <v>2</v>
      </c>
      <c r="R43" s="9">
        <f t="shared" si="25"/>
        <v>2</v>
      </c>
      <c r="S43" s="9">
        <f t="shared" si="25"/>
        <v>2</v>
      </c>
      <c r="T43" s="9"/>
      <c r="U43" s="18">
        <f t="shared" ref="U43:U46" si="26">SUM(B43:S43)</f>
        <v>40</v>
      </c>
    </row>
    <row r="44" spans="1:21" x14ac:dyDescent="0.25">
      <c r="A44" s="17">
        <v>0.5</v>
      </c>
      <c r="B44" s="9">
        <f t="shared" ref="B44:S44" si="27">B$8-(B19+B25+B31+B37)</f>
        <v>2</v>
      </c>
      <c r="C44" s="9">
        <f t="shared" si="27"/>
        <v>1</v>
      </c>
      <c r="D44" s="9">
        <f t="shared" si="27"/>
        <v>2</v>
      </c>
      <c r="E44" s="9">
        <f t="shared" si="27"/>
        <v>1</v>
      </c>
      <c r="F44" s="9">
        <f t="shared" si="27"/>
        <v>2</v>
      </c>
      <c r="G44" s="9">
        <f t="shared" si="27"/>
        <v>1</v>
      </c>
      <c r="H44" s="9">
        <f t="shared" si="27"/>
        <v>2</v>
      </c>
      <c r="I44" s="9">
        <f t="shared" si="27"/>
        <v>1</v>
      </c>
      <c r="J44" s="9">
        <f t="shared" si="27"/>
        <v>1</v>
      </c>
      <c r="K44" s="9">
        <f t="shared" si="27"/>
        <v>2</v>
      </c>
      <c r="L44" s="9">
        <f t="shared" si="27"/>
        <v>2</v>
      </c>
      <c r="M44" s="9">
        <f t="shared" si="27"/>
        <v>2</v>
      </c>
      <c r="N44" s="9">
        <f t="shared" si="27"/>
        <v>2</v>
      </c>
      <c r="O44" s="9">
        <f t="shared" si="27"/>
        <v>2</v>
      </c>
      <c r="P44" s="9">
        <f t="shared" si="27"/>
        <v>1</v>
      </c>
      <c r="Q44" s="9">
        <f t="shared" si="27"/>
        <v>2</v>
      </c>
      <c r="R44" s="9">
        <f t="shared" si="27"/>
        <v>2</v>
      </c>
      <c r="S44" s="9">
        <f t="shared" si="27"/>
        <v>1</v>
      </c>
      <c r="T44" s="9"/>
      <c r="U44" s="18">
        <f t="shared" si="26"/>
        <v>29</v>
      </c>
    </row>
    <row r="45" spans="1:21" x14ac:dyDescent="0.25">
      <c r="A45" s="17">
        <v>0.75</v>
      </c>
      <c r="B45" s="9">
        <f t="shared" ref="B45:S45" si="28">B$8-(B20+B26+B32+B38)</f>
        <v>2</v>
      </c>
      <c r="C45" s="9">
        <f t="shared" si="28"/>
        <v>1</v>
      </c>
      <c r="D45" s="9">
        <f t="shared" si="28"/>
        <v>2</v>
      </c>
      <c r="E45" s="9">
        <f t="shared" si="28"/>
        <v>1</v>
      </c>
      <c r="F45" s="9">
        <f t="shared" si="28"/>
        <v>1</v>
      </c>
      <c r="G45" s="9">
        <f t="shared" si="28"/>
        <v>1</v>
      </c>
      <c r="H45" s="9">
        <f t="shared" si="28"/>
        <v>2</v>
      </c>
      <c r="I45" s="9">
        <f t="shared" si="28"/>
        <v>1</v>
      </c>
      <c r="J45" s="9">
        <f t="shared" si="28"/>
        <v>1</v>
      </c>
      <c r="K45" s="9">
        <f t="shared" si="28"/>
        <v>2</v>
      </c>
      <c r="L45" s="9">
        <f t="shared" si="28"/>
        <v>2</v>
      </c>
      <c r="M45" s="9">
        <f t="shared" si="28"/>
        <v>2</v>
      </c>
      <c r="N45" s="9">
        <f t="shared" si="28"/>
        <v>1</v>
      </c>
      <c r="O45" s="9">
        <f t="shared" si="28"/>
        <v>2</v>
      </c>
      <c r="P45" s="9">
        <f t="shared" si="28"/>
        <v>1</v>
      </c>
      <c r="Q45" s="9">
        <f t="shared" si="28"/>
        <v>2</v>
      </c>
      <c r="R45" s="9">
        <f t="shared" si="28"/>
        <v>2</v>
      </c>
      <c r="S45" s="9">
        <f t="shared" si="28"/>
        <v>1</v>
      </c>
      <c r="T45" s="9"/>
      <c r="U45" s="18">
        <f t="shared" si="26"/>
        <v>27</v>
      </c>
    </row>
    <row r="46" spans="1:21" ht="15.75" thickBot="1" x14ac:dyDescent="0.3">
      <c r="A46" s="53">
        <v>0.6</v>
      </c>
      <c r="B46" s="20">
        <f>B$8-(B21+B27+B33+B39)</f>
        <v>2</v>
      </c>
      <c r="C46" s="20">
        <f>C$8-(C21+C27+C33+C39)</f>
        <v>1</v>
      </c>
      <c r="D46" s="20">
        <f>D$8-(D21+D27+D33+D39)</f>
        <v>3</v>
      </c>
      <c r="E46" s="20">
        <f>E$8-(E21+E27+E33+E39)</f>
        <v>1</v>
      </c>
      <c r="F46" s="20">
        <f>F$8-(F21+F27+F33+F39)</f>
        <v>2</v>
      </c>
      <c r="G46" s="20">
        <f>G$8-(G21+G27+G33+G39)</f>
        <v>1</v>
      </c>
      <c r="H46" s="20">
        <f>H$8-(H21+H27+H33+H39)</f>
        <v>2</v>
      </c>
      <c r="I46" s="20">
        <f>I$8-(I21+I27+I33+I39)</f>
        <v>1</v>
      </c>
      <c r="J46" s="20">
        <f>J$8-(J21+J27+J33+J39)</f>
        <v>1</v>
      </c>
      <c r="K46" s="20">
        <f>K$8-(K21+K27+K33+K39)</f>
        <v>2</v>
      </c>
      <c r="L46" s="20">
        <f>L$8-(L21+L27+L33+L39)</f>
        <v>2</v>
      </c>
      <c r="M46" s="20">
        <f>M$8-(M21+M27+M33+M39)</f>
        <v>2</v>
      </c>
      <c r="N46" s="20">
        <f>N$8-(N21+N27+N33+N39)</f>
        <v>1</v>
      </c>
      <c r="O46" s="20">
        <f>O$8-(O21+O27+O33+O39)</f>
        <v>2</v>
      </c>
      <c r="P46" s="20">
        <f>P$8-(P21+P27+P33+P39)</f>
        <v>1</v>
      </c>
      <c r="Q46" s="20">
        <f>Q$8-(Q21+Q27+Q33+Q39)</f>
        <v>2</v>
      </c>
      <c r="R46" s="20">
        <f>R$8-(R21+R27+R33+R39)</f>
        <v>2</v>
      </c>
      <c r="S46" s="20">
        <f>S$8-(S21+S27+S33+S39)</f>
        <v>1</v>
      </c>
      <c r="T46" s="20"/>
      <c r="U46" s="21">
        <f t="shared" si="26"/>
        <v>29</v>
      </c>
    </row>
    <row r="47" spans="1:21" ht="15.75" thickBot="1" x14ac:dyDescent="0.3"/>
    <row r="48" spans="1:21" x14ac:dyDescent="0.25">
      <c r="A48" s="14" t="s">
        <v>27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6"/>
    </row>
    <row r="49" spans="1:21" x14ac:dyDescent="0.25">
      <c r="A49" s="17" t="s">
        <v>11</v>
      </c>
      <c r="B49" s="9">
        <f>MOD(B$2,B10)</f>
        <v>1222</v>
      </c>
      <c r="C49" s="9">
        <f t="shared" ref="C49:G49" si="29">MOD(C$2,C10)</f>
        <v>1429</v>
      </c>
      <c r="D49" s="9">
        <f t="shared" si="29"/>
        <v>5146</v>
      </c>
      <c r="E49" s="9">
        <f t="shared" si="29"/>
        <v>2974</v>
      </c>
      <c r="F49" s="9">
        <f t="shared" si="29"/>
        <v>896</v>
      </c>
      <c r="G49" s="9">
        <f t="shared" si="29"/>
        <v>3211</v>
      </c>
      <c r="H49" s="9">
        <f>MOD(H$2,H10)</f>
        <v>5738</v>
      </c>
      <c r="I49" s="9">
        <f t="shared" ref="I49:S49" si="30">MOD(I$2,I10)</f>
        <v>2923</v>
      </c>
      <c r="J49" s="9">
        <f t="shared" si="30"/>
        <v>4444</v>
      </c>
      <c r="K49" s="9">
        <f t="shared" si="30"/>
        <v>5576</v>
      </c>
      <c r="L49" s="9">
        <f t="shared" si="30"/>
        <v>6026</v>
      </c>
      <c r="M49" s="9">
        <f t="shared" si="30"/>
        <v>3236</v>
      </c>
      <c r="N49" s="9">
        <f t="shared" si="30"/>
        <v>1309</v>
      </c>
      <c r="O49" s="9">
        <f t="shared" si="30"/>
        <v>5816</v>
      </c>
      <c r="P49" s="9">
        <f t="shared" si="30"/>
        <v>4143</v>
      </c>
      <c r="Q49" s="9">
        <f t="shared" si="30"/>
        <v>637</v>
      </c>
      <c r="R49" s="9">
        <f t="shared" si="30"/>
        <v>460</v>
      </c>
      <c r="S49" s="9">
        <f t="shared" si="30"/>
        <v>2824</v>
      </c>
      <c r="T49" s="9"/>
      <c r="U49" s="18">
        <f>SUM(B49:S49)</f>
        <v>58010</v>
      </c>
    </row>
    <row r="50" spans="1:21" x14ac:dyDescent="0.25">
      <c r="A50" s="17" t="s">
        <v>12</v>
      </c>
      <c r="B50" s="9">
        <f>MOD(B$2,B11)</f>
        <v>5907</v>
      </c>
      <c r="C50" s="9">
        <f t="shared" ref="C50:R53" si="31">MOD(C$2,C11)</f>
        <v>6386</v>
      </c>
      <c r="D50" s="9">
        <f t="shared" si="31"/>
        <v>2686</v>
      </c>
      <c r="E50" s="9">
        <f t="shared" si="31"/>
        <v>510</v>
      </c>
      <c r="F50" s="9">
        <f t="shared" si="31"/>
        <v>3990</v>
      </c>
      <c r="G50" s="9">
        <f t="shared" si="31"/>
        <v>6726</v>
      </c>
      <c r="H50" s="9">
        <f>MOD(H$2,H11)</f>
        <v>3406</v>
      </c>
      <c r="I50" s="9">
        <f t="shared" ref="I50:S50" si="32">MOD(I$2,I11)</f>
        <v>552</v>
      </c>
      <c r="J50" s="9">
        <f t="shared" si="32"/>
        <v>1856</v>
      </c>
      <c r="K50" s="9">
        <f t="shared" si="32"/>
        <v>3583</v>
      </c>
      <c r="L50" s="9">
        <f t="shared" si="32"/>
        <v>3612</v>
      </c>
      <c r="M50" s="9">
        <f t="shared" si="32"/>
        <v>1515</v>
      </c>
      <c r="N50" s="9">
        <f t="shared" si="32"/>
        <v>6697</v>
      </c>
      <c r="O50" s="9">
        <f t="shared" si="32"/>
        <v>4109</v>
      </c>
      <c r="P50" s="9">
        <f t="shared" si="32"/>
        <v>1009</v>
      </c>
      <c r="Q50" s="9">
        <f t="shared" si="32"/>
        <v>3498</v>
      </c>
      <c r="R50" s="9">
        <f t="shared" si="32"/>
        <v>3433</v>
      </c>
      <c r="S50" s="9">
        <f t="shared" si="32"/>
        <v>7098</v>
      </c>
      <c r="T50" s="9"/>
      <c r="U50" s="18">
        <f t="shared" ref="U50:U71" si="33">SUM(B50:S50)</f>
        <v>66573</v>
      </c>
    </row>
    <row r="51" spans="1:21" x14ac:dyDescent="0.25">
      <c r="A51" s="17" t="s">
        <v>13</v>
      </c>
      <c r="B51" s="9">
        <f>MOD(B$2,B12)</f>
        <v>121</v>
      </c>
      <c r="C51" s="9">
        <f t="shared" si="31"/>
        <v>513</v>
      </c>
      <c r="D51" s="9">
        <f t="shared" si="31"/>
        <v>4028</v>
      </c>
      <c r="E51" s="9">
        <f t="shared" si="31"/>
        <v>1854</v>
      </c>
      <c r="F51" s="9">
        <f t="shared" si="31"/>
        <v>5610</v>
      </c>
      <c r="G51" s="9">
        <f t="shared" si="31"/>
        <v>1615</v>
      </c>
      <c r="H51" s="9">
        <f>MOD(H$2,H12)</f>
        <v>4678</v>
      </c>
      <c r="I51" s="9">
        <f t="shared" ref="I51:S51" si="34">MOD(I$2,I12)</f>
        <v>1907</v>
      </c>
      <c r="J51" s="9">
        <f t="shared" si="34"/>
        <v>3268</v>
      </c>
      <c r="K51" s="9">
        <f t="shared" si="34"/>
        <v>4721</v>
      </c>
      <c r="L51" s="9">
        <f t="shared" si="34"/>
        <v>4928</v>
      </c>
      <c r="M51" s="9">
        <f t="shared" si="34"/>
        <v>2498</v>
      </c>
      <c r="N51" s="9">
        <f t="shared" si="34"/>
        <v>540</v>
      </c>
      <c r="O51" s="9">
        <f t="shared" si="34"/>
        <v>5057</v>
      </c>
      <c r="P51" s="9">
        <f t="shared" si="34"/>
        <v>2751</v>
      </c>
      <c r="Q51" s="9">
        <f t="shared" si="34"/>
        <v>4993</v>
      </c>
      <c r="R51" s="9">
        <f t="shared" si="34"/>
        <v>4993</v>
      </c>
      <c r="S51" s="9">
        <f t="shared" si="34"/>
        <v>1345</v>
      </c>
      <c r="T51" s="9"/>
      <c r="U51" s="18">
        <f t="shared" si="33"/>
        <v>55420</v>
      </c>
    </row>
    <row r="52" spans="1:21" x14ac:dyDescent="0.25">
      <c r="A52" s="17" t="s">
        <v>14</v>
      </c>
      <c r="B52" s="9">
        <f>MOD(B$2,B13)</f>
        <v>688</v>
      </c>
      <c r="C52" s="9">
        <f t="shared" si="31"/>
        <v>987</v>
      </c>
      <c r="D52" s="9">
        <f t="shared" si="31"/>
        <v>4610</v>
      </c>
      <c r="E52" s="9">
        <f t="shared" si="31"/>
        <v>2438</v>
      </c>
      <c r="F52" s="9">
        <f t="shared" si="31"/>
        <v>38</v>
      </c>
      <c r="G52" s="9">
        <f t="shared" si="31"/>
        <v>2449</v>
      </c>
      <c r="H52" s="9">
        <f>MOD(H$2,H13)</f>
        <v>5230</v>
      </c>
      <c r="I52" s="9">
        <f t="shared" ref="I52:S53" si="35">MOD(I$2,I13)</f>
        <v>2449</v>
      </c>
      <c r="J52" s="9">
        <f t="shared" si="35"/>
        <v>3882</v>
      </c>
      <c r="K52" s="9">
        <f t="shared" si="35"/>
        <v>5177</v>
      </c>
      <c r="L52" s="9">
        <f t="shared" si="35"/>
        <v>5502</v>
      </c>
      <c r="M52" s="9">
        <f t="shared" si="35"/>
        <v>2892</v>
      </c>
      <c r="N52" s="9">
        <f t="shared" si="35"/>
        <v>950</v>
      </c>
      <c r="O52" s="9">
        <f t="shared" si="35"/>
        <v>5456</v>
      </c>
      <c r="P52" s="9">
        <f t="shared" si="35"/>
        <v>3483</v>
      </c>
      <c r="Q52" s="9">
        <f t="shared" si="35"/>
        <v>5688</v>
      </c>
      <c r="R52" s="9">
        <f t="shared" si="35"/>
        <v>5718</v>
      </c>
      <c r="S52" s="9">
        <f t="shared" si="35"/>
        <v>2113</v>
      </c>
      <c r="T52" s="9"/>
      <c r="U52" s="18">
        <f t="shared" si="33"/>
        <v>59750</v>
      </c>
    </row>
    <row r="53" spans="1:21" x14ac:dyDescent="0.25">
      <c r="A53" s="17" t="s">
        <v>64</v>
      </c>
      <c r="B53" s="9">
        <f>MOD(B$2,B14)</f>
        <v>352</v>
      </c>
      <c r="C53" s="9">
        <f t="shared" si="31"/>
        <v>707</v>
      </c>
      <c r="D53" s="9">
        <f t="shared" si="31"/>
        <v>4268</v>
      </c>
      <c r="E53" s="9">
        <f t="shared" si="31"/>
        <v>2094</v>
      </c>
      <c r="F53" s="9">
        <f t="shared" si="31"/>
        <v>5915</v>
      </c>
      <c r="G53" s="9">
        <f t="shared" si="31"/>
        <v>1957</v>
      </c>
      <c r="H53" s="9">
        <f t="shared" si="31"/>
        <v>4904</v>
      </c>
      <c r="I53" s="9">
        <f t="shared" si="31"/>
        <v>2133</v>
      </c>
      <c r="J53" s="9">
        <f t="shared" si="31"/>
        <v>3520</v>
      </c>
      <c r="K53" s="9">
        <f t="shared" si="31"/>
        <v>4911</v>
      </c>
      <c r="L53" s="9">
        <f t="shared" si="31"/>
        <v>5164</v>
      </c>
      <c r="M53" s="9">
        <f t="shared" si="31"/>
        <v>2662</v>
      </c>
      <c r="N53" s="9">
        <f t="shared" si="31"/>
        <v>711</v>
      </c>
      <c r="O53" s="9">
        <f t="shared" si="31"/>
        <v>5222</v>
      </c>
      <c r="P53" s="9">
        <f t="shared" si="31"/>
        <v>3053</v>
      </c>
      <c r="Q53" s="9">
        <f t="shared" si="31"/>
        <v>5278</v>
      </c>
      <c r="R53" s="9">
        <f t="shared" si="31"/>
        <v>5283</v>
      </c>
      <c r="S53" s="9">
        <f t="shared" si="35"/>
        <v>1660</v>
      </c>
      <c r="T53" s="9"/>
      <c r="U53" s="18">
        <f t="shared" si="33"/>
        <v>59794</v>
      </c>
    </row>
    <row r="54" spans="1:21" x14ac:dyDescent="0.25">
      <c r="A54" s="1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18"/>
    </row>
    <row r="55" spans="1:21" x14ac:dyDescent="0.25">
      <c r="A55" s="17" t="s">
        <v>15</v>
      </c>
      <c r="B55" s="9">
        <f t="shared" ref="B55:S55" si="36">MOD(B$4,B10)</f>
        <v>5644</v>
      </c>
      <c r="C55" s="9">
        <f t="shared" si="36"/>
        <v>3086</v>
      </c>
      <c r="D55" s="9">
        <f t="shared" si="36"/>
        <v>5146</v>
      </c>
      <c r="E55" s="9">
        <f t="shared" si="36"/>
        <v>676</v>
      </c>
      <c r="F55" s="9">
        <f t="shared" si="36"/>
        <v>1142</v>
      </c>
      <c r="G55" s="9">
        <f t="shared" si="36"/>
        <v>3461</v>
      </c>
      <c r="H55" s="9">
        <f t="shared" si="36"/>
        <v>4958</v>
      </c>
      <c r="I55" s="9">
        <f t="shared" si="36"/>
        <v>1160</v>
      </c>
      <c r="J55" s="9">
        <f t="shared" si="36"/>
        <v>654</v>
      </c>
      <c r="K55" s="9">
        <f t="shared" si="36"/>
        <v>3079</v>
      </c>
      <c r="L55" s="9">
        <f t="shared" si="36"/>
        <v>4847</v>
      </c>
      <c r="M55" s="9">
        <f t="shared" si="36"/>
        <v>4048</v>
      </c>
      <c r="N55" s="9">
        <f t="shared" si="36"/>
        <v>735</v>
      </c>
      <c r="O55" s="9">
        <f t="shared" si="36"/>
        <v>2576</v>
      </c>
      <c r="P55" s="9">
        <f t="shared" si="36"/>
        <v>3274</v>
      </c>
      <c r="Q55" s="9">
        <f t="shared" si="36"/>
        <v>1824</v>
      </c>
      <c r="R55" s="9">
        <f t="shared" si="36"/>
        <v>1753</v>
      </c>
      <c r="S55" s="9">
        <f t="shared" si="36"/>
        <v>1207</v>
      </c>
      <c r="T55" s="9"/>
      <c r="U55" s="18">
        <f t="shared" si="33"/>
        <v>49270</v>
      </c>
    </row>
    <row r="56" spans="1:21" x14ac:dyDescent="0.25">
      <c r="A56" s="17" t="s">
        <v>16</v>
      </c>
      <c r="B56" s="9">
        <f t="shared" ref="B56:S56" si="37">MOD(B$4,B11)</f>
        <v>4863</v>
      </c>
      <c r="C56" s="9">
        <f t="shared" si="37"/>
        <v>2094</v>
      </c>
      <c r="D56" s="9">
        <f t="shared" si="37"/>
        <v>5146</v>
      </c>
      <c r="E56" s="9">
        <f t="shared" si="37"/>
        <v>6835</v>
      </c>
      <c r="F56" s="9">
        <f t="shared" si="37"/>
        <v>524</v>
      </c>
      <c r="G56" s="9">
        <f t="shared" si="37"/>
        <v>3461</v>
      </c>
      <c r="H56" s="9">
        <f t="shared" si="37"/>
        <v>4958</v>
      </c>
      <c r="I56" s="9">
        <f t="shared" si="37"/>
        <v>8276</v>
      </c>
      <c r="J56" s="9">
        <f t="shared" si="37"/>
        <v>7124</v>
      </c>
      <c r="K56" s="9">
        <f t="shared" si="37"/>
        <v>3079</v>
      </c>
      <c r="L56" s="9">
        <f t="shared" si="37"/>
        <v>4847</v>
      </c>
      <c r="M56" s="9">
        <f t="shared" si="37"/>
        <v>4048</v>
      </c>
      <c r="N56" s="9">
        <f t="shared" si="37"/>
        <v>6123</v>
      </c>
      <c r="O56" s="9">
        <f t="shared" si="37"/>
        <v>869</v>
      </c>
      <c r="P56" s="9">
        <f t="shared" si="37"/>
        <v>3274</v>
      </c>
      <c r="Q56" s="9">
        <f t="shared" si="37"/>
        <v>1253</v>
      </c>
      <c r="R56" s="9">
        <f t="shared" si="37"/>
        <v>1158</v>
      </c>
      <c r="S56" s="9">
        <f t="shared" si="37"/>
        <v>139</v>
      </c>
      <c r="T56" s="9"/>
      <c r="U56" s="18">
        <f t="shared" si="33"/>
        <v>68071</v>
      </c>
    </row>
    <row r="57" spans="1:21" x14ac:dyDescent="0.25">
      <c r="A57" s="17" t="s">
        <v>17</v>
      </c>
      <c r="B57" s="9">
        <f t="shared" ref="B57:S57" si="38">MOD(B$4,B12)</f>
        <v>5277</v>
      </c>
      <c r="C57" s="9">
        <f t="shared" si="38"/>
        <v>2628</v>
      </c>
      <c r="D57" s="9">
        <f t="shared" si="38"/>
        <v>5146</v>
      </c>
      <c r="E57" s="9">
        <f t="shared" si="38"/>
        <v>116</v>
      </c>
      <c r="F57" s="9">
        <f t="shared" si="38"/>
        <v>848</v>
      </c>
      <c r="G57" s="9">
        <f t="shared" si="38"/>
        <v>3461</v>
      </c>
      <c r="H57" s="9">
        <f t="shared" si="38"/>
        <v>4958</v>
      </c>
      <c r="I57" s="9">
        <f t="shared" si="38"/>
        <v>144</v>
      </c>
      <c r="J57" s="9">
        <f t="shared" si="38"/>
        <v>66</v>
      </c>
      <c r="K57" s="9">
        <f t="shared" si="38"/>
        <v>3079</v>
      </c>
      <c r="L57" s="9">
        <f t="shared" si="38"/>
        <v>4847</v>
      </c>
      <c r="M57" s="9">
        <f t="shared" si="38"/>
        <v>4048</v>
      </c>
      <c r="N57" s="9">
        <f t="shared" si="38"/>
        <v>6123</v>
      </c>
      <c r="O57" s="9">
        <f t="shared" si="38"/>
        <v>1817</v>
      </c>
      <c r="P57" s="9">
        <f t="shared" si="38"/>
        <v>3274</v>
      </c>
      <c r="Q57" s="9">
        <f t="shared" si="38"/>
        <v>1552</v>
      </c>
      <c r="R57" s="9">
        <f t="shared" si="38"/>
        <v>1470</v>
      </c>
      <c r="S57" s="9">
        <f t="shared" si="38"/>
        <v>714</v>
      </c>
      <c r="T57" s="9"/>
      <c r="U57" s="18">
        <f t="shared" si="33"/>
        <v>49568</v>
      </c>
    </row>
    <row r="58" spans="1:21" x14ac:dyDescent="0.25">
      <c r="A58" s="17" t="s">
        <v>18</v>
      </c>
      <c r="B58" s="9">
        <f t="shared" ref="B58:S59" si="39">MOD(B$4,B13)</f>
        <v>5466</v>
      </c>
      <c r="C58" s="9">
        <f t="shared" si="39"/>
        <v>2865</v>
      </c>
      <c r="D58" s="9">
        <f t="shared" si="39"/>
        <v>5146</v>
      </c>
      <c r="E58" s="9">
        <f t="shared" si="39"/>
        <v>408</v>
      </c>
      <c r="F58" s="9">
        <f t="shared" si="39"/>
        <v>999</v>
      </c>
      <c r="G58" s="9">
        <f t="shared" si="39"/>
        <v>3461</v>
      </c>
      <c r="H58" s="9">
        <f t="shared" si="39"/>
        <v>4958</v>
      </c>
      <c r="I58" s="9">
        <f t="shared" si="39"/>
        <v>686</v>
      </c>
      <c r="J58" s="9">
        <f t="shared" si="39"/>
        <v>373</v>
      </c>
      <c r="K58" s="9">
        <f t="shared" si="39"/>
        <v>3079</v>
      </c>
      <c r="L58" s="9">
        <f t="shared" si="39"/>
        <v>4847</v>
      </c>
      <c r="M58" s="9">
        <f t="shared" si="39"/>
        <v>4048</v>
      </c>
      <c r="N58" s="9">
        <f t="shared" si="39"/>
        <v>376</v>
      </c>
      <c r="O58" s="9">
        <f t="shared" si="39"/>
        <v>2216</v>
      </c>
      <c r="P58" s="9">
        <f t="shared" si="39"/>
        <v>3274</v>
      </c>
      <c r="Q58" s="9">
        <f t="shared" si="39"/>
        <v>1691</v>
      </c>
      <c r="R58" s="9">
        <f t="shared" si="39"/>
        <v>1615</v>
      </c>
      <c r="S58" s="9">
        <f t="shared" si="39"/>
        <v>970</v>
      </c>
      <c r="T58" s="9"/>
      <c r="U58" s="18">
        <f t="shared" si="33"/>
        <v>46478</v>
      </c>
    </row>
    <row r="59" spans="1:21" x14ac:dyDescent="0.25">
      <c r="A59" s="17" t="s">
        <v>66</v>
      </c>
      <c r="B59" s="9">
        <f>MOD(B$4,B14)</f>
        <v>5354</v>
      </c>
      <c r="C59" s="9">
        <f t="shared" si="39"/>
        <v>2725</v>
      </c>
      <c r="D59" s="9">
        <f t="shared" si="39"/>
        <v>5146</v>
      </c>
      <c r="E59" s="9">
        <f t="shared" si="39"/>
        <v>236</v>
      </c>
      <c r="F59" s="9">
        <f t="shared" si="39"/>
        <v>909</v>
      </c>
      <c r="G59" s="9">
        <f t="shared" si="39"/>
        <v>3461</v>
      </c>
      <c r="H59" s="9">
        <f t="shared" si="39"/>
        <v>4958</v>
      </c>
      <c r="I59" s="9">
        <f t="shared" si="39"/>
        <v>370</v>
      </c>
      <c r="J59" s="9">
        <f t="shared" si="39"/>
        <v>192</v>
      </c>
      <c r="K59" s="9">
        <f t="shared" si="39"/>
        <v>3079</v>
      </c>
      <c r="L59" s="9">
        <f t="shared" si="39"/>
        <v>4847</v>
      </c>
      <c r="M59" s="9">
        <f t="shared" si="39"/>
        <v>4048</v>
      </c>
      <c r="N59" s="9">
        <f t="shared" si="39"/>
        <v>137</v>
      </c>
      <c r="O59" s="9">
        <f t="shared" si="39"/>
        <v>1982</v>
      </c>
      <c r="P59" s="9">
        <f t="shared" si="39"/>
        <v>3274</v>
      </c>
      <c r="Q59" s="9">
        <f t="shared" si="39"/>
        <v>1609</v>
      </c>
      <c r="R59" s="9">
        <f t="shared" si="39"/>
        <v>1528</v>
      </c>
      <c r="S59" s="9">
        <f t="shared" si="39"/>
        <v>819</v>
      </c>
      <c r="T59" s="9"/>
      <c r="U59" s="18">
        <f>SUM(B59:S59)</f>
        <v>44674</v>
      </c>
    </row>
    <row r="60" spans="1:21" x14ac:dyDescent="0.25">
      <c r="A60" s="17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8"/>
    </row>
    <row r="61" spans="1:21" x14ac:dyDescent="0.25">
      <c r="A61" s="17" t="s">
        <v>19</v>
      </c>
      <c r="B61" s="9">
        <f t="shared" ref="B61:S61" si="40">MOD(B$5,B10)</f>
        <v>4727</v>
      </c>
      <c r="C61" s="9">
        <f t="shared" si="40"/>
        <v>4006</v>
      </c>
      <c r="D61" s="9">
        <f t="shared" si="40"/>
        <v>5337</v>
      </c>
      <c r="E61" s="9">
        <f t="shared" si="40"/>
        <v>5969</v>
      </c>
      <c r="F61" s="9">
        <f t="shared" si="40"/>
        <v>5086</v>
      </c>
      <c r="G61" s="9">
        <f t="shared" si="40"/>
        <v>2226</v>
      </c>
      <c r="H61" s="9">
        <f t="shared" si="40"/>
        <v>3830</v>
      </c>
      <c r="I61" s="9">
        <f t="shared" si="40"/>
        <v>3529</v>
      </c>
      <c r="J61" s="9">
        <f t="shared" si="40"/>
        <v>4923</v>
      </c>
      <c r="K61" s="9">
        <f t="shared" si="40"/>
        <v>3253</v>
      </c>
      <c r="L61" s="9">
        <f t="shared" si="40"/>
        <v>4396</v>
      </c>
      <c r="M61" s="9">
        <f t="shared" si="40"/>
        <v>2896</v>
      </c>
      <c r="N61" s="9">
        <f t="shared" si="40"/>
        <v>3799</v>
      </c>
      <c r="O61" s="9">
        <f t="shared" si="40"/>
        <v>4139</v>
      </c>
      <c r="P61" s="9">
        <f t="shared" si="40"/>
        <v>3107</v>
      </c>
      <c r="Q61" s="9">
        <f t="shared" si="40"/>
        <v>5377</v>
      </c>
      <c r="R61" s="9">
        <f t="shared" si="40"/>
        <v>5888</v>
      </c>
      <c r="S61" s="9">
        <f t="shared" si="40"/>
        <v>4711</v>
      </c>
      <c r="T61" s="9"/>
      <c r="U61" s="18">
        <f t="shared" si="33"/>
        <v>77199</v>
      </c>
    </row>
    <row r="62" spans="1:21" x14ac:dyDescent="0.25">
      <c r="A62" s="17" t="s">
        <v>20</v>
      </c>
      <c r="B62" s="9">
        <f t="shared" ref="B62:S62" si="41">MOD(B$5,B11)</f>
        <v>3946</v>
      </c>
      <c r="C62" s="9">
        <f t="shared" si="41"/>
        <v>3014</v>
      </c>
      <c r="D62" s="9">
        <f t="shared" si="41"/>
        <v>5337</v>
      </c>
      <c r="E62" s="9">
        <f t="shared" si="41"/>
        <v>5969</v>
      </c>
      <c r="F62" s="9">
        <f t="shared" si="41"/>
        <v>5086</v>
      </c>
      <c r="G62" s="9">
        <f t="shared" si="41"/>
        <v>2226</v>
      </c>
      <c r="H62" s="9">
        <f t="shared" si="41"/>
        <v>3830</v>
      </c>
      <c r="I62" s="9">
        <f t="shared" si="41"/>
        <v>3529</v>
      </c>
      <c r="J62" s="9">
        <f t="shared" si="41"/>
        <v>4923</v>
      </c>
      <c r="K62" s="9">
        <f t="shared" si="41"/>
        <v>3253</v>
      </c>
      <c r="L62" s="9">
        <f t="shared" si="41"/>
        <v>4396</v>
      </c>
      <c r="M62" s="9">
        <f t="shared" si="41"/>
        <v>2896</v>
      </c>
      <c r="N62" s="9">
        <f t="shared" si="41"/>
        <v>3799</v>
      </c>
      <c r="O62" s="9">
        <f t="shared" si="41"/>
        <v>4139</v>
      </c>
      <c r="P62" s="9">
        <f t="shared" si="41"/>
        <v>3107</v>
      </c>
      <c r="Q62" s="9">
        <f t="shared" si="41"/>
        <v>5377</v>
      </c>
      <c r="R62" s="9">
        <f t="shared" si="41"/>
        <v>5888</v>
      </c>
      <c r="S62" s="9">
        <f t="shared" si="41"/>
        <v>4711</v>
      </c>
      <c r="T62" s="9"/>
      <c r="U62" s="18">
        <f t="shared" si="33"/>
        <v>75426</v>
      </c>
    </row>
    <row r="63" spans="1:21" x14ac:dyDescent="0.25">
      <c r="A63" s="17" t="s">
        <v>21</v>
      </c>
      <c r="B63" s="9">
        <f t="shared" ref="B63:S63" si="42">MOD(B$5,B12)</f>
        <v>4360</v>
      </c>
      <c r="C63" s="9">
        <f t="shared" si="42"/>
        <v>3548</v>
      </c>
      <c r="D63" s="9">
        <f t="shared" si="42"/>
        <v>5337</v>
      </c>
      <c r="E63" s="9">
        <f t="shared" si="42"/>
        <v>5969</v>
      </c>
      <c r="F63" s="9">
        <f t="shared" si="42"/>
        <v>5086</v>
      </c>
      <c r="G63" s="9">
        <f t="shared" si="42"/>
        <v>2226</v>
      </c>
      <c r="H63" s="9">
        <f t="shared" si="42"/>
        <v>3830</v>
      </c>
      <c r="I63" s="9">
        <f t="shared" si="42"/>
        <v>3529</v>
      </c>
      <c r="J63" s="9">
        <f t="shared" si="42"/>
        <v>4923</v>
      </c>
      <c r="K63" s="9">
        <f t="shared" si="42"/>
        <v>3253</v>
      </c>
      <c r="L63" s="9">
        <f t="shared" si="42"/>
        <v>4396</v>
      </c>
      <c r="M63" s="9">
        <f t="shared" si="42"/>
        <v>2896</v>
      </c>
      <c r="N63" s="9">
        <f t="shared" si="42"/>
        <v>3799</v>
      </c>
      <c r="O63" s="9">
        <f t="shared" si="42"/>
        <v>4139</v>
      </c>
      <c r="P63" s="9">
        <f t="shared" si="42"/>
        <v>3107</v>
      </c>
      <c r="Q63" s="9">
        <f t="shared" si="42"/>
        <v>5377</v>
      </c>
      <c r="R63" s="9">
        <f t="shared" si="42"/>
        <v>5888</v>
      </c>
      <c r="S63" s="9">
        <f t="shared" si="42"/>
        <v>4711</v>
      </c>
      <c r="T63" s="9"/>
      <c r="U63" s="18">
        <f t="shared" si="33"/>
        <v>76374</v>
      </c>
    </row>
    <row r="64" spans="1:21" x14ac:dyDescent="0.25">
      <c r="A64" s="17" t="s">
        <v>22</v>
      </c>
      <c r="B64" s="9">
        <f t="shared" ref="B64:S65" si="43">MOD(B$5,B13)</f>
        <v>4549</v>
      </c>
      <c r="C64" s="9">
        <f t="shared" si="43"/>
        <v>3785</v>
      </c>
      <c r="D64" s="9">
        <f t="shared" si="43"/>
        <v>5337</v>
      </c>
      <c r="E64" s="9">
        <f t="shared" si="43"/>
        <v>5969</v>
      </c>
      <c r="F64" s="9">
        <f t="shared" si="43"/>
        <v>5086</v>
      </c>
      <c r="G64" s="9">
        <f t="shared" si="43"/>
        <v>2226</v>
      </c>
      <c r="H64" s="9">
        <f t="shared" si="43"/>
        <v>3830</v>
      </c>
      <c r="I64" s="9">
        <f t="shared" si="43"/>
        <v>3529</v>
      </c>
      <c r="J64" s="9">
        <f t="shared" si="43"/>
        <v>4923</v>
      </c>
      <c r="K64" s="9">
        <f t="shared" si="43"/>
        <v>3253</v>
      </c>
      <c r="L64" s="9">
        <f t="shared" si="43"/>
        <v>4396</v>
      </c>
      <c r="M64" s="9">
        <f t="shared" si="43"/>
        <v>2896</v>
      </c>
      <c r="N64" s="9">
        <f t="shared" si="43"/>
        <v>3799</v>
      </c>
      <c r="O64" s="9">
        <f t="shared" si="43"/>
        <v>4139</v>
      </c>
      <c r="P64" s="9">
        <f t="shared" si="43"/>
        <v>3107</v>
      </c>
      <c r="Q64" s="9">
        <f t="shared" si="43"/>
        <v>5377</v>
      </c>
      <c r="R64" s="9">
        <f t="shared" si="43"/>
        <v>5888</v>
      </c>
      <c r="S64" s="9">
        <f t="shared" si="43"/>
        <v>4711</v>
      </c>
      <c r="T64" s="9"/>
      <c r="U64" s="18">
        <f t="shared" si="33"/>
        <v>76800</v>
      </c>
    </row>
    <row r="65" spans="1:21" x14ac:dyDescent="0.25">
      <c r="A65" s="17" t="s">
        <v>69</v>
      </c>
      <c r="B65" s="9">
        <f>MOD(B$5,B14)</f>
        <v>4437</v>
      </c>
      <c r="C65" s="9">
        <f t="shared" si="43"/>
        <v>3645</v>
      </c>
      <c r="D65" s="9">
        <f t="shared" si="43"/>
        <v>5337</v>
      </c>
      <c r="E65" s="9">
        <f t="shared" si="43"/>
        <v>5969</v>
      </c>
      <c r="F65" s="9">
        <f t="shared" si="43"/>
        <v>5086</v>
      </c>
      <c r="G65" s="9">
        <f t="shared" si="43"/>
        <v>2226</v>
      </c>
      <c r="H65" s="9">
        <f t="shared" si="43"/>
        <v>3830</v>
      </c>
      <c r="I65" s="9">
        <f t="shared" si="43"/>
        <v>3529</v>
      </c>
      <c r="J65" s="9">
        <f t="shared" si="43"/>
        <v>4923</v>
      </c>
      <c r="K65" s="9">
        <f t="shared" si="43"/>
        <v>3253</v>
      </c>
      <c r="L65" s="9">
        <f t="shared" si="43"/>
        <v>4396</v>
      </c>
      <c r="M65" s="9">
        <f t="shared" si="43"/>
        <v>2896</v>
      </c>
      <c r="N65" s="9">
        <f t="shared" si="43"/>
        <v>3799</v>
      </c>
      <c r="O65" s="9">
        <f t="shared" si="43"/>
        <v>4139</v>
      </c>
      <c r="P65" s="9">
        <f t="shared" si="43"/>
        <v>3107</v>
      </c>
      <c r="Q65" s="9">
        <f t="shared" si="43"/>
        <v>5377</v>
      </c>
      <c r="R65" s="9">
        <f t="shared" si="43"/>
        <v>5888</v>
      </c>
      <c r="S65" s="9">
        <f t="shared" si="43"/>
        <v>4711</v>
      </c>
      <c r="T65" s="9"/>
      <c r="U65" s="18">
        <f>SUM(B65:S65)</f>
        <v>76548</v>
      </c>
    </row>
    <row r="66" spans="1:21" x14ac:dyDescent="0.25">
      <c r="A66" s="17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18"/>
    </row>
    <row r="67" spans="1:21" x14ac:dyDescent="0.25">
      <c r="A67" s="17" t="s">
        <v>23</v>
      </c>
      <c r="B67" s="9">
        <f t="shared" ref="B67:S67" si="44">MOD(B$3,B10)</f>
        <v>4164</v>
      </c>
      <c r="C67" s="9">
        <f t="shared" si="44"/>
        <v>928</v>
      </c>
      <c r="D67" s="9">
        <f t="shared" si="44"/>
        <v>1334</v>
      </c>
      <c r="E67" s="9">
        <f t="shared" si="44"/>
        <v>991</v>
      </c>
      <c r="F67" s="9">
        <f t="shared" si="44"/>
        <v>3152</v>
      </c>
      <c r="G67" s="9">
        <f t="shared" si="44"/>
        <v>1761</v>
      </c>
      <c r="H67" s="9">
        <f t="shared" si="44"/>
        <v>1665</v>
      </c>
      <c r="I67" s="9">
        <f t="shared" si="44"/>
        <v>5211</v>
      </c>
      <c r="J67" s="9">
        <f t="shared" si="44"/>
        <v>1320</v>
      </c>
      <c r="K67" s="9">
        <f t="shared" si="44"/>
        <v>5146</v>
      </c>
      <c r="L67" s="9">
        <f t="shared" si="44"/>
        <v>1521</v>
      </c>
      <c r="M67" s="9">
        <f t="shared" si="44"/>
        <v>4380</v>
      </c>
      <c r="N67" s="9">
        <f t="shared" si="44"/>
        <v>3824</v>
      </c>
      <c r="O67" s="9">
        <f t="shared" si="44"/>
        <v>6349</v>
      </c>
      <c r="P67" s="9">
        <f t="shared" si="44"/>
        <v>828</v>
      </c>
      <c r="Q67" s="9">
        <f t="shared" si="44"/>
        <v>1448</v>
      </c>
      <c r="R67" s="9">
        <f t="shared" si="44"/>
        <v>1320</v>
      </c>
      <c r="S67" s="9">
        <f t="shared" si="44"/>
        <v>2336</v>
      </c>
      <c r="T67" s="9"/>
      <c r="U67" s="18">
        <f t="shared" si="33"/>
        <v>47678</v>
      </c>
    </row>
    <row r="68" spans="1:21" x14ac:dyDescent="0.25">
      <c r="A68" s="17" t="s">
        <v>24</v>
      </c>
      <c r="B68" s="9">
        <f t="shared" ref="B68:S68" si="45">MOD(B$3,B11)</f>
        <v>3383</v>
      </c>
      <c r="C68" s="9">
        <f t="shared" si="45"/>
        <v>6877</v>
      </c>
      <c r="D68" s="9">
        <f t="shared" si="45"/>
        <v>104</v>
      </c>
      <c r="E68" s="9">
        <f t="shared" si="45"/>
        <v>7150</v>
      </c>
      <c r="F68" s="9">
        <f t="shared" si="45"/>
        <v>1916</v>
      </c>
      <c r="G68" s="9">
        <f t="shared" si="45"/>
        <v>590</v>
      </c>
      <c r="H68" s="9">
        <f t="shared" si="45"/>
        <v>499</v>
      </c>
      <c r="I68" s="9">
        <f t="shared" si="45"/>
        <v>5211</v>
      </c>
      <c r="J68" s="9">
        <f t="shared" si="45"/>
        <v>26</v>
      </c>
      <c r="K68" s="9">
        <f t="shared" si="45"/>
        <v>5146</v>
      </c>
      <c r="L68" s="9">
        <f t="shared" si="45"/>
        <v>314</v>
      </c>
      <c r="M68" s="9">
        <f t="shared" si="45"/>
        <v>4380</v>
      </c>
      <c r="N68" s="9">
        <f t="shared" si="45"/>
        <v>3824</v>
      </c>
      <c r="O68" s="9">
        <f t="shared" si="45"/>
        <v>6349</v>
      </c>
      <c r="P68" s="9">
        <f t="shared" si="45"/>
        <v>7096</v>
      </c>
      <c r="Q68" s="9">
        <f t="shared" si="45"/>
        <v>306</v>
      </c>
      <c r="R68" s="9">
        <f t="shared" si="45"/>
        <v>130</v>
      </c>
      <c r="S68" s="9">
        <f t="shared" si="45"/>
        <v>1268</v>
      </c>
      <c r="T68" s="9"/>
      <c r="U68" s="18">
        <f t="shared" si="33"/>
        <v>54569</v>
      </c>
    </row>
    <row r="69" spans="1:21" x14ac:dyDescent="0.25">
      <c r="A69" s="17" t="s">
        <v>25</v>
      </c>
      <c r="B69" s="9">
        <f t="shared" ref="B69:S69" si="46">MOD(B$3,B12)</f>
        <v>3797</v>
      </c>
      <c r="C69" s="9">
        <f t="shared" si="46"/>
        <v>470</v>
      </c>
      <c r="D69" s="9">
        <f t="shared" si="46"/>
        <v>775</v>
      </c>
      <c r="E69" s="9">
        <f t="shared" si="46"/>
        <v>431</v>
      </c>
      <c r="F69" s="9">
        <f t="shared" si="46"/>
        <v>2564</v>
      </c>
      <c r="G69" s="9">
        <f t="shared" si="46"/>
        <v>1229</v>
      </c>
      <c r="H69" s="9">
        <f t="shared" si="46"/>
        <v>1135</v>
      </c>
      <c r="I69" s="9">
        <f t="shared" si="46"/>
        <v>5211</v>
      </c>
      <c r="J69" s="9">
        <f t="shared" si="46"/>
        <v>732</v>
      </c>
      <c r="K69" s="9">
        <f t="shared" si="46"/>
        <v>5146</v>
      </c>
      <c r="L69" s="9">
        <f t="shared" si="46"/>
        <v>972</v>
      </c>
      <c r="M69" s="9">
        <f t="shared" si="46"/>
        <v>4380</v>
      </c>
      <c r="N69" s="9">
        <f t="shared" si="46"/>
        <v>3824</v>
      </c>
      <c r="O69" s="9">
        <f t="shared" si="46"/>
        <v>6349</v>
      </c>
      <c r="P69" s="9">
        <f t="shared" si="46"/>
        <v>132</v>
      </c>
      <c r="Q69" s="9">
        <f t="shared" si="46"/>
        <v>904</v>
      </c>
      <c r="R69" s="9">
        <f t="shared" si="46"/>
        <v>754</v>
      </c>
      <c r="S69" s="9">
        <f t="shared" si="46"/>
        <v>1843</v>
      </c>
      <c r="T69" s="9"/>
      <c r="U69" s="18">
        <f t="shared" si="33"/>
        <v>40648</v>
      </c>
    </row>
    <row r="70" spans="1:21" x14ac:dyDescent="0.25">
      <c r="A70" s="17" t="s">
        <v>26</v>
      </c>
      <c r="B70" s="9">
        <f t="shared" ref="B70:S71" si="47">MOD(B$3,B13)</f>
        <v>3986</v>
      </c>
      <c r="C70" s="9">
        <f t="shared" si="47"/>
        <v>707</v>
      </c>
      <c r="D70" s="9">
        <f t="shared" si="47"/>
        <v>1066</v>
      </c>
      <c r="E70" s="9">
        <f t="shared" si="47"/>
        <v>723</v>
      </c>
      <c r="F70" s="9">
        <f t="shared" si="47"/>
        <v>2866</v>
      </c>
      <c r="G70" s="9">
        <f t="shared" si="47"/>
        <v>1507</v>
      </c>
      <c r="H70" s="9">
        <f t="shared" si="47"/>
        <v>1411</v>
      </c>
      <c r="I70" s="9">
        <f t="shared" si="47"/>
        <v>5211</v>
      </c>
      <c r="J70" s="9">
        <f t="shared" si="47"/>
        <v>1039</v>
      </c>
      <c r="K70" s="9">
        <f t="shared" si="47"/>
        <v>5146</v>
      </c>
      <c r="L70" s="9">
        <f t="shared" si="47"/>
        <v>1259</v>
      </c>
      <c r="M70" s="9">
        <f t="shared" si="47"/>
        <v>4380</v>
      </c>
      <c r="N70" s="9">
        <f t="shared" si="47"/>
        <v>3824</v>
      </c>
      <c r="O70" s="9">
        <f t="shared" si="47"/>
        <v>6349</v>
      </c>
      <c r="P70" s="9">
        <f t="shared" si="47"/>
        <v>498</v>
      </c>
      <c r="Q70" s="9">
        <f t="shared" si="47"/>
        <v>1182</v>
      </c>
      <c r="R70" s="9">
        <f t="shared" si="47"/>
        <v>1044</v>
      </c>
      <c r="S70" s="9">
        <f t="shared" si="47"/>
        <v>2099</v>
      </c>
      <c r="T70" s="9"/>
      <c r="U70" s="18">
        <f t="shared" si="33"/>
        <v>44297</v>
      </c>
    </row>
    <row r="71" spans="1:21" ht="15.75" thickBot="1" x14ac:dyDescent="0.3">
      <c r="A71" s="19" t="s">
        <v>67</v>
      </c>
      <c r="B71" s="20">
        <f>MOD(B$3,B14)</f>
        <v>3874</v>
      </c>
      <c r="C71" s="20">
        <f t="shared" si="47"/>
        <v>567</v>
      </c>
      <c r="D71" s="20">
        <f t="shared" si="47"/>
        <v>895</v>
      </c>
      <c r="E71" s="20">
        <f t="shared" si="47"/>
        <v>551</v>
      </c>
      <c r="F71" s="20">
        <f t="shared" si="47"/>
        <v>2686</v>
      </c>
      <c r="G71" s="20">
        <f t="shared" si="47"/>
        <v>1343</v>
      </c>
      <c r="H71" s="20">
        <f t="shared" si="47"/>
        <v>1248</v>
      </c>
      <c r="I71" s="20">
        <f t="shared" si="47"/>
        <v>5211</v>
      </c>
      <c r="J71" s="20">
        <f t="shared" si="47"/>
        <v>858</v>
      </c>
      <c r="K71" s="20">
        <f t="shared" si="47"/>
        <v>5146</v>
      </c>
      <c r="L71" s="20">
        <f t="shared" si="47"/>
        <v>1090</v>
      </c>
      <c r="M71" s="20">
        <f t="shared" si="47"/>
        <v>4380</v>
      </c>
      <c r="N71" s="20">
        <f t="shared" si="47"/>
        <v>3824</v>
      </c>
      <c r="O71" s="20">
        <f t="shared" si="47"/>
        <v>6349</v>
      </c>
      <c r="P71" s="20">
        <f t="shared" si="47"/>
        <v>283</v>
      </c>
      <c r="Q71" s="20">
        <f t="shared" si="47"/>
        <v>1018</v>
      </c>
      <c r="R71" s="20">
        <f t="shared" si="47"/>
        <v>870</v>
      </c>
      <c r="S71" s="20">
        <f t="shared" si="47"/>
        <v>1948</v>
      </c>
      <c r="T71" s="20"/>
      <c r="U71" s="21">
        <f t="shared" si="33"/>
        <v>42141</v>
      </c>
    </row>
    <row r="72" spans="1:21" ht="15.75" thickBot="1" x14ac:dyDescent="0.3"/>
    <row r="73" spans="1:21" x14ac:dyDescent="0.25">
      <c r="A73" s="14" t="s">
        <v>48</v>
      </c>
      <c r="B73" s="15"/>
      <c r="C73" s="15"/>
      <c r="D73" s="15"/>
      <c r="E73" s="15"/>
      <c r="F73" s="15"/>
      <c r="G73" s="16"/>
    </row>
    <row r="74" spans="1:21" x14ac:dyDescent="0.25">
      <c r="A74" s="17"/>
      <c r="B74" s="36" t="s">
        <v>5</v>
      </c>
      <c r="C74" s="36" t="s">
        <v>62</v>
      </c>
      <c r="D74" s="39" t="s">
        <v>49</v>
      </c>
      <c r="E74" s="25" t="s">
        <v>59</v>
      </c>
      <c r="F74" s="50" t="s">
        <v>61</v>
      </c>
      <c r="G74" s="51"/>
    </row>
    <row r="75" spans="1:21" x14ac:dyDescent="0.25">
      <c r="A75" s="17" t="s">
        <v>11</v>
      </c>
      <c r="B75" s="9">
        <v>6</v>
      </c>
      <c r="C75" s="9">
        <f>B75+U17</f>
        <v>52</v>
      </c>
      <c r="D75" s="40">
        <v>52</v>
      </c>
      <c r="E75" s="49">
        <v>46.91</v>
      </c>
      <c r="F75" s="42">
        <f>C75-$E$75</f>
        <v>5.0900000000000034</v>
      </c>
      <c r="G75" s="43"/>
    </row>
    <row r="76" spans="1:21" x14ac:dyDescent="0.25">
      <c r="A76" s="17" t="s">
        <v>12</v>
      </c>
      <c r="B76" s="9">
        <v>10</v>
      </c>
      <c r="C76" s="9">
        <f>B76+U18</f>
        <v>48</v>
      </c>
      <c r="D76" s="40"/>
      <c r="E76" s="9"/>
      <c r="F76" s="42">
        <f t="shared" ref="F76:F78" si="48">C76-$E$75</f>
        <v>1.0900000000000034</v>
      </c>
      <c r="G76" s="43">
        <f>C76-$D$75</f>
        <v>-4</v>
      </c>
    </row>
    <row r="77" spans="1:21" x14ac:dyDescent="0.25">
      <c r="A77" s="17" t="s">
        <v>13</v>
      </c>
      <c r="B77" s="9">
        <v>7</v>
      </c>
      <c r="C77" s="9">
        <f>B77+U19</f>
        <v>50</v>
      </c>
      <c r="D77" s="40"/>
      <c r="E77" s="9"/>
      <c r="F77" s="42">
        <f t="shared" si="48"/>
        <v>3.0900000000000034</v>
      </c>
      <c r="G77" s="43">
        <f t="shared" ref="G77:G78" si="49">C77-$D$75</f>
        <v>-2</v>
      </c>
    </row>
    <row r="78" spans="1:21" x14ac:dyDescent="0.25">
      <c r="A78" s="17" t="s">
        <v>14</v>
      </c>
      <c r="B78" s="10">
        <v>7</v>
      </c>
      <c r="C78" s="9">
        <f>B78+U20</f>
        <v>51</v>
      </c>
      <c r="D78" s="40"/>
      <c r="E78" s="9"/>
      <c r="F78" s="42">
        <f t="shared" si="48"/>
        <v>4.0900000000000034</v>
      </c>
      <c r="G78" s="43">
        <f t="shared" si="49"/>
        <v>-1</v>
      </c>
    </row>
    <row r="79" spans="1:21" x14ac:dyDescent="0.25">
      <c r="A79" s="17" t="s">
        <v>64</v>
      </c>
      <c r="B79" s="10">
        <v>8</v>
      </c>
      <c r="C79" s="9">
        <f>B79+U21</f>
        <v>51</v>
      </c>
      <c r="D79" s="40"/>
      <c r="E79" s="9"/>
      <c r="F79" s="42">
        <f t="shared" ref="F79" si="50">C79-$E$75</f>
        <v>4.0900000000000034</v>
      </c>
      <c r="G79" s="43">
        <f t="shared" ref="G79" si="51">C79-$D$75</f>
        <v>-1</v>
      </c>
    </row>
    <row r="80" spans="1:21" x14ac:dyDescent="0.25">
      <c r="A80" s="17"/>
      <c r="B80" s="9"/>
      <c r="C80" s="9"/>
      <c r="D80" s="40"/>
      <c r="E80" s="9"/>
      <c r="F80" s="42"/>
      <c r="G80" s="43"/>
    </row>
    <row r="81" spans="1:7" x14ac:dyDescent="0.25">
      <c r="A81" s="17" t="s">
        <v>15</v>
      </c>
      <c r="B81" s="9">
        <v>5</v>
      </c>
      <c r="C81" s="9">
        <f>B81+U23</f>
        <v>16</v>
      </c>
      <c r="D81" s="40">
        <v>16</v>
      </c>
      <c r="E81" s="49">
        <v>16.39</v>
      </c>
      <c r="F81" s="42">
        <f>C81-$E$81</f>
        <v>-0.39000000000000057</v>
      </c>
      <c r="G81" s="43"/>
    </row>
    <row r="82" spans="1:7" x14ac:dyDescent="0.25">
      <c r="A82" s="17" t="s">
        <v>16</v>
      </c>
      <c r="B82" s="9">
        <v>10</v>
      </c>
      <c r="C82" s="9">
        <f>B82+U24</f>
        <v>17</v>
      </c>
      <c r="D82" s="40"/>
      <c r="E82" s="9"/>
      <c r="F82" s="42">
        <f t="shared" ref="F82:F84" si="52">C82-$E$81</f>
        <v>0.60999999999999943</v>
      </c>
      <c r="G82" s="43">
        <f>C82-$D$81</f>
        <v>1</v>
      </c>
    </row>
    <row r="83" spans="1:7" x14ac:dyDescent="0.25">
      <c r="A83" s="17" t="s">
        <v>17</v>
      </c>
      <c r="B83" s="10">
        <v>7</v>
      </c>
      <c r="C83" s="9">
        <f>B83+U25</f>
        <v>17</v>
      </c>
      <c r="D83" s="40"/>
      <c r="E83" s="9"/>
      <c r="F83" s="42">
        <f t="shared" si="52"/>
        <v>0.60999999999999943</v>
      </c>
      <c r="G83" s="43">
        <f t="shared" ref="G83:G84" si="53">C83-$D$81</f>
        <v>1</v>
      </c>
    </row>
    <row r="84" spans="1:7" x14ac:dyDescent="0.25">
      <c r="A84" s="17" t="s">
        <v>18</v>
      </c>
      <c r="B84" s="10">
        <v>6</v>
      </c>
      <c r="C84" s="9">
        <f>B84+U26</f>
        <v>17</v>
      </c>
      <c r="D84" s="40"/>
      <c r="E84" s="9"/>
      <c r="F84" s="42">
        <f t="shared" si="52"/>
        <v>0.60999999999999943</v>
      </c>
      <c r="G84" s="43">
        <f t="shared" si="53"/>
        <v>1</v>
      </c>
    </row>
    <row r="85" spans="1:7" x14ac:dyDescent="0.25">
      <c r="A85" s="17" t="s">
        <v>66</v>
      </c>
      <c r="B85" s="10">
        <v>6</v>
      </c>
      <c r="C85" s="9">
        <f>B85+U27</f>
        <v>17</v>
      </c>
      <c r="D85" s="40"/>
      <c r="E85" s="9"/>
      <c r="F85" s="42">
        <f t="shared" ref="F85" si="54">C85-$E$81</f>
        <v>0.60999999999999943</v>
      </c>
      <c r="G85" s="43">
        <f t="shared" ref="G85" si="55">C85-$D$81</f>
        <v>1</v>
      </c>
    </row>
    <row r="86" spans="1:7" x14ac:dyDescent="0.25">
      <c r="A86" s="17"/>
      <c r="B86" s="9"/>
      <c r="C86" s="9"/>
      <c r="D86" s="40"/>
      <c r="E86" s="9"/>
      <c r="F86" s="42"/>
      <c r="G86" s="43"/>
    </row>
    <row r="87" spans="1:7" x14ac:dyDescent="0.25">
      <c r="A87" s="17" t="s">
        <v>19</v>
      </c>
      <c r="B87" s="9">
        <v>9</v>
      </c>
      <c r="C87" s="9">
        <f>B87+U29</f>
        <v>11</v>
      </c>
      <c r="D87" s="40">
        <v>11</v>
      </c>
      <c r="E87" s="49">
        <v>12.45</v>
      </c>
      <c r="F87" s="42">
        <f>C87-$E$87</f>
        <v>-1.4499999999999993</v>
      </c>
      <c r="G87" s="43"/>
    </row>
    <row r="88" spans="1:7" x14ac:dyDescent="0.25">
      <c r="A88" s="17" t="s">
        <v>20</v>
      </c>
      <c r="B88" s="9">
        <v>12</v>
      </c>
      <c r="C88" s="9">
        <f>B88+U30</f>
        <v>14</v>
      </c>
      <c r="D88" s="40"/>
      <c r="E88" s="9"/>
      <c r="F88" s="42">
        <f t="shared" ref="F88:F90" si="56">C88-$E$87</f>
        <v>1.5500000000000007</v>
      </c>
      <c r="G88" s="43">
        <f>C88-$D$87</f>
        <v>3</v>
      </c>
    </row>
    <row r="89" spans="1:7" x14ac:dyDescent="0.25">
      <c r="A89" s="17" t="s">
        <v>21</v>
      </c>
      <c r="B89" s="10">
        <v>10</v>
      </c>
      <c r="C89" s="9">
        <f>B89+U31</f>
        <v>12</v>
      </c>
      <c r="D89" s="40"/>
      <c r="E89" s="9"/>
      <c r="F89" s="42">
        <f t="shared" si="56"/>
        <v>-0.44999999999999929</v>
      </c>
      <c r="G89" s="43">
        <f t="shared" ref="G89:G90" si="57">C89-$D$87</f>
        <v>1</v>
      </c>
    </row>
    <row r="90" spans="1:7" x14ac:dyDescent="0.25">
      <c r="A90" s="17" t="s">
        <v>22</v>
      </c>
      <c r="B90" s="10">
        <v>9</v>
      </c>
      <c r="C90" s="9">
        <f>B90+U32</f>
        <v>11</v>
      </c>
      <c r="D90" s="40"/>
      <c r="E90" s="9"/>
      <c r="F90" s="42">
        <f t="shared" si="56"/>
        <v>-1.4499999999999993</v>
      </c>
      <c r="G90" s="43">
        <f t="shared" si="57"/>
        <v>0</v>
      </c>
    </row>
    <row r="91" spans="1:7" x14ac:dyDescent="0.25">
      <c r="A91" s="17" t="s">
        <v>69</v>
      </c>
      <c r="B91" s="10">
        <v>10</v>
      </c>
      <c r="C91" s="9">
        <f>B91+U33</f>
        <v>12</v>
      </c>
      <c r="D91" s="40"/>
      <c r="E91" s="9"/>
      <c r="F91" s="42">
        <f t="shared" ref="F91" si="58">C91-$E$87</f>
        <v>-0.44999999999999929</v>
      </c>
      <c r="G91" s="43">
        <f t="shared" ref="G91" si="59">C91-$D$87</f>
        <v>1</v>
      </c>
    </row>
    <row r="92" spans="1:7" x14ac:dyDescent="0.25">
      <c r="A92" s="17"/>
      <c r="B92" s="9"/>
      <c r="C92" s="9"/>
      <c r="D92" s="40"/>
      <c r="E92" s="9"/>
      <c r="F92" s="42"/>
      <c r="G92" s="43"/>
    </row>
    <row r="93" spans="1:7" x14ac:dyDescent="0.25">
      <c r="A93" s="17" t="s">
        <v>23</v>
      </c>
      <c r="B93" s="9">
        <v>5</v>
      </c>
      <c r="C93" s="9">
        <f>B93+U35</f>
        <v>21</v>
      </c>
      <c r="D93" s="40">
        <v>21</v>
      </c>
      <c r="E93" s="49">
        <v>20.16</v>
      </c>
      <c r="F93" s="42">
        <f>C93-$E$93</f>
        <v>0.83999999999999986</v>
      </c>
      <c r="G93" s="43"/>
    </row>
    <row r="94" spans="1:7" x14ac:dyDescent="0.25">
      <c r="A94" s="17" t="s">
        <v>24</v>
      </c>
      <c r="B94" s="9">
        <v>8</v>
      </c>
      <c r="C94" s="9">
        <f>B94+U36</f>
        <v>21</v>
      </c>
      <c r="D94" s="9"/>
      <c r="E94" s="9"/>
      <c r="F94" s="42">
        <f t="shared" ref="F94:F96" si="60">C94-$E$93</f>
        <v>0.83999999999999986</v>
      </c>
      <c r="G94" s="43">
        <f>C94-$D$93</f>
        <v>0</v>
      </c>
    </row>
    <row r="95" spans="1:7" x14ac:dyDescent="0.25">
      <c r="A95" s="17" t="s">
        <v>25</v>
      </c>
      <c r="B95" s="10">
        <v>5</v>
      </c>
      <c r="C95" s="9">
        <f>B95+U37</f>
        <v>21</v>
      </c>
      <c r="D95" s="9"/>
      <c r="E95" s="9"/>
      <c r="F95" s="42">
        <f t="shared" si="60"/>
        <v>0.83999999999999986</v>
      </c>
      <c r="G95" s="43">
        <f t="shared" ref="G95:G96" si="61">C95-$D$93</f>
        <v>0</v>
      </c>
    </row>
    <row r="96" spans="1:7" x14ac:dyDescent="0.25">
      <c r="A96" s="17" t="s">
        <v>26</v>
      </c>
      <c r="B96" s="9">
        <v>5</v>
      </c>
      <c r="C96" s="9">
        <f>B96+U38</f>
        <v>21</v>
      </c>
      <c r="D96" s="9"/>
      <c r="E96" s="9"/>
      <c r="F96" s="42">
        <f t="shared" si="60"/>
        <v>0.83999999999999986</v>
      </c>
      <c r="G96" s="43">
        <f t="shared" si="61"/>
        <v>0</v>
      </c>
    </row>
    <row r="97" spans="1:7" ht="15.75" thickBot="1" x14ac:dyDescent="0.3">
      <c r="A97" s="19" t="s">
        <v>67</v>
      </c>
      <c r="B97" s="20">
        <v>5</v>
      </c>
      <c r="C97" s="20">
        <f>B97+U39</f>
        <v>20</v>
      </c>
      <c r="D97" s="20"/>
      <c r="E97" s="20"/>
      <c r="F97" s="44">
        <f t="shared" ref="F97" si="62">C97-$E$93</f>
        <v>-0.16000000000000014</v>
      </c>
      <c r="G97" s="45">
        <f t="shared" ref="G97" si="63">C97-$D$93</f>
        <v>-1</v>
      </c>
    </row>
    <row r="99" spans="1:7" x14ac:dyDescent="0.25">
      <c r="A99" s="8" t="s">
        <v>47</v>
      </c>
      <c r="B99" s="8" t="s">
        <v>50</v>
      </c>
      <c r="C99" s="8">
        <f>C75+C81+C87+C93</f>
        <v>100</v>
      </c>
    </row>
    <row r="100" spans="1:7" x14ac:dyDescent="0.25">
      <c r="A100" s="8"/>
      <c r="B100" s="8" t="s">
        <v>51</v>
      </c>
      <c r="C100" s="8">
        <f>C76+C82+C88+C94</f>
        <v>100</v>
      </c>
    </row>
    <row r="101" spans="1:7" x14ac:dyDescent="0.25">
      <c r="A101" s="8"/>
      <c r="B101" s="8" t="s">
        <v>52</v>
      </c>
      <c r="C101" s="8">
        <f>C77+C83+C89+C95</f>
        <v>100</v>
      </c>
    </row>
    <row r="102" spans="1:7" x14ac:dyDescent="0.25">
      <c r="A102" s="8"/>
      <c r="B102" s="8" t="s">
        <v>53</v>
      </c>
      <c r="C102" s="8">
        <f>C78+C84+C90+C96</f>
        <v>100</v>
      </c>
    </row>
    <row r="103" spans="1:7" x14ac:dyDescent="0.25">
      <c r="B103" s="8" t="s">
        <v>72</v>
      </c>
      <c r="C103" s="8">
        <f>C79+C85+C91+C97</f>
        <v>100</v>
      </c>
    </row>
  </sheetData>
  <mergeCells count="1">
    <mergeCell ref="F74:G7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1"/>
  <sheetViews>
    <sheetView zoomScale="70" zoomScaleNormal="70" workbookViewId="0">
      <pane xSplit="1" ySplit="1" topLeftCell="B87" activePane="bottomRight" state="frozenSplit"/>
      <selection pane="topRight" activeCell="B1" sqref="B1"/>
      <selection pane="bottomLeft"/>
      <selection pane="bottomRight" activeCell="A118" sqref="A118"/>
    </sheetView>
  </sheetViews>
  <sheetFormatPr baseColWidth="10" defaultRowHeight="15" x14ac:dyDescent="0.25"/>
  <cols>
    <col min="1" max="1" width="16" style="24" bestFit="1" customWidth="1"/>
    <col min="2" max="7" width="11.42578125" style="24"/>
    <col min="8" max="20" width="11.42578125" style="24" customWidth="1"/>
    <col min="21" max="21" width="13.140625" style="24" bestFit="1" customWidth="1"/>
    <col min="22" max="16384" width="11.42578125" style="24"/>
  </cols>
  <sheetData>
    <row r="1" spans="1:31" ht="24.75" customHeight="1" x14ac:dyDescent="0.25">
      <c r="A1" s="4"/>
      <c r="B1" s="2" t="s">
        <v>60</v>
      </c>
      <c r="C1" s="2" t="s">
        <v>28</v>
      </c>
      <c r="D1" s="2" t="s">
        <v>30</v>
      </c>
      <c r="E1" s="2" t="s">
        <v>31</v>
      </c>
      <c r="F1" s="2" t="s">
        <v>32</v>
      </c>
      <c r="G1" s="2" t="s">
        <v>33</v>
      </c>
      <c r="H1" s="5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/>
      <c r="U1" s="4" t="s">
        <v>46</v>
      </c>
      <c r="V1" s="6" t="s">
        <v>47</v>
      </c>
    </row>
    <row r="2" spans="1:31" x14ac:dyDescent="0.25">
      <c r="A2" s="24" t="s">
        <v>0</v>
      </c>
      <c r="B2" s="23">
        <v>17418</v>
      </c>
      <c r="C2" s="24">
        <v>11879</v>
      </c>
      <c r="D2" s="24">
        <v>15048</v>
      </c>
      <c r="E2" s="24">
        <v>13483</v>
      </c>
      <c r="F2" s="24">
        <v>33359</v>
      </c>
      <c r="G2" s="24">
        <v>16565</v>
      </c>
      <c r="H2" s="24">
        <v>15335</v>
      </c>
      <c r="I2" s="24">
        <v>9608</v>
      </c>
      <c r="J2" s="24">
        <v>15168</v>
      </c>
      <c r="K2" s="24">
        <v>10416</v>
      </c>
      <c r="L2" s="24">
        <v>15878</v>
      </c>
      <c r="M2" s="24">
        <v>7586</v>
      </c>
      <c r="N2" s="24">
        <v>6133</v>
      </c>
      <c r="O2" s="24">
        <v>11412</v>
      </c>
      <c r="P2" s="24">
        <v>14441</v>
      </c>
      <c r="Q2" s="24">
        <v>29253</v>
      </c>
      <c r="R2" s="24">
        <v>27546</v>
      </c>
      <c r="S2" s="24">
        <v>18340</v>
      </c>
      <c r="U2" s="24">
        <f>SUM(B2:S2)</f>
        <v>288868</v>
      </c>
      <c r="V2" s="22">
        <v>288868</v>
      </c>
      <c r="AA2" s="23"/>
      <c r="AB2" s="26"/>
      <c r="AC2" s="26"/>
      <c r="AD2" s="26"/>
    </row>
    <row r="3" spans="1:31" x14ac:dyDescent="0.25">
      <c r="A3" s="24" t="s">
        <v>1</v>
      </c>
      <c r="B3" s="23">
        <v>11975</v>
      </c>
      <c r="C3" s="24">
        <v>9118</v>
      </c>
      <c r="D3" s="24">
        <v>4924</v>
      </c>
      <c r="E3" s="24">
        <v>6714</v>
      </c>
      <c r="F3" s="24">
        <v>6952</v>
      </c>
      <c r="G3" s="24">
        <v>3185</v>
      </c>
      <c r="H3" s="24">
        <v>4884</v>
      </c>
      <c r="I3" s="24">
        <v>8211</v>
      </c>
      <c r="J3" s="24">
        <v>6651</v>
      </c>
      <c r="K3" s="24">
        <v>3095</v>
      </c>
      <c r="L3" s="24">
        <v>4727</v>
      </c>
      <c r="M3" s="24">
        <v>3830</v>
      </c>
      <c r="N3" s="24">
        <v>6153</v>
      </c>
      <c r="O3" s="24">
        <v>9360</v>
      </c>
      <c r="P3" s="24">
        <v>3040</v>
      </c>
      <c r="Q3" s="24">
        <v>6928</v>
      </c>
      <c r="R3" s="24">
        <v>6229</v>
      </c>
      <c r="S3" s="24">
        <v>6640</v>
      </c>
      <c r="U3" s="24">
        <f t="shared" ref="U3:U6" si="0">SUM(B3:S3)</f>
        <v>112616</v>
      </c>
      <c r="V3" s="22">
        <v>112616</v>
      </c>
      <c r="AA3" s="23"/>
      <c r="AB3" s="26"/>
      <c r="AC3" s="26"/>
      <c r="AD3" s="26"/>
    </row>
    <row r="4" spans="1:31" x14ac:dyDescent="0.25">
      <c r="A4" s="24" t="s">
        <v>3</v>
      </c>
      <c r="B4" s="23">
        <v>14175</v>
      </c>
      <c r="C4" s="24">
        <v>9684</v>
      </c>
      <c r="D4" s="24">
        <v>11307</v>
      </c>
      <c r="E4" s="24">
        <v>9837</v>
      </c>
      <c r="F4" s="24">
        <v>22364</v>
      </c>
      <c r="G4" s="24">
        <v>10828</v>
      </c>
      <c r="H4" s="24">
        <v>10973</v>
      </c>
      <c r="I4" s="24">
        <v>6508</v>
      </c>
      <c r="J4" s="24">
        <v>11235</v>
      </c>
      <c r="K4" s="24">
        <v>8364</v>
      </c>
      <c r="L4" s="24">
        <v>11543</v>
      </c>
      <c r="M4" s="24">
        <v>6331</v>
      </c>
      <c r="N4" s="24">
        <v>5303</v>
      </c>
      <c r="O4" s="24">
        <v>8328</v>
      </c>
      <c r="P4" s="24">
        <v>9961</v>
      </c>
      <c r="Q4" s="24">
        <v>18912</v>
      </c>
      <c r="R4" s="24">
        <v>18443</v>
      </c>
      <c r="S4" s="24">
        <v>12026</v>
      </c>
      <c r="U4" s="24">
        <f t="shared" si="0"/>
        <v>206122</v>
      </c>
      <c r="V4" s="22">
        <v>206122</v>
      </c>
      <c r="AA4" s="23"/>
      <c r="AB4" s="26"/>
      <c r="AC4" s="26"/>
      <c r="AD4" s="26"/>
    </row>
    <row r="5" spans="1:31" x14ac:dyDescent="0.25">
      <c r="A5" s="24" t="s">
        <v>54</v>
      </c>
      <c r="B5" s="23">
        <v>6078</v>
      </c>
      <c r="C5" s="24">
        <v>5181</v>
      </c>
      <c r="D5" s="24">
        <v>2689</v>
      </c>
      <c r="E5" s="24">
        <v>3315</v>
      </c>
      <c r="F5" s="24">
        <v>4204</v>
      </c>
      <c r="G5" s="24">
        <v>1764</v>
      </c>
      <c r="H5" s="24">
        <v>2665</v>
      </c>
      <c r="I5" s="24">
        <v>2939</v>
      </c>
      <c r="J5" s="24">
        <v>3458</v>
      </c>
      <c r="K5" s="24">
        <v>1626</v>
      </c>
      <c r="L5" s="24">
        <v>2501</v>
      </c>
      <c r="M5" s="24">
        <v>1862</v>
      </c>
      <c r="N5" s="24">
        <v>2576</v>
      </c>
      <c r="O5" s="24">
        <v>3583</v>
      </c>
      <c r="P5" s="24">
        <v>1741</v>
      </c>
      <c r="Q5" s="24">
        <v>4133</v>
      </c>
      <c r="R5" s="24">
        <v>4416</v>
      </c>
      <c r="S5" s="24">
        <v>3935</v>
      </c>
      <c r="U5" s="24">
        <f t="shared" si="0"/>
        <v>58666</v>
      </c>
      <c r="V5" s="22">
        <v>58666</v>
      </c>
      <c r="AA5" s="23"/>
      <c r="AB5" s="26"/>
      <c r="AC5" s="23"/>
      <c r="AD5" s="26"/>
    </row>
    <row r="6" spans="1:31" x14ac:dyDescent="0.25">
      <c r="A6" s="24" t="s">
        <v>2</v>
      </c>
      <c r="B6" s="23">
        <v>7033</v>
      </c>
      <c r="C6" s="24">
        <v>6403</v>
      </c>
      <c r="D6" s="24">
        <v>3492</v>
      </c>
      <c r="E6" s="24">
        <v>3789</v>
      </c>
      <c r="F6" s="24">
        <v>3727</v>
      </c>
      <c r="G6" s="24">
        <v>1469</v>
      </c>
      <c r="H6" s="24">
        <v>2746</v>
      </c>
      <c r="I6" s="24">
        <v>2280</v>
      </c>
      <c r="J6" s="24">
        <v>3245</v>
      </c>
      <c r="K6" s="24">
        <v>2252</v>
      </c>
      <c r="L6" s="24">
        <v>2859</v>
      </c>
      <c r="M6" s="24">
        <v>1881</v>
      </c>
      <c r="N6" s="24">
        <v>2405</v>
      </c>
      <c r="O6" s="24">
        <v>2798</v>
      </c>
      <c r="P6" s="24">
        <v>1891</v>
      </c>
      <c r="Q6" s="24">
        <v>3743</v>
      </c>
      <c r="R6" s="24">
        <v>3577</v>
      </c>
      <c r="S6" s="24">
        <v>3030</v>
      </c>
      <c r="U6" s="24">
        <f t="shared" si="0"/>
        <v>58620</v>
      </c>
      <c r="V6" s="22">
        <v>58620</v>
      </c>
      <c r="AA6" s="23"/>
      <c r="AB6" s="26"/>
      <c r="AC6" s="26"/>
      <c r="AD6" s="26"/>
    </row>
    <row r="7" spans="1:31" x14ac:dyDescent="0.25">
      <c r="V7" s="8"/>
      <c r="X7" s="2"/>
      <c r="Y7" s="23"/>
    </row>
    <row r="8" spans="1:31" x14ac:dyDescent="0.25">
      <c r="A8" s="24" t="s">
        <v>4</v>
      </c>
      <c r="B8" s="24">
        <v>57592</v>
      </c>
      <c r="C8" s="24">
        <v>42960</v>
      </c>
      <c r="D8" s="24">
        <v>38138</v>
      </c>
      <c r="E8" s="24">
        <v>37820</v>
      </c>
      <c r="F8" s="24">
        <v>71821</v>
      </c>
      <c r="G8" s="24">
        <v>34319</v>
      </c>
      <c r="H8" s="24">
        <v>37288</v>
      </c>
      <c r="I8" s="24">
        <v>30036</v>
      </c>
      <c r="J8" s="24">
        <v>40448</v>
      </c>
      <c r="K8" s="24">
        <v>26236</v>
      </c>
      <c r="L8" s="24">
        <v>38099</v>
      </c>
      <c r="M8" s="24">
        <v>21819</v>
      </c>
      <c r="N8" s="24">
        <v>22986</v>
      </c>
      <c r="O8" s="24">
        <v>35936</v>
      </c>
      <c r="P8" s="24">
        <v>31630</v>
      </c>
      <c r="Q8" s="24">
        <v>64077</v>
      </c>
      <c r="R8" s="24">
        <v>61931</v>
      </c>
      <c r="S8" s="24">
        <v>44713</v>
      </c>
      <c r="U8" s="24">
        <f>SUM(B8:S8)</f>
        <v>737849</v>
      </c>
      <c r="V8" s="22">
        <v>737849</v>
      </c>
      <c r="AB8" s="27"/>
      <c r="AC8" s="27"/>
      <c r="AD8" s="27"/>
    </row>
    <row r="9" spans="1:31" x14ac:dyDescent="0.25">
      <c r="A9" s="24" t="s">
        <v>5</v>
      </c>
      <c r="B9" s="23">
        <v>8</v>
      </c>
      <c r="C9" s="23">
        <v>6</v>
      </c>
      <c r="D9" s="23">
        <v>5</v>
      </c>
      <c r="E9" s="23">
        <v>5</v>
      </c>
      <c r="F9" s="23">
        <v>10</v>
      </c>
      <c r="G9" s="23">
        <v>5</v>
      </c>
      <c r="H9" s="23">
        <v>5</v>
      </c>
      <c r="I9" s="23">
        <v>3</v>
      </c>
      <c r="J9" s="23">
        <v>5</v>
      </c>
      <c r="K9" s="23">
        <v>3</v>
      </c>
      <c r="L9" s="23">
        <v>5</v>
      </c>
      <c r="M9" s="23">
        <v>3</v>
      </c>
      <c r="N9" s="23">
        <v>3</v>
      </c>
      <c r="O9" s="23">
        <v>4</v>
      </c>
      <c r="P9" s="23">
        <v>4</v>
      </c>
      <c r="Q9" s="23">
        <v>10</v>
      </c>
      <c r="R9" s="23">
        <v>10</v>
      </c>
      <c r="S9" s="23">
        <v>6</v>
      </c>
      <c r="T9" s="23"/>
      <c r="U9" s="24">
        <f>SUM(B9:S9)</f>
        <v>100</v>
      </c>
      <c r="AB9" s="27"/>
      <c r="AC9" s="27"/>
      <c r="AD9" s="27"/>
    </row>
    <row r="10" spans="1:31" x14ac:dyDescent="0.25">
      <c r="AB10" s="27"/>
      <c r="AC10" s="27"/>
      <c r="AD10" s="27"/>
    </row>
    <row r="11" spans="1:31" x14ac:dyDescent="0.25">
      <c r="A11" s="24" t="s">
        <v>6</v>
      </c>
      <c r="B11" s="24">
        <f>ROUNDUP(B$8/(B$9+1),0)</f>
        <v>6400</v>
      </c>
      <c r="C11" s="24">
        <f t="shared" ref="C11:S11" si="1">ROUNDUP(C$8/(C$9+1),0)</f>
        <v>6138</v>
      </c>
      <c r="D11" s="24">
        <f t="shared" si="1"/>
        <v>6357</v>
      </c>
      <c r="E11" s="24">
        <f t="shared" si="1"/>
        <v>6304</v>
      </c>
      <c r="F11" s="24">
        <f t="shared" si="1"/>
        <v>6530</v>
      </c>
      <c r="G11" s="24">
        <f t="shared" si="1"/>
        <v>5720</v>
      </c>
      <c r="H11" s="24">
        <f t="shared" si="1"/>
        <v>6215</v>
      </c>
      <c r="I11" s="24">
        <f t="shared" si="1"/>
        <v>7509</v>
      </c>
      <c r="J11" s="24">
        <f t="shared" si="1"/>
        <v>6742</v>
      </c>
      <c r="K11" s="24">
        <f t="shared" si="1"/>
        <v>6559</v>
      </c>
      <c r="L11" s="24">
        <f t="shared" si="1"/>
        <v>6350</v>
      </c>
      <c r="M11" s="24">
        <f t="shared" si="1"/>
        <v>5455</v>
      </c>
      <c r="N11" s="24">
        <f t="shared" si="1"/>
        <v>5747</v>
      </c>
      <c r="O11" s="24">
        <f t="shared" si="1"/>
        <v>7188</v>
      </c>
      <c r="P11" s="24">
        <f t="shared" si="1"/>
        <v>6326</v>
      </c>
      <c r="Q11" s="24">
        <f t="shared" si="1"/>
        <v>5826</v>
      </c>
      <c r="R11" s="24">
        <f t="shared" si="1"/>
        <v>5631</v>
      </c>
      <c r="S11" s="24">
        <f t="shared" si="1"/>
        <v>6388</v>
      </c>
      <c r="AB11" s="27"/>
      <c r="AD11" s="27"/>
    </row>
    <row r="12" spans="1:31" x14ac:dyDescent="0.25">
      <c r="A12" s="24" t="s">
        <v>7</v>
      </c>
      <c r="B12" s="24">
        <f>ROUNDUP(B$8/(B$9+0),0)</f>
        <v>7199</v>
      </c>
      <c r="C12" s="24">
        <f t="shared" ref="C12:S12" si="2">ROUNDUP(C$8/(C$9+0),0)</f>
        <v>7160</v>
      </c>
      <c r="D12" s="24">
        <f t="shared" si="2"/>
        <v>7628</v>
      </c>
      <c r="E12" s="24">
        <f t="shared" si="2"/>
        <v>7564</v>
      </c>
      <c r="F12" s="24">
        <f t="shared" si="2"/>
        <v>7183</v>
      </c>
      <c r="G12" s="24">
        <f t="shared" si="2"/>
        <v>6864</v>
      </c>
      <c r="H12" s="24">
        <f t="shared" si="2"/>
        <v>7458</v>
      </c>
      <c r="I12" s="24">
        <f t="shared" si="2"/>
        <v>10012</v>
      </c>
      <c r="J12" s="24">
        <f t="shared" si="2"/>
        <v>8090</v>
      </c>
      <c r="K12" s="24">
        <f t="shared" si="2"/>
        <v>8746</v>
      </c>
      <c r="L12" s="24">
        <f t="shared" si="2"/>
        <v>7620</v>
      </c>
      <c r="M12" s="24">
        <f t="shared" si="2"/>
        <v>7273</v>
      </c>
      <c r="N12" s="24">
        <f t="shared" si="2"/>
        <v>7662</v>
      </c>
      <c r="O12" s="24">
        <f t="shared" si="2"/>
        <v>8984</v>
      </c>
      <c r="P12" s="24">
        <f t="shared" si="2"/>
        <v>7908</v>
      </c>
      <c r="Q12" s="24">
        <f t="shared" si="2"/>
        <v>6408</v>
      </c>
      <c r="R12" s="24">
        <f t="shared" si="2"/>
        <v>6194</v>
      </c>
      <c r="S12" s="24">
        <f t="shared" si="2"/>
        <v>7453</v>
      </c>
      <c r="X12" s="2"/>
      <c r="AB12" s="23"/>
      <c r="AC12" s="26"/>
      <c r="AD12" s="26"/>
      <c r="AE12" s="26"/>
    </row>
    <row r="13" spans="1:31" x14ac:dyDescent="0.25">
      <c r="A13" s="24" t="s">
        <v>8</v>
      </c>
      <c r="B13" s="24">
        <f>ROUNDUP(B$8/(B$9+0.5),0)</f>
        <v>6776</v>
      </c>
      <c r="C13" s="24">
        <f t="shared" ref="C13:S13" si="3">ROUNDUP(C$8/(C$9+0.5),0)</f>
        <v>6610</v>
      </c>
      <c r="D13" s="24">
        <f t="shared" si="3"/>
        <v>6935</v>
      </c>
      <c r="E13" s="24">
        <f t="shared" si="3"/>
        <v>6877</v>
      </c>
      <c r="F13" s="24">
        <f t="shared" si="3"/>
        <v>6841</v>
      </c>
      <c r="G13" s="24">
        <f t="shared" si="3"/>
        <v>6240</v>
      </c>
      <c r="H13" s="24">
        <f t="shared" si="3"/>
        <v>6780</v>
      </c>
      <c r="I13" s="24">
        <f t="shared" si="3"/>
        <v>8582</v>
      </c>
      <c r="J13" s="24">
        <f t="shared" si="3"/>
        <v>7355</v>
      </c>
      <c r="K13" s="24">
        <f t="shared" si="3"/>
        <v>7496</v>
      </c>
      <c r="L13" s="24">
        <f t="shared" si="3"/>
        <v>6928</v>
      </c>
      <c r="M13" s="24">
        <f t="shared" si="3"/>
        <v>6234</v>
      </c>
      <c r="N13" s="24">
        <f t="shared" si="3"/>
        <v>6568</v>
      </c>
      <c r="O13" s="24">
        <f t="shared" si="3"/>
        <v>7986</v>
      </c>
      <c r="P13" s="24">
        <f t="shared" si="3"/>
        <v>7029</v>
      </c>
      <c r="Q13" s="24">
        <f t="shared" si="3"/>
        <v>6103</v>
      </c>
      <c r="R13" s="24">
        <f t="shared" si="3"/>
        <v>5899</v>
      </c>
      <c r="S13" s="24">
        <f t="shared" si="3"/>
        <v>6879</v>
      </c>
      <c r="X13" s="2"/>
      <c r="Y13" s="2"/>
      <c r="AB13" s="23"/>
      <c r="AC13" s="26"/>
      <c r="AD13" s="26"/>
      <c r="AE13" s="26"/>
    </row>
    <row r="14" spans="1:31" x14ac:dyDescent="0.25">
      <c r="A14" s="24" t="s">
        <v>9</v>
      </c>
      <c r="B14" s="24">
        <f>ROUNDUP(B$8/(B$9+0.75),0)</f>
        <v>6582</v>
      </c>
      <c r="C14" s="24">
        <f t="shared" ref="C14:S14" si="4">ROUNDUP(C$8/(C$9+0.75),0)</f>
        <v>6365</v>
      </c>
      <c r="D14" s="24">
        <f t="shared" si="4"/>
        <v>6633</v>
      </c>
      <c r="E14" s="24">
        <f t="shared" si="4"/>
        <v>6578</v>
      </c>
      <c r="F14" s="24">
        <f t="shared" si="4"/>
        <v>6682</v>
      </c>
      <c r="G14" s="24">
        <f t="shared" si="4"/>
        <v>5969</v>
      </c>
      <c r="H14" s="24">
        <f t="shared" si="4"/>
        <v>6485</v>
      </c>
      <c r="I14" s="24">
        <f t="shared" si="4"/>
        <v>8010</v>
      </c>
      <c r="J14" s="24">
        <f t="shared" si="4"/>
        <v>7035</v>
      </c>
      <c r="K14" s="24">
        <f t="shared" si="4"/>
        <v>6997</v>
      </c>
      <c r="L14" s="24">
        <f t="shared" si="4"/>
        <v>6626</v>
      </c>
      <c r="M14" s="24">
        <f t="shared" si="4"/>
        <v>5819</v>
      </c>
      <c r="N14" s="24">
        <f t="shared" si="4"/>
        <v>6130</v>
      </c>
      <c r="O14" s="24">
        <f t="shared" si="4"/>
        <v>7566</v>
      </c>
      <c r="P14" s="24">
        <f t="shared" si="4"/>
        <v>6659</v>
      </c>
      <c r="Q14" s="24">
        <f t="shared" si="4"/>
        <v>5961</v>
      </c>
      <c r="R14" s="24">
        <f t="shared" si="4"/>
        <v>5762</v>
      </c>
      <c r="S14" s="24">
        <f t="shared" si="4"/>
        <v>6625</v>
      </c>
      <c r="X14" s="2"/>
      <c r="AB14" s="23"/>
      <c r="AC14" s="26"/>
      <c r="AD14" s="26"/>
      <c r="AE14" s="26"/>
    </row>
    <row r="15" spans="1:31" x14ac:dyDescent="0.25">
      <c r="A15" t="s">
        <v>65</v>
      </c>
      <c r="B15">
        <f>ROUNDUP(B$8/(B$9+0.6),0)</f>
        <v>6697</v>
      </c>
      <c r="C15">
        <f t="shared" ref="C15:S15" si="5">ROUNDUP(C$8/(C$9+0.6),0)</f>
        <v>6510</v>
      </c>
      <c r="D15">
        <f t="shared" si="5"/>
        <v>6811</v>
      </c>
      <c r="E15">
        <f t="shared" si="5"/>
        <v>6754</v>
      </c>
      <c r="F15">
        <f t="shared" si="5"/>
        <v>6776</v>
      </c>
      <c r="G15">
        <f t="shared" si="5"/>
        <v>6129</v>
      </c>
      <c r="H15">
        <f t="shared" si="5"/>
        <v>6659</v>
      </c>
      <c r="I15">
        <f t="shared" si="5"/>
        <v>8344</v>
      </c>
      <c r="J15">
        <f t="shared" si="5"/>
        <v>7223</v>
      </c>
      <c r="K15">
        <f t="shared" si="5"/>
        <v>7288</v>
      </c>
      <c r="L15">
        <f t="shared" si="5"/>
        <v>6804</v>
      </c>
      <c r="M15">
        <f t="shared" si="5"/>
        <v>6061</v>
      </c>
      <c r="N15">
        <f t="shared" si="5"/>
        <v>6385</v>
      </c>
      <c r="O15">
        <f t="shared" si="5"/>
        <v>7813</v>
      </c>
      <c r="P15">
        <f t="shared" si="5"/>
        <v>6877</v>
      </c>
      <c r="Q15">
        <f t="shared" si="5"/>
        <v>6045</v>
      </c>
      <c r="R15">
        <f t="shared" si="5"/>
        <v>5843</v>
      </c>
      <c r="S15">
        <f t="shared" si="5"/>
        <v>6775</v>
      </c>
      <c r="T15"/>
      <c r="X15" s="2"/>
      <c r="AB15" s="23"/>
      <c r="AC15" s="26"/>
      <c r="AD15" s="26"/>
      <c r="AE15" s="26"/>
    </row>
    <row r="16" spans="1:3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X16" s="2"/>
      <c r="AB16" s="23"/>
      <c r="AC16" s="26"/>
      <c r="AD16" s="26"/>
      <c r="AE16" s="26"/>
    </row>
    <row r="17" spans="1:28" x14ac:dyDescent="0.25">
      <c r="A17" s="3" t="s">
        <v>10</v>
      </c>
      <c r="X17" s="2"/>
      <c r="AB17" s="23"/>
    </row>
    <row r="18" spans="1:28" x14ac:dyDescent="0.25">
      <c r="A18" s="24" t="s">
        <v>11</v>
      </c>
      <c r="B18" s="24">
        <f>ROUNDDOWN(B2/B11,0)</f>
        <v>2</v>
      </c>
      <c r="C18" s="24">
        <f>ROUNDDOWN(C2/C11,0)</f>
        <v>1</v>
      </c>
      <c r="D18" s="24">
        <f t="shared" ref="D18:S18" si="6">ROUNDDOWN(D2/D11,0)</f>
        <v>2</v>
      </c>
      <c r="E18" s="24">
        <f t="shared" si="6"/>
        <v>2</v>
      </c>
      <c r="F18" s="24">
        <f t="shared" si="6"/>
        <v>5</v>
      </c>
      <c r="G18" s="24">
        <f t="shared" si="6"/>
        <v>2</v>
      </c>
      <c r="H18" s="24">
        <f t="shared" si="6"/>
        <v>2</v>
      </c>
      <c r="I18" s="24">
        <f t="shared" si="6"/>
        <v>1</v>
      </c>
      <c r="J18" s="24">
        <f t="shared" si="6"/>
        <v>2</v>
      </c>
      <c r="K18" s="24">
        <f t="shared" si="6"/>
        <v>1</v>
      </c>
      <c r="L18" s="24">
        <f t="shared" si="6"/>
        <v>2</v>
      </c>
      <c r="M18" s="24">
        <f t="shared" si="6"/>
        <v>1</v>
      </c>
      <c r="N18" s="24">
        <f t="shared" si="6"/>
        <v>1</v>
      </c>
      <c r="O18" s="24">
        <f t="shared" si="6"/>
        <v>1</v>
      </c>
      <c r="P18" s="24">
        <f t="shared" si="6"/>
        <v>2</v>
      </c>
      <c r="Q18" s="24">
        <f t="shared" si="6"/>
        <v>5</v>
      </c>
      <c r="R18" s="24">
        <f t="shared" si="6"/>
        <v>4</v>
      </c>
      <c r="S18" s="24">
        <f t="shared" si="6"/>
        <v>2</v>
      </c>
      <c r="U18" s="24">
        <f>SUM(B18:S18)</f>
        <v>38</v>
      </c>
    </row>
    <row r="19" spans="1:28" x14ac:dyDescent="0.25">
      <c r="A19" s="24" t="s">
        <v>12</v>
      </c>
      <c r="B19" s="24">
        <f>ROUNDDOWN(B2/B12,0)</f>
        <v>2</v>
      </c>
      <c r="C19" s="24">
        <f t="shared" ref="C19:S19" si="7">ROUNDDOWN(C2/C12,0)</f>
        <v>1</v>
      </c>
      <c r="D19" s="24">
        <f t="shared" si="7"/>
        <v>1</v>
      </c>
      <c r="E19" s="24">
        <f t="shared" si="7"/>
        <v>1</v>
      </c>
      <c r="F19" s="24">
        <f t="shared" si="7"/>
        <v>4</v>
      </c>
      <c r="G19" s="24">
        <f t="shared" si="7"/>
        <v>2</v>
      </c>
      <c r="H19" s="24">
        <f t="shared" si="7"/>
        <v>2</v>
      </c>
      <c r="I19" s="24">
        <f t="shared" si="7"/>
        <v>0</v>
      </c>
      <c r="J19" s="24">
        <f t="shared" si="7"/>
        <v>1</v>
      </c>
      <c r="K19" s="24">
        <f t="shared" si="7"/>
        <v>1</v>
      </c>
      <c r="L19" s="24">
        <f t="shared" si="7"/>
        <v>2</v>
      </c>
      <c r="M19" s="24">
        <f t="shared" si="7"/>
        <v>1</v>
      </c>
      <c r="N19" s="24">
        <f t="shared" si="7"/>
        <v>0</v>
      </c>
      <c r="O19" s="24">
        <f t="shared" si="7"/>
        <v>1</v>
      </c>
      <c r="P19" s="24">
        <f t="shared" si="7"/>
        <v>1</v>
      </c>
      <c r="Q19" s="24">
        <f t="shared" si="7"/>
        <v>4</v>
      </c>
      <c r="R19" s="24">
        <f t="shared" si="7"/>
        <v>4</v>
      </c>
      <c r="S19" s="24">
        <f t="shared" si="7"/>
        <v>2</v>
      </c>
      <c r="U19" s="24">
        <f t="shared" ref="U19:U46" si="8">SUM(B19:S19)</f>
        <v>30</v>
      </c>
    </row>
    <row r="20" spans="1:28" x14ac:dyDescent="0.25">
      <c r="A20" s="24" t="s">
        <v>13</v>
      </c>
      <c r="B20" s="24">
        <f>ROUNDDOWN(B2/B13,0)</f>
        <v>2</v>
      </c>
      <c r="C20" s="24">
        <f t="shared" ref="C20:S20" si="9">ROUNDDOWN(C2/C13,0)</f>
        <v>1</v>
      </c>
      <c r="D20" s="24">
        <f t="shared" si="9"/>
        <v>2</v>
      </c>
      <c r="E20" s="24">
        <f t="shared" si="9"/>
        <v>1</v>
      </c>
      <c r="F20" s="24">
        <f t="shared" si="9"/>
        <v>4</v>
      </c>
      <c r="G20" s="24">
        <f t="shared" si="9"/>
        <v>2</v>
      </c>
      <c r="H20" s="24">
        <f t="shared" si="9"/>
        <v>2</v>
      </c>
      <c r="I20" s="24">
        <f t="shared" si="9"/>
        <v>1</v>
      </c>
      <c r="J20" s="24">
        <f t="shared" si="9"/>
        <v>2</v>
      </c>
      <c r="K20" s="24">
        <f t="shared" si="9"/>
        <v>1</v>
      </c>
      <c r="L20" s="24">
        <f t="shared" si="9"/>
        <v>2</v>
      </c>
      <c r="M20" s="24">
        <f t="shared" si="9"/>
        <v>1</v>
      </c>
      <c r="N20" s="24">
        <f t="shared" si="9"/>
        <v>0</v>
      </c>
      <c r="O20" s="24">
        <f t="shared" si="9"/>
        <v>1</v>
      </c>
      <c r="P20" s="24">
        <f t="shared" si="9"/>
        <v>2</v>
      </c>
      <c r="Q20" s="24">
        <f t="shared" si="9"/>
        <v>4</v>
      </c>
      <c r="R20" s="24">
        <f t="shared" si="9"/>
        <v>4</v>
      </c>
      <c r="S20" s="24">
        <f t="shared" si="9"/>
        <v>2</v>
      </c>
      <c r="U20" s="24">
        <f t="shared" si="8"/>
        <v>34</v>
      </c>
    </row>
    <row r="21" spans="1:28" x14ac:dyDescent="0.25">
      <c r="A21" s="24" t="s">
        <v>14</v>
      </c>
      <c r="B21" s="24">
        <f>ROUNDDOWN(B2/B14,0)</f>
        <v>2</v>
      </c>
      <c r="C21" s="24">
        <f t="shared" ref="C21:S21" si="10">ROUNDDOWN(C2/C14,0)</f>
        <v>1</v>
      </c>
      <c r="D21" s="24">
        <f t="shared" si="10"/>
        <v>2</v>
      </c>
      <c r="E21" s="24">
        <f t="shared" si="10"/>
        <v>2</v>
      </c>
      <c r="F21" s="24">
        <f t="shared" si="10"/>
        <v>4</v>
      </c>
      <c r="G21" s="24">
        <f t="shared" si="10"/>
        <v>2</v>
      </c>
      <c r="H21" s="24">
        <f t="shared" si="10"/>
        <v>2</v>
      </c>
      <c r="I21" s="24">
        <f t="shared" si="10"/>
        <v>1</v>
      </c>
      <c r="J21" s="24">
        <f t="shared" si="10"/>
        <v>2</v>
      </c>
      <c r="K21" s="24">
        <f t="shared" si="10"/>
        <v>1</v>
      </c>
      <c r="L21" s="24">
        <f t="shared" si="10"/>
        <v>2</v>
      </c>
      <c r="M21" s="24">
        <f t="shared" si="10"/>
        <v>1</v>
      </c>
      <c r="N21" s="24">
        <f t="shared" si="10"/>
        <v>1</v>
      </c>
      <c r="O21" s="24">
        <f t="shared" si="10"/>
        <v>1</v>
      </c>
      <c r="P21" s="24">
        <f t="shared" si="10"/>
        <v>2</v>
      </c>
      <c r="Q21" s="24">
        <f t="shared" si="10"/>
        <v>4</v>
      </c>
      <c r="R21" s="24">
        <f t="shared" si="10"/>
        <v>4</v>
      </c>
      <c r="S21" s="24">
        <f t="shared" si="10"/>
        <v>2</v>
      </c>
      <c r="U21" s="24">
        <f t="shared" si="8"/>
        <v>36</v>
      </c>
    </row>
    <row r="22" spans="1:28" x14ac:dyDescent="0.25">
      <c r="A22" t="s">
        <v>64</v>
      </c>
      <c r="B22">
        <f>ROUNDDOWN(B$2/B15,0)</f>
        <v>2</v>
      </c>
      <c r="C22">
        <f t="shared" ref="C22:U22" si="11">ROUNDDOWN(C$2/C15,0)</f>
        <v>1</v>
      </c>
      <c r="D22">
        <f t="shared" si="11"/>
        <v>2</v>
      </c>
      <c r="E22">
        <f t="shared" si="11"/>
        <v>1</v>
      </c>
      <c r="F22">
        <f t="shared" si="11"/>
        <v>4</v>
      </c>
      <c r="G22">
        <f t="shared" si="11"/>
        <v>2</v>
      </c>
      <c r="H22">
        <f t="shared" si="11"/>
        <v>2</v>
      </c>
      <c r="I22">
        <f t="shared" si="11"/>
        <v>1</v>
      </c>
      <c r="J22">
        <f t="shared" si="11"/>
        <v>2</v>
      </c>
      <c r="K22">
        <f t="shared" si="11"/>
        <v>1</v>
      </c>
      <c r="L22">
        <f t="shared" si="11"/>
        <v>2</v>
      </c>
      <c r="M22">
        <f t="shared" si="11"/>
        <v>1</v>
      </c>
      <c r="N22">
        <f t="shared" si="11"/>
        <v>0</v>
      </c>
      <c r="O22">
        <f t="shared" si="11"/>
        <v>1</v>
      </c>
      <c r="P22">
        <f t="shared" si="11"/>
        <v>2</v>
      </c>
      <c r="Q22">
        <f t="shared" si="11"/>
        <v>4</v>
      </c>
      <c r="R22">
        <f t="shared" si="11"/>
        <v>4</v>
      </c>
      <c r="S22">
        <f t="shared" si="11"/>
        <v>2</v>
      </c>
      <c r="T22"/>
      <c r="U22">
        <f>SUM(B22:S22)</f>
        <v>34</v>
      </c>
    </row>
    <row r="24" spans="1:28" x14ac:dyDescent="0.25">
      <c r="A24" s="24" t="s">
        <v>15</v>
      </c>
      <c r="B24" s="24">
        <f>ROUNDDOWN(B3/B11,0)</f>
        <v>1</v>
      </c>
      <c r="C24" s="24">
        <f t="shared" ref="C24:S24" si="12">ROUNDDOWN(C3/C11,0)</f>
        <v>1</v>
      </c>
      <c r="D24" s="24">
        <f t="shared" si="12"/>
        <v>0</v>
      </c>
      <c r="E24" s="24">
        <f t="shared" si="12"/>
        <v>1</v>
      </c>
      <c r="F24" s="24">
        <f t="shared" si="12"/>
        <v>1</v>
      </c>
      <c r="G24" s="24">
        <f t="shared" si="12"/>
        <v>0</v>
      </c>
      <c r="H24" s="24">
        <f t="shared" si="12"/>
        <v>0</v>
      </c>
      <c r="I24" s="24">
        <f t="shared" si="12"/>
        <v>1</v>
      </c>
      <c r="J24" s="24">
        <f t="shared" si="12"/>
        <v>0</v>
      </c>
      <c r="K24" s="24">
        <f t="shared" si="12"/>
        <v>0</v>
      </c>
      <c r="L24" s="24">
        <f t="shared" si="12"/>
        <v>0</v>
      </c>
      <c r="M24" s="24">
        <f t="shared" si="12"/>
        <v>0</v>
      </c>
      <c r="N24" s="24">
        <f t="shared" si="12"/>
        <v>1</v>
      </c>
      <c r="O24" s="24">
        <f t="shared" si="12"/>
        <v>1</v>
      </c>
      <c r="P24" s="24">
        <f t="shared" si="12"/>
        <v>0</v>
      </c>
      <c r="Q24" s="24">
        <f t="shared" si="12"/>
        <v>1</v>
      </c>
      <c r="R24" s="24">
        <f t="shared" si="12"/>
        <v>1</v>
      </c>
      <c r="S24" s="24">
        <f t="shared" si="12"/>
        <v>1</v>
      </c>
      <c r="U24" s="24">
        <f t="shared" si="8"/>
        <v>10</v>
      </c>
    </row>
    <row r="25" spans="1:28" x14ac:dyDescent="0.25">
      <c r="A25" s="24" t="s">
        <v>16</v>
      </c>
      <c r="B25" s="24">
        <f>ROUNDDOWN(B3/B12,0)</f>
        <v>1</v>
      </c>
      <c r="C25" s="24">
        <f t="shared" ref="C25:S25" si="13">ROUNDDOWN(C3/C12,0)</f>
        <v>1</v>
      </c>
      <c r="D25" s="24">
        <f t="shared" si="13"/>
        <v>0</v>
      </c>
      <c r="E25" s="24">
        <f t="shared" si="13"/>
        <v>0</v>
      </c>
      <c r="F25" s="24">
        <f t="shared" si="13"/>
        <v>0</v>
      </c>
      <c r="G25" s="24">
        <f t="shared" si="13"/>
        <v>0</v>
      </c>
      <c r="H25" s="24">
        <f t="shared" si="13"/>
        <v>0</v>
      </c>
      <c r="I25" s="24">
        <f t="shared" si="13"/>
        <v>0</v>
      </c>
      <c r="J25" s="24">
        <f t="shared" si="13"/>
        <v>0</v>
      </c>
      <c r="K25" s="24">
        <f t="shared" si="13"/>
        <v>0</v>
      </c>
      <c r="L25" s="24">
        <f t="shared" si="13"/>
        <v>0</v>
      </c>
      <c r="M25" s="24">
        <f t="shared" si="13"/>
        <v>0</v>
      </c>
      <c r="N25" s="24">
        <f t="shared" si="13"/>
        <v>0</v>
      </c>
      <c r="O25" s="24">
        <f t="shared" si="13"/>
        <v>1</v>
      </c>
      <c r="P25" s="24">
        <f t="shared" si="13"/>
        <v>0</v>
      </c>
      <c r="Q25" s="24">
        <f t="shared" si="13"/>
        <v>1</v>
      </c>
      <c r="R25" s="24">
        <f t="shared" si="13"/>
        <v>1</v>
      </c>
      <c r="S25" s="24">
        <f t="shared" si="13"/>
        <v>0</v>
      </c>
      <c r="U25" s="24">
        <f t="shared" si="8"/>
        <v>5</v>
      </c>
    </row>
    <row r="26" spans="1:28" x14ac:dyDescent="0.25">
      <c r="A26" s="24" t="s">
        <v>17</v>
      </c>
      <c r="B26" s="24">
        <f>ROUNDDOWN(B3/B13,0)</f>
        <v>1</v>
      </c>
      <c r="C26" s="24">
        <f t="shared" ref="C26:S26" si="14">ROUNDDOWN(C3/C13,0)</f>
        <v>1</v>
      </c>
      <c r="D26" s="24">
        <f t="shared" si="14"/>
        <v>0</v>
      </c>
      <c r="E26" s="24">
        <f t="shared" si="14"/>
        <v>0</v>
      </c>
      <c r="F26" s="24">
        <f t="shared" si="14"/>
        <v>1</v>
      </c>
      <c r="G26" s="24">
        <f t="shared" si="14"/>
        <v>0</v>
      </c>
      <c r="H26" s="24">
        <f t="shared" si="14"/>
        <v>0</v>
      </c>
      <c r="I26" s="24">
        <f t="shared" si="14"/>
        <v>0</v>
      </c>
      <c r="J26" s="24">
        <f t="shared" si="14"/>
        <v>0</v>
      </c>
      <c r="K26" s="24">
        <f t="shared" si="14"/>
        <v>0</v>
      </c>
      <c r="L26" s="24">
        <f t="shared" si="14"/>
        <v>0</v>
      </c>
      <c r="M26" s="24">
        <f t="shared" si="14"/>
        <v>0</v>
      </c>
      <c r="N26" s="24">
        <f t="shared" si="14"/>
        <v>0</v>
      </c>
      <c r="O26" s="24">
        <f t="shared" si="14"/>
        <v>1</v>
      </c>
      <c r="P26" s="24">
        <f t="shared" si="14"/>
        <v>0</v>
      </c>
      <c r="Q26" s="24">
        <f t="shared" si="14"/>
        <v>1</v>
      </c>
      <c r="R26" s="24">
        <f t="shared" si="14"/>
        <v>1</v>
      </c>
      <c r="S26" s="24">
        <f t="shared" si="14"/>
        <v>0</v>
      </c>
      <c r="U26" s="24">
        <f t="shared" si="8"/>
        <v>6</v>
      </c>
    </row>
    <row r="27" spans="1:28" x14ac:dyDescent="0.25">
      <c r="A27" s="24" t="s">
        <v>18</v>
      </c>
      <c r="B27" s="24">
        <f>ROUNDDOWN(B3/B14,0)</f>
        <v>1</v>
      </c>
      <c r="C27" s="24">
        <f t="shared" ref="C27:S27" si="15">ROUNDDOWN(C3/C14,0)</f>
        <v>1</v>
      </c>
      <c r="D27" s="24">
        <f t="shared" si="15"/>
        <v>0</v>
      </c>
      <c r="E27" s="24">
        <f t="shared" si="15"/>
        <v>1</v>
      </c>
      <c r="F27" s="24">
        <f t="shared" si="15"/>
        <v>1</v>
      </c>
      <c r="G27" s="24">
        <f t="shared" si="15"/>
        <v>0</v>
      </c>
      <c r="H27" s="24">
        <f t="shared" si="15"/>
        <v>0</v>
      </c>
      <c r="I27" s="24">
        <f t="shared" si="15"/>
        <v>1</v>
      </c>
      <c r="J27" s="24">
        <f t="shared" si="15"/>
        <v>0</v>
      </c>
      <c r="K27" s="24">
        <f t="shared" si="15"/>
        <v>0</v>
      </c>
      <c r="L27" s="24">
        <f t="shared" si="15"/>
        <v>0</v>
      </c>
      <c r="M27" s="24">
        <f t="shared" si="15"/>
        <v>0</v>
      </c>
      <c r="N27" s="24">
        <f t="shared" si="15"/>
        <v>1</v>
      </c>
      <c r="O27" s="24">
        <f t="shared" si="15"/>
        <v>1</v>
      </c>
      <c r="P27" s="24">
        <f t="shared" si="15"/>
        <v>0</v>
      </c>
      <c r="Q27" s="24">
        <f t="shared" si="15"/>
        <v>1</v>
      </c>
      <c r="R27" s="24">
        <f t="shared" si="15"/>
        <v>1</v>
      </c>
      <c r="S27" s="24">
        <f t="shared" si="15"/>
        <v>1</v>
      </c>
      <c r="U27" s="24">
        <f t="shared" si="8"/>
        <v>10</v>
      </c>
    </row>
    <row r="28" spans="1:28" x14ac:dyDescent="0.25">
      <c r="A28" t="s">
        <v>66</v>
      </c>
      <c r="B28">
        <f>ROUNDDOWN(B$3/B15,0)</f>
        <v>1</v>
      </c>
      <c r="C28">
        <f t="shared" ref="C28:S28" si="16">ROUNDDOWN(C$3/C15,0)</f>
        <v>1</v>
      </c>
      <c r="D28">
        <f t="shared" si="16"/>
        <v>0</v>
      </c>
      <c r="E28">
        <f t="shared" si="16"/>
        <v>0</v>
      </c>
      <c r="F28">
        <f t="shared" si="16"/>
        <v>1</v>
      </c>
      <c r="G28">
        <f t="shared" si="16"/>
        <v>0</v>
      </c>
      <c r="H28">
        <f t="shared" si="16"/>
        <v>0</v>
      </c>
      <c r="I28">
        <f t="shared" si="16"/>
        <v>0</v>
      </c>
      <c r="J28">
        <f t="shared" si="16"/>
        <v>0</v>
      </c>
      <c r="K28">
        <f t="shared" si="16"/>
        <v>0</v>
      </c>
      <c r="L28">
        <f t="shared" si="16"/>
        <v>0</v>
      </c>
      <c r="M28">
        <f t="shared" si="16"/>
        <v>0</v>
      </c>
      <c r="N28">
        <f t="shared" si="16"/>
        <v>0</v>
      </c>
      <c r="O28">
        <f t="shared" si="16"/>
        <v>1</v>
      </c>
      <c r="P28">
        <f t="shared" si="16"/>
        <v>0</v>
      </c>
      <c r="Q28">
        <f t="shared" si="16"/>
        <v>1</v>
      </c>
      <c r="R28">
        <f t="shared" si="16"/>
        <v>1</v>
      </c>
      <c r="S28">
        <f t="shared" si="16"/>
        <v>0</v>
      </c>
      <c r="U28" s="24">
        <f t="shared" si="8"/>
        <v>6</v>
      </c>
    </row>
    <row r="30" spans="1:28" x14ac:dyDescent="0.25">
      <c r="A30" s="24" t="s">
        <v>19</v>
      </c>
      <c r="B30" s="24">
        <f>ROUNDDOWN(B6/B11,0)</f>
        <v>1</v>
      </c>
      <c r="C30" s="24">
        <f t="shared" ref="C30:S30" si="17">ROUNDDOWN(C6/C11,0)</f>
        <v>1</v>
      </c>
      <c r="D30" s="24">
        <f t="shared" si="17"/>
        <v>0</v>
      </c>
      <c r="E30" s="24">
        <f t="shared" si="17"/>
        <v>0</v>
      </c>
      <c r="F30" s="24">
        <f t="shared" si="17"/>
        <v>0</v>
      </c>
      <c r="G30" s="24">
        <f t="shared" si="17"/>
        <v>0</v>
      </c>
      <c r="H30" s="24">
        <f t="shared" si="17"/>
        <v>0</v>
      </c>
      <c r="I30" s="24">
        <f t="shared" si="17"/>
        <v>0</v>
      </c>
      <c r="J30" s="24">
        <f t="shared" si="17"/>
        <v>0</v>
      </c>
      <c r="K30" s="24">
        <f t="shared" si="17"/>
        <v>0</v>
      </c>
      <c r="L30" s="24">
        <f t="shared" si="17"/>
        <v>0</v>
      </c>
      <c r="M30" s="24">
        <f t="shared" si="17"/>
        <v>0</v>
      </c>
      <c r="N30" s="24">
        <f t="shared" si="17"/>
        <v>0</v>
      </c>
      <c r="O30" s="24">
        <f t="shared" si="17"/>
        <v>0</v>
      </c>
      <c r="P30" s="24">
        <f t="shared" si="17"/>
        <v>0</v>
      </c>
      <c r="Q30" s="24">
        <f t="shared" si="17"/>
        <v>0</v>
      </c>
      <c r="R30" s="24">
        <f t="shared" si="17"/>
        <v>0</v>
      </c>
      <c r="S30" s="24">
        <f t="shared" si="17"/>
        <v>0</v>
      </c>
      <c r="U30" s="24">
        <f t="shared" si="8"/>
        <v>2</v>
      </c>
    </row>
    <row r="31" spans="1:28" x14ac:dyDescent="0.25">
      <c r="A31" s="24" t="s">
        <v>20</v>
      </c>
      <c r="B31" s="24">
        <f>ROUNDDOWN(B6/B12,0)</f>
        <v>0</v>
      </c>
      <c r="C31" s="24">
        <f t="shared" ref="C31:S31" si="18">ROUNDDOWN(C6/C12,0)</f>
        <v>0</v>
      </c>
      <c r="D31" s="24">
        <f t="shared" si="18"/>
        <v>0</v>
      </c>
      <c r="E31" s="24">
        <f t="shared" si="18"/>
        <v>0</v>
      </c>
      <c r="F31" s="24">
        <f t="shared" si="18"/>
        <v>0</v>
      </c>
      <c r="G31" s="24">
        <f t="shared" si="18"/>
        <v>0</v>
      </c>
      <c r="H31" s="24">
        <f t="shared" si="18"/>
        <v>0</v>
      </c>
      <c r="I31" s="24">
        <f t="shared" si="18"/>
        <v>0</v>
      </c>
      <c r="J31" s="24">
        <f t="shared" si="18"/>
        <v>0</v>
      </c>
      <c r="K31" s="24">
        <f t="shared" si="18"/>
        <v>0</v>
      </c>
      <c r="L31" s="24">
        <f t="shared" si="18"/>
        <v>0</v>
      </c>
      <c r="M31" s="24">
        <f t="shared" si="18"/>
        <v>0</v>
      </c>
      <c r="N31" s="24">
        <f t="shared" si="18"/>
        <v>0</v>
      </c>
      <c r="O31" s="24">
        <f t="shared" si="18"/>
        <v>0</v>
      </c>
      <c r="P31" s="24">
        <f t="shared" si="18"/>
        <v>0</v>
      </c>
      <c r="Q31" s="24">
        <f t="shared" si="18"/>
        <v>0</v>
      </c>
      <c r="R31" s="24">
        <f t="shared" si="18"/>
        <v>0</v>
      </c>
      <c r="S31" s="24">
        <f t="shared" si="18"/>
        <v>0</v>
      </c>
      <c r="U31" s="24">
        <f t="shared" si="8"/>
        <v>0</v>
      </c>
    </row>
    <row r="32" spans="1:28" x14ac:dyDescent="0.25">
      <c r="A32" s="24" t="s">
        <v>21</v>
      </c>
      <c r="B32" s="24">
        <f>ROUNDDOWN(B6/B13,0)</f>
        <v>1</v>
      </c>
      <c r="C32" s="24">
        <f t="shared" ref="C32:S32" si="19">ROUNDDOWN(C6/C13,0)</f>
        <v>0</v>
      </c>
      <c r="D32" s="24">
        <f t="shared" si="19"/>
        <v>0</v>
      </c>
      <c r="E32" s="24">
        <f t="shared" si="19"/>
        <v>0</v>
      </c>
      <c r="F32" s="24">
        <f t="shared" si="19"/>
        <v>0</v>
      </c>
      <c r="G32" s="24">
        <f t="shared" si="19"/>
        <v>0</v>
      </c>
      <c r="H32" s="24">
        <f t="shared" si="19"/>
        <v>0</v>
      </c>
      <c r="I32" s="24">
        <f t="shared" si="19"/>
        <v>0</v>
      </c>
      <c r="J32" s="24">
        <f t="shared" si="19"/>
        <v>0</v>
      </c>
      <c r="K32" s="24">
        <f t="shared" si="19"/>
        <v>0</v>
      </c>
      <c r="L32" s="24">
        <f t="shared" si="19"/>
        <v>0</v>
      </c>
      <c r="M32" s="24">
        <f t="shared" si="19"/>
        <v>0</v>
      </c>
      <c r="N32" s="24">
        <f t="shared" si="19"/>
        <v>0</v>
      </c>
      <c r="O32" s="24">
        <f t="shared" si="19"/>
        <v>0</v>
      </c>
      <c r="P32" s="24">
        <f t="shared" si="19"/>
        <v>0</v>
      </c>
      <c r="Q32" s="24">
        <f t="shared" si="19"/>
        <v>0</v>
      </c>
      <c r="R32" s="24">
        <f t="shared" si="19"/>
        <v>0</v>
      </c>
      <c r="S32" s="24">
        <f t="shared" si="19"/>
        <v>0</v>
      </c>
      <c r="U32" s="24">
        <f t="shared" si="8"/>
        <v>1</v>
      </c>
    </row>
    <row r="33" spans="1:21" x14ac:dyDescent="0.25">
      <c r="A33" s="24" t="s">
        <v>22</v>
      </c>
      <c r="B33" s="24">
        <f>ROUNDDOWN(B6/B14,0)</f>
        <v>1</v>
      </c>
      <c r="C33" s="24">
        <f t="shared" ref="C33:S33" si="20">ROUNDDOWN(C6/C14,0)</f>
        <v>1</v>
      </c>
      <c r="D33" s="24">
        <f t="shared" si="20"/>
        <v>0</v>
      </c>
      <c r="E33" s="24">
        <f t="shared" si="20"/>
        <v>0</v>
      </c>
      <c r="F33" s="24">
        <f t="shared" si="20"/>
        <v>0</v>
      </c>
      <c r="G33" s="24">
        <f t="shared" si="20"/>
        <v>0</v>
      </c>
      <c r="H33" s="24">
        <f t="shared" si="20"/>
        <v>0</v>
      </c>
      <c r="I33" s="24">
        <f t="shared" si="20"/>
        <v>0</v>
      </c>
      <c r="J33" s="24">
        <f t="shared" si="20"/>
        <v>0</v>
      </c>
      <c r="K33" s="24">
        <f t="shared" si="20"/>
        <v>0</v>
      </c>
      <c r="L33" s="24">
        <f t="shared" si="20"/>
        <v>0</v>
      </c>
      <c r="M33" s="24">
        <f t="shared" si="20"/>
        <v>0</v>
      </c>
      <c r="N33" s="24">
        <f t="shared" si="20"/>
        <v>0</v>
      </c>
      <c r="O33" s="24">
        <f t="shared" si="20"/>
        <v>0</v>
      </c>
      <c r="P33" s="24">
        <f t="shared" si="20"/>
        <v>0</v>
      </c>
      <c r="Q33" s="24">
        <f t="shared" si="20"/>
        <v>0</v>
      </c>
      <c r="R33" s="24">
        <f t="shared" si="20"/>
        <v>0</v>
      </c>
      <c r="S33" s="24">
        <f t="shared" si="20"/>
        <v>0</v>
      </c>
      <c r="U33" s="24">
        <f t="shared" si="8"/>
        <v>2</v>
      </c>
    </row>
    <row r="34" spans="1:21" x14ac:dyDescent="0.25">
      <c r="A34" t="s">
        <v>69</v>
      </c>
      <c r="B34">
        <f>ROUNDDOWN(B$6/B15,0)</f>
        <v>1</v>
      </c>
      <c r="C34">
        <f t="shared" ref="C34:S34" si="21">ROUNDDOWN(C$6/C15,0)</f>
        <v>0</v>
      </c>
      <c r="D34">
        <f t="shared" si="21"/>
        <v>0</v>
      </c>
      <c r="E34">
        <f t="shared" si="21"/>
        <v>0</v>
      </c>
      <c r="F34">
        <f t="shared" si="21"/>
        <v>0</v>
      </c>
      <c r="G34">
        <f t="shared" si="21"/>
        <v>0</v>
      </c>
      <c r="H34">
        <f t="shared" si="21"/>
        <v>0</v>
      </c>
      <c r="I34">
        <f t="shared" si="21"/>
        <v>0</v>
      </c>
      <c r="J34">
        <f t="shared" si="21"/>
        <v>0</v>
      </c>
      <c r="K34">
        <f t="shared" si="21"/>
        <v>0</v>
      </c>
      <c r="L34">
        <f t="shared" si="21"/>
        <v>0</v>
      </c>
      <c r="M34">
        <f t="shared" si="21"/>
        <v>0</v>
      </c>
      <c r="N34">
        <f t="shared" si="21"/>
        <v>0</v>
      </c>
      <c r="O34">
        <f t="shared" si="21"/>
        <v>0</v>
      </c>
      <c r="P34">
        <f t="shared" si="21"/>
        <v>0</v>
      </c>
      <c r="Q34">
        <f t="shared" si="21"/>
        <v>0</v>
      </c>
      <c r="R34">
        <f t="shared" si="21"/>
        <v>0</v>
      </c>
      <c r="S34">
        <f t="shared" si="21"/>
        <v>0</v>
      </c>
      <c r="T34"/>
      <c r="U34">
        <f t="shared" si="8"/>
        <v>1</v>
      </c>
    </row>
    <row r="36" spans="1:21" x14ac:dyDescent="0.25">
      <c r="A36" s="24" t="s">
        <v>23</v>
      </c>
      <c r="B36" s="24">
        <f>ROUNDDOWN(B4/B11,0)</f>
        <v>2</v>
      </c>
      <c r="C36" s="24">
        <f t="shared" ref="C36:S36" si="22">ROUNDDOWN(C4/C11,0)</f>
        <v>1</v>
      </c>
      <c r="D36" s="24">
        <f t="shared" si="22"/>
        <v>1</v>
      </c>
      <c r="E36" s="24">
        <f t="shared" si="22"/>
        <v>1</v>
      </c>
      <c r="F36" s="24">
        <f t="shared" si="22"/>
        <v>3</v>
      </c>
      <c r="G36" s="24">
        <f t="shared" si="22"/>
        <v>1</v>
      </c>
      <c r="H36" s="24">
        <f t="shared" si="22"/>
        <v>1</v>
      </c>
      <c r="I36" s="24">
        <f t="shared" si="22"/>
        <v>0</v>
      </c>
      <c r="J36" s="24">
        <f t="shared" si="22"/>
        <v>1</v>
      </c>
      <c r="K36" s="24">
        <f t="shared" si="22"/>
        <v>1</v>
      </c>
      <c r="L36" s="24">
        <f t="shared" si="22"/>
        <v>1</v>
      </c>
      <c r="M36" s="24">
        <f t="shared" si="22"/>
        <v>1</v>
      </c>
      <c r="N36" s="24">
        <f t="shared" si="22"/>
        <v>0</v>
      </c>
      <c r="O36" s="24">
        <f t="shared" si="22"/>
        <v>1</v>
      </c>
      <c r="P36" s="24">
        <f t="shared" si="22"/>
        <v>1</v>
      </c>
      <c r="Q36" s="24">
        <f t="shared" si="22"/>
        <v>3</v>
      </c>
      <c r="R36" s="24">
        <f t="shared" si="22"/>
        <v>3</v>
      </c>
      <c r="S36" s="24">
        <f t="shared" si="22"/>
        <v>1</v>
      </c>
      <c r="U36" s="24">
        <f t="shared" si="8"/>
        <v>23</v>
      </c>
    </row>
    <row r="37" spans="1:21" x14ac:dyDescent="0.25">
      <c r="A37" s="24" t="s">
        <v>24</v>
      </c>
      <c r="B37" s="24">
        <f>ROUNDDOWN(B4/B12,0)</f>
        <v>1</v>
      </c>
      <c r="C37" s="24">
        <f t="shared" ref="C37:S37" si="23">ROUNDDOWN(C4/C12,0)</f>
        <v>1</v>
      </c>
      <c r="D37" s="24">
        <f t="shared" si="23"/>
        <v>1</v>
      </c>
      <c r="E37" s="24">
        <f t="shared" si="23"/>
        <v>1</v>
      </c>
      <c r="F37" s="24">
        <f t="shared" si="23"/>
        <v>3</v>
      </c>
      <c r="G37" s="24">
        <f t="shared" si="23"/>
        <v>1</v>
      </c>
      <c r="H37" s="24">
        <f t="shared" si="23"/>
        <v>1</v>
      </c>
      <c r="I37" s="24">
        <f t="shared" si="23"/>
        <v>0</v>
      </c>
      <c r="J37" s="24">
        <f t="shared" si="23"/>
        <v>1</v>
      </c>
      <c r="K37" s="24">
        <f t="shared" si="23"/>
        <v>0</v>
      </c>
      <c r="L37" s="24">
        <f t="shared" si="23"/>
        <v>1</v>
      </c>
      <c r="M37" s="24">
        <f t="shared" si="23"/>
        <v>0</v>
      </c>
      <c r="N37" s="24">
        <f t="shared" si="23"/>
        <v>0</v>
      </c>
      <c r="O37" s="24">
        <f t="shared" si="23"/>
        <v>0</v>
      </c>
      <c r="P37" s="24">
        <f t="shared" si="23"/>
        <v>1</v>
      </c>
      <c r="Q37" s="24">
        <f t="shared" si="23"/>
        <v>2</v>
      </c>
      <c r="R37" s="24">
        <f t="shared" si="23"/>
        <v>2</v>
      </c>
      <c r="S37" s="24">
        <f t="shared" si="23"/>
        <v>1</v>
      </c>
      <c r="U37" s="24">
        <f t="shared" si="8"/>
        <v>17</v>
      </c>
    </row>
    <row r="38" spans="1:21" x14ac:dyDescent="0.25">
      <c r="A38" s="24" t="s">
        <v>25</v>
      </c>
      <c r="B38" s="24">
        <f>ROUNDDOWN(B4/B13,0)</f>
        <v>2</v>
      </c>
      <c r="C38" s="24">
        <f t="shared" ref="C38:S38" si="24">ROUNDDOWN(C4/C13,0)</f>
        <v>1</v>
      </c>
      <c r="D38" s="24">
        <f t="shared" si="24"/>
        <v>1</v>
      </c>
      <c r="E38" s="24">
        <f t="shared" si="24"/>
        <v>1</v>
      </c>
      <c r="F38" s="24">
        <f t="shared" si="24"/>
        <v>3</v>
      </c>
      <c r="G38" s="24">
        <f t="shared" si="24"/>
        <v>1</v>
      </c>
      <c r="H38" s="24">
        <f t="shared" si="24"/>
        <v>1</v>
      </c>
      <c r="I38" s="24">
        <f t="shared" si="24"/>
        <v>0</v>
      </c>
      <c r="J38" s="24">
        <f t="shared" si="24"/>
        <v>1</v>
      </c>
      <c r="K38" s="24">
        <f t="shared" si="24"/>
        <v>1</v>
      </c>
      <c r="L38" s="24">
        <f t="shared" si="24"/>
        <v>1</v>
      </c>
      <c r="M38" s="24">
        <f t="shared" si="24"/>
        <v>1</v>
      </c>
      <c r="N38" s="24">
        <f t="shared" si="24"/>
        <v>0</v>
      </c>
      <c r="O38" s="24">
        <f t="shared" si="24"/>
        <v>1</v>
      </c>
      <c r="P38" s="24">
        <f t="shared" si="24"/>
        <v>1</v>
      </c>
      <c r="Q38" s="24">
        <f t="shared" si="24"/>
        <v>3</v>
      </c>
      <c r="R38" s="24">
        <f t="shared" si="24"/>
        <v>3</v>
      </c>
      <c r="S38" s="24">
        <f t="shared" si="24"/>
        <v>1</v>
      </c>
      <c r="U38" s="24">
        <f t="shared" si="8"/>
        <v>23</v>
      </c>
    </row>
    <row r="39" spans="1:21" x14ac:dyDescent="0.25">
      <c r="A39" s="24" t="s">
        <v>26</v>
      </c>
      <c r="B39" s="24">
        <f>ROUNDDOWN(B4/B14,0)</f>
        <v>2</v>
      </c>
      <c r="C39" s="24">
        <f t="shared" ref="C39:S39" si="25">ROUNDDOWN(C4/C14,0)</f>
        <v>1</v>
      </c>
      <c r="D39" s="24">
        <f t="shared" si="25"/>
        <v>1</v>
      </c>
      <c r="E39" s="24">
        <f t="shared" si="25"/>
        <v>1</v>
      </c>
      <c r="F39" s="24">
        <f t="shared" si="25"/>
        <v>3</v>
      </c>
      <c r="G39" s="24">
        <f t="shared" si="25"/>
        <v>1</v>
      </c>
      <c r="H39" s="24">
        <f t="shared" si="25"/>
        <v>1</v>
      </c>
      <c r="I39" s="24">
        <f t="shared" si="25"/>
        <v>0</v>
      </c>
      <c r="J39" s="24">
        <f t="shared" si="25"/>
        <v>1</v>
      </c>
      <c r="K39" s="24">
        <f t="shared" si="25"/>
        <v>1</v>
      </c>
      <c r="L39" s="24">
        <f t="shared" si="25"/>
        <v>1</v>
      </c>
      <c r="M39" s="24">
        <f t="shared" si="25"/>
        <v>1</v>
      </c>
      <c r="N39" s="24">
        <f t="shared" si="25"/>
        <v>0</v>
      </c>
      <c r="O39" s="24">
        <f t="shared" si="25"/>
        <v>1</v>
      </c>
      <c r="P39" s="24">
        <f t="shared" si="25"/>
        <v>1</v>
      </c>
      <c r="Q39" s="24">
        <f t="shared" si="25"/>
        <v>3</v>
      </c>
      <c r="R39" s="24">
        <f t="shared" si="25"/>
        <v>3</v>
      </c>
      <c r="S39" s="24">
        <f t="shared" si="25"/>
        <v>1</v>
      </c>
      <c r="U39" s="24">
        <f t="shared" si="8"/>
        <v>23</v>
      </c>
    </row>
    <row r="40" spans="1:21" x14ac:dyDescent="0.25">
      <c r="A40" t="s">
        <v>67</v>
      </c>
      <c r="B40">
        <f>ROUNDDOWN(B$4/B15,0)</f>
        <v>2</v>
      </c>
      <c r="C40">
        <f t="shared" ref="C40:S40" si="26">ROUNDDOWN(C$4/C15,0)</f>
        <v>1</v>
      </c>
      <c r="D40">
        <f t="shared" si="26"/>
        <v>1</v>
      </c>
      <c r="E40">
        <f t="shared" si="26"/>
        <v>1</v>
      </c>
      <c r="F40">
        <f t="shared" si="26"/>
        <v>3</v>
      </c>
      <c r="G40">
        <f t="shared" si="26"/>
        <v>1</v>
      </c>
      <c r="H40">
        <f t="shared" si="26"/>
        <v>1</v>
      </c>
      <c r="I40">
        <f t="shared" si="26"/>
        <v>0</v>
      </c>
      <c r="J40">
        <f t="shared" si="26"/>
        <v>1</v>
      </c>
      <c r="K40">
        <f t="shared" si="26"/>
        <v>1</v>
      </c>
      <c r="L40">
        <f t="shared" si="26"/>
        <v>1</v>
      </c>
      <c r="M40">
        <f t="shared" si="26"/>
        <v>1</v>
      </c>
      <c r="N40">
        <f t="shared" si="26"/>
        <v>0</v>
      </c>
      <c r="O40">
        <f t="shared" si="26"/>
        <v>1</v>
      </c>
      <c r="P40">
        <f t="shared" si="26"/>
        <v>1</v>
      </c>
      <c r="Q40">
        <f t="shared" si="26"/>
        <v>3</v>
      </c>
      <c r="R40">
        <f t="shared" si="26"/>
        <v>3</v>
      </c>
      <c r="S40">
        <f t="shared" si="26"/>
        <v>1</v>
      </c>
      <c r="T40"/>
      <c r="U40">
        <f t="shared" si="8"/>
        <v>23</v>
      </c>
    </row>
    <row r="42" spans="1:21" x14ac:dyDescent="0.25">
      <c r="A42" s="24" t="s">
        <v>55</v>
      </c>
      <c r="B42" s="24">
        <f>ROUNDDOWN(B5/B11,0)</f>
        <v>0</v>
      </c>
      <c r="C42" s="24">
        <f t="shared" ref="C42:S42" si="27">ROUNDDOWN(C5/C11,0)</f>
        <v>0</v>
      </c>
      <c r="D42" s="24">
        <f t="shared" si="27"/>
        <v>0</v>
      </c>
      <c r="E42" s="24">
        <f t="shared" si="27"/>
        <v>0</v>
      </c>
      <c r="F42" s="24">
        <f t="shared" si="27"/>
        <v>0</v>
      </c>
      <c r="G42" s="24">
        <f t="shared" si="27"/>
        <v>0</v>
      </c>
      <c r="H42" s="24">
        <f t="shared" si="27"/>
        <v>0</v>
      </c>
      <c r="I42" s="24">
        <f t="shared" si="27"/>
        <v>0</v>
      </c>
      <c r="J42" s="24">
        <f t="shared" si="27"/>
        <v>0</v>
      </c>
      <c r="K42" s="24">
        <f t="shared" si="27"/>
        <v>0</v>
      </c>
      <c r="L42" s="24">
        <f t="shared" si="27"/>
        <v>0</v>
      </c>
      <c r="M42" s="24">
        <f t="shared" si="27"/>
        <v>0</v>
      </c>
      <c r="N42" s="24">
        <f t="shared" si="27"/>
        <v>0</v>
      </c>
      <c r="O42" s="24">
        <f t="shared" si="27"/>
        <v>0</v>
      </c>
      <c r="P42" s="24">
        <f t="shared" si="27"/>
        <v>0</v>
      </c>
      <c r="Q42" s="24">
        <f t="shared" si="27"/>
        <v>0</v>
      </c>
      <c r="R42" s="24">
        <f t="shared" si="27"/>
        <v>0</v>
      </c>
      <c r="S42" s="24">
        <f t="shared" si="27"/>
        <v>0</v>
      </c>
      <c r="U42" s="24">
        <f t="shared" si="8"/>
        <v>0</v>
      </c>
    </row>
    <row r="43" spans="1:21" x14ac:dyDescent="0.25">
      <c r="A43" s="24" t="s">
        <v>56</v>
      </c>
      <c r="B43" s="24">
        <f>ROUNDDOWN(B5/B12,0)</f>
        <v>0</v>
      </c>
      <c r="C43" s="24">
        <f t="shared" ref="C43:S43" si="28">ROUNDDOWN(C5/C12,0)</f>
        <v>0</v>
      </c>
      <c r="D43" s="24">
        <f t="shared" si="28"/>
        <v>0</v>
      </c>
      <c r="E43" s="24">
        <f t="shared" si="28"/>
        <v>0</v>
      </c>
      <c r="F43" s="24">
        <f t="shared" si="28"/>
        <v>0</v>
      </c>
      <c r="G43" s="24">
        <f t="shared" si="28"/>
        <v>0</v>
      </c>
      <c r="H43" s="24">
        <f t="shared" si="28"/>
        <v>0</v>
      </c>
      <c r="I43" s="24">
        <f t="shared" si="28"/>
        <v>0</v>
      </c>
      <c r="J43" s="24">
        <f t="shared" si="28"/>
        <v>0</v>
      </c>
      <c r="K43" s="24">
        <f t="shared" si="28"/>
        <v>0</v>
      </c>
      <c r="L43" s="24">
        <f t="shared" si="28"/>
        <v>0</v>
      </c>
      <c r="M43" s="24">
        <f t="shared" si="28"/>
        <v>0</v>
      </c>
      <c r="N43" s="24">
        <f t="shared" si="28"/>
        <v>0</v>
      </c>
      <c r="O43" s="24">
        <f t="shared" si="28"/>
        <v>0</v>
      </c>
      <c r="P43" s="24">
        <f t="shared" si="28"/>
        <v>0</v>
      </c>
      <c r="Q43" s="24">
        <f t="shared" si="28"/>
        <v>0</v>
      </c>
      <c r="R43" s="24">
        <f t="shared" si="28"/>
        <v>0</v>
      </c>
      <c r="S43" s="24">
        <f t="shared" si="28"/>
        <v>0</v>
      </c>
      <c r="U43" s="24">
        <f t="shared" si="8"/>
        <v>0</v>
      </c>
    </row>
    <row r="44" spans="1:21" x14ac:dyDescent="0.25">
      <c r="A44" s="24" t="s">
        <v>58</v>
      </c>
      <c r="B44" s="24">
        <f>ROUNDDOWN(B5/B13,0)</f>
        <v>0</v>
      </c>
      <c r="C44" s="24">
        <f t="shared" ref="C44:S44" si="29">ROUNDDOWN(C5/C13,0)</f>
        <v>0</v>
      </c>
      <c r="D44" s="24">
        <f t="shared" si="29"/>
        <v>0</v>
      </c>
      <c r="E44" s="24">
        <f t="shared" si="29"/>
        <v>0</v>
      </c>
      <c r="F44" s="24">
        <f t="shared" si="29"/>
        <v>0</v>
      </c>
      <c r="G44" s="24">
        <f t="shared" si="29"/>
        <v>0</v>
      </c>
      <c r="H44" s="24">
        <f t="shared" si="29"/>
        <v>0</v>
      </c>
      <c r="I44" s="24">
        <f t="shared" si="29"/>
        <v>0</v>
      </c>
      <c r="J44" s="24">
        <f t="shared" si="29"/>
        <v>0</v>
      </c>
      <c r="K44" s="24">
        <f t="shared" si="29"/>
        <v>0</v>
      </c>
      <c r="L44" s="24">
        <f t="shared" si="29"/>
        <v>0</v>
      </c>
      <c r="M44" s="24">
        <f t="shared" si="29"/>
        <v>0</v>
      </c>
      <c r="N44" s="24">
        <f t="shared" si="29"/>
        <v>0</v>
      </c>
      <c r="O44" s="24">
        <f t="shared" si="29"/>
        <v>0</v>
      </c>
      <c r="P44" s="24">
        <f t="shared" si="29"/>
        <v>0</v>
      </c>
      <c r="Q44" s="24">
        <f t="shared" si="29"/>
        <v>0</v>
      </c>
      <c r="R44" s="24">
        <f t="shared" si="29"/>
        <v>0</v>
      </c>
      <c r="S44" s="24">
        <f t="shared" si="29"/>
        <v>0</v>
      </c>
      <c r="U44" s="24">
        <f t="shared" si="8"/>
        <v>0</v>
      </c>
    </row>
    <row r="45" spans="1:21" x14ac:dyDescent="0.25">
      <c r="A45" s="24" t="s">
        <v>57</v>
      </c>
      <c r="B45" s="24">
        <f>ROUNDDOWN(B5/B14,0)</f>
        <v>0</v>
      </c>
      <c r="C45" s="24">
        <f t="shared" ref="C45:S45" si="30">ROUNDDOWN(C5/C14,0)</f>
        <v>0</v>
      </c>
      <c r="D45" s="24">
        <f t="shared" si="30"/>
        <v>0</v>
      </c>
      <c r="E45" s="24">
        <f t="shared" si="30"/>
        <v>0</v>
      </c>
      <c r="F45" s="24">
        <f t="shared" si="30"/>
        <v>0</v>
      </c>
      <c r="G45" s="24">
        <f t="shared" si="30"/>
        <v>0</v>
      </c>
      <c r="H45" s="24">
        <f t="shared" si="30"/>
        <v>0</v>
      </c>
      <c r="I45" s="24">
        <f t="shared" si="30"/>
        <v>0</v>
      </c>
      <c r="J45" s="24">
        <f t="shared" si="30"/>
        <v>0</v>
      </c>
      <c r="K45" s="24">
        <f t="shared" si="30"/>
        <v>0</v>
      </c>
      <c r="L45" s="24">
        <f t="shared" si="30"/>
        <v>0</v>
      </c>
      <c r="M45" s="24">
        <f t="shared" si="30"/>
        <v>0</v>
      </c>
      <c r="N45" s="24">
        <f t="shared" si="30"/>
        <v>0</v>
      </c>
      <c r="O45" s="24">
        <f t="shared" si="30"/>
        <v>0</v>
      </c>
      <c r="P45" s="24">
        <f t="shared" si="30"/>
        <v>0</v>
      </c>
      <c r="Q45" s="24">
        <f t="shared" si="30"/>
        <v>0</v>
      </c>
      <c r="R45" s="24">
        <f t="shared" si="30"/>
        <v>0</v>
      </c>
      <c r="S45" s="24">
        <f t="shared" si="30"/>
        <v>0</v>
      </c>
      <c r="U45" s="24">
        <f t="shared" si="8"/>
        <v>0</v>
      </c>
    </row>
    <row r="46" spans="1:21" x14ac:dyDescent="0.25">
      <c r="A46" s="24" t="s">
        <v>71</v>
      </c>
      <c r="B46" s="24">
        <f>ROUNDDOWN(B5/B15,0)</f>
        <v>0</v>
      </c>
      <c r="C46" s="24">
        <f t="shared" ref="C46:S46" si="31">ROUNDDOWN(C5/C15,0)</f>
        <v>0</v>
      </c>
      <c r="D46" s="24">
        <f t="shared" si="31"/>
        <v>0</v>
      </c>
      <c r="E46" s="24">
        <f t="shared" si="31"/>
        <v>0</v>
      </c>
      <c r="F46" s="24">
        <f t="shared" si="31"/>
        <v>0</v>
      </c>
      <c r="G46" s="24">
        <f t="shared" si="31"/>
        <v>0</v>
      </c>
      <c r="H46" s="24">
        <f t="shared" si="31"/>
        <v>0</v>
      </c>
      <c r="I46" s="24">
        <f t="shared" si="31"/>
        <v>0</v>
      </c>
      <c r="J46" s="24">
        <f t="shared" si="31"/>
        <v>0</v>
      </c>
      <c r="K46" s="24">
        <f t="shared" si="31"/>
        <v>0</v>
      </c>
      <c r="L46" s="24">
        <f t="shared" si="31"/>
        <v>0</v>
      </c>
      <c r="M46" s="24">
        <f t="shared" si="31"/>
        <v>0</v>
      </c>
      <c r="N46" s="24">
        <f t="shared" si="31"/>
        <v>0</v>
      </c>
      <c r="O46" s="24">
        <f t="shared" si="31"/>
        <v>0</v>
      </c>
      <c r="P46" s="24">
        <f t="shared" si="31"/>
        <v>0</v>
      </c>
      <c r="Q46" s="24">
        <f t="shared" si="31"/>
        <v>0</v>
      </c>
      <c r="R46" s="24">
        <f t="shared" si="31"/>
        <v>0</v>
      </c>
      <c r="S46" s="24">
        <f t="shared" si="31"/>
        <v>0</v>
      </c>
      <c r="U46" s="24">
        <f t="shared" si="8"/>
        <v>0</v>
      </c>
    </row>
    <row r="47" spans="1:21" ht="15.75" thickBot="1" x14ac:dyDescent="0.3"/>
    <row r="48" spans="1:21" x14ac:dyDescent="0.25">
      <c r="A48" s="14" t="s">
        <v>29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9"/>
    </row>
    <row r="49" spans="1:21" x14ac:dyDescent="0.25">
      <c r="A49" s="30">
        <v>1</v>
      </c>
      <c r="B49" s="31">
        <f t="shared" ref="B49:S49" si="32">B$9-(B18+B24+B30+B36+B42)</f>
        <v>2</v>
      </c>
      <c r="C49" s="31">
        <f t="shared" si="32"/>
        <v>2</v>
      </c>
      <c r="D49" s="31">
        <f t="shared" si="32"/>
        <v>2</v>
      </c>
      <c r="E49" s="31">
        <f t="shared" si="32"/>
        <v>1</v>
      </c>
      <c r="F49" s="31">
        <f t="shared" si="32"/>
        <v>1</v>
      </c>
      <c r="G49" s="31">
        <f t="shared" si="32"/>
        <v>2</v>
      </c>
      <c r="H49" s="31">
        <f t="shared" si="32"/>
        <v>2</v>
      </c>
      <c r="I49" s="31">
        <f t="shared" si="32"/>
        <v>1</v>
      </c>
      <c r="J49" s="31">
        <f t="shared" si="32"/>
        <v>2</v>
      </c>
      <c r="K49" s="31">
        <f t="shared" si="32"/>
        <v>1</v>
      </c>
      <c r="L49" s="31">
        <f t="shared" si="32"/>
        <v>2</v>
      </c>
      <c r="M49" s="31">
        <f t="shared" si="32"/>
        <v>1</v>
      </c>
      <c r="N49" s="31">
        <f t="shared" si="32"/>
        <v>1</v>
      </c>
      <c r="O49" s="31">
        <f t="shared" si="32"/>
        <v>1</v>
      </c>
      <c r="P49" s="31">
        <f t="shared" si="32"/>
        <v>1</v>
      </c>
      <c r="Q49" s="31">
        <f t="shared" si="32"/>
        <v>1</v>
      </c>
      <c r="R49" s="31">
        <f t="shared" si="32"/>
        <v>2</v>
      </c>
      <c r="S49" s="31">
        <f t="shared" si="32"/>
        <v>2</v>
      </c>
      <c r="T49" s="31"/>
      <c r="U49" s="37">
        <f>SUM(B49:S49)</f>
        <v>27</v>
      </c>
    </row>
    <row r="50" spans="1:21" x14ac:dyDescent="0.25">
      <c r="A50" s="30">
        <v>0</v>
      </c>
      <c r="B50" s="31">
        <f t="shared" ref="B50:S50" si="33">B$9-(B19+B25+B31+B37+B43)</f>
        <v>4</v>
      </c>
      <c r="C50" s="31">
        <f t="shared" si="33"/>
        <v>3</v>
      </c>
      <c r="D50" s="31">
        <f t="shared" si="33"/>
        <v>3</v>
      </c>
      <c r="E50" s="31">
        <f t="shared" si="33"/>
        <v>3</v>
      </c>
      <c r="F50" s="31">
        <f t="shared" si="33"/>
        <v>3</v>
      </c>
      <c r="G50" s="31">
        <f t="shared" si="33"/>
        <v>2</v>
      </c>
      <c r="H50" s="31">
        <f t="shared" si="33"/>
        <v>2</v>
      </c>
      <c r="I50" s="31">
        <f t="shared" si="33"/>
        <v>3</v>
      </c>
      <c r="J50" s="31">
        <f t="shared" si="33"/>
        <v>3</v>
      </c>
      <c r="K50" s="31">
        <f t="shared" si="33"/>
        <v>2</v>
      </c>
      <c r="L50" s="31">
        <f t="shared" si="33"/>
        <v>2</v>
      </c>
      <c r="M50" s="31">
        <f t="shared" si="33"/>
        <v>2</v>
      </c>
      <c r="N50" s="31">
        <f t="shared" si="33"/>
        <v>3</v>
      </c>
      <c r="O50" s="31">
        <f t="shared" si="33"/>
        <v>2</v>
      </c>
      <c r="P50" s="31">
        <f t="shared" si="33"/>
        <v>2</v>
      </c>
      <c r="Q50" s="31">
        <f t="shared" si="33"/>
        <v>3</v>
      </c>
      <c r="R50" s="31">
        <f t="shared" si="33"/>
        <v>3</v>
      </c>
      <c r="S50" s="31">
        <f t="shared" si="33"/>
        <v>3</v>
      </c>
      <c r="T50" s="31"/>
      <c r="U50" s="37">
        <f t="shared" ref="U50:U53" si="34">SUM(B50:S50)</f>
        <v>48</v>
      </c>
    </row>
    <row r="51" spans="1:21" x14ac:dyDescent="0.25">
      <c r="A51" s="30">
        <v>0.5</v>
      </c>
      <c r="B51" s="31">
        <f t="shared" ref="B51:S51" si="35">B$9-(B20+B26+B32+B38+B44)</f>
        <v>2</v>
      </c>
      <c r="C51" s="31">
        <f t="shared" si="35"/>
        <v>3</v>
      </c>
      <c r="D51" s="31">
        <f t="shared" si="35"/>
        <v>2</v>
      </c>
      <c r="E51" s="31">
        <f t="shared" si="35"/>
        <v>3</v>
      </c>
      <c r="F51" s="31">
        <f t="shared" si="35"/>
        <v>2</v>
      </c>
      <c r="G51" s="31">
        <f t="shared" si="35"/>
        <v>2</v>
      </c>
      <c r="H51" s="31">
        <f t="shared" si="35"/>
        <v>2</v>
      </c>
      <c r="I51" s="31">
        <f t="shared" si="35"/>
        <v>2</v>
      </c>
      <c r="J51" s="31">
        <f t="shared" si="35"/>
        <v>2</v>
      </c>
      <c r="K51" s="31">
        <f t="shared" si="35"/>
        <v>1</v>
      </c>
      <c r="L51" s="31">
        <f t="shared" si="35"/>
        <v>2</v>
      </c>
      <c r="M51" s="31">
        <f t="shared" si="35"/>
        <v>1</v>
      </c>
      <c r="N51" s="31">
        <f t="shared" si="35"/>
        <v>3</v>
      </c>
      <c r="O51" s="31">
        <f t="shared" si="35"/>
        <v>1</v>
      </c>
      <c r="P51" s="31">
        <f t="shared" si="35"/>
        <v>1</v>
      </c>
      <c r="Q51" s="31">
        <f t="shared" si="35"/>
        <v>2</v>
      </c>
      <c r="R51" s="31">
        <f t="shared" si="35"/>
        <v>2</v>
      </c>
      <c r="S51" s="31">
        <f t="shared" si="35"/>
        <v>3</v>
      </c>
      <c r="T51" s="31"/>
      <c r="U51" s="37">
        <f t="shared" si="34"/>
        <v>36</v>
      </c>
    </row>
    <row r="52" spans="1:21" x14ac:dyDescent="0.25">
      <c r="A52" s="30">
        <v>0.75</v>
      </c>
      <c r="B52" s="31">
        <f t="shared" ref="B52:S53" si="36">B$9-(B21+B27+B33+B39+B45)</f>
        <v>2</v>
      </c>
      <c r="C52" s="31">
        <f t="shared" si="36"/>
        <v>2</v>
      </c>
      <c r="D52" s="31">
        <f t="shared" si="36"/>
        <v>2</v>
      </c>
      <c r="E52" s="31">
        <f t="shared" si="36"/>
        <v>1</v>
      </c>
      <c r="F52" s="31">
        <f t="shared" si="36"/>
        <v>2</v>
      </c>
      <c r="G52" s="31">
        <f t="shared" si="36"/>
        <v>2</v>
      </c>
      <c r="H52" s="31">
        <f t="shared" si="36"/>
        <v>2</v>
      </c>
      <c r="I52" s="31">
        <f t="shared" si="36"/>
        <v>1</v>
      </c>
      <c r="J52" s="31">
        <f t="shared" si="36"/>
        <v>2</v>
      </c>
      <c r="K52" s="31">
        <f t="shared" si="36"/>
        <v>1</v>
      </c>
      <c r="L52" s="31">
        <f t="shared" si="36"/>
        <v>2</v>
      </c>
      <c r="M52" s="31">
        <f t="shared" si="36"/>
        <v>1</v>
      </c>
      <c r="N52" s="31">
        <f t="shared" si="36"/>
        <v>1</v>
      </c>
      <c r="O52" s="31">
        <f t="shared" si="36"/>
        <v>1</v>
      </c>
      <c r="P52" s="31">
        <f t="shared" si="36"/>
        <v>1</v>
      </c>
      <c r="Q52" s="31">
        <f t="shared" si="36"/>
        <v>2</v>
      </c>
      <c r="R52" s="31">
        <f t="shared" si="36"/>
        <v>2</v>
      </c>
      <c r="S52" s="31">
        <f t="shared" si="36"/>
        <v>2</v>
      </c>
      <c r="T52" s="31"/>
      <c r="U52" s="37">
        <f t="shared" si="34"/>
        <v>29</v>
      </c>
    </row>
    <row r="53" spans="1:21" ht="15.75" thickBot="1" x14ac:dyDescent="0.3">
      <c r="A53" s="53">
        <v>0.6</v>
      </c>
      <c r="B53" s="33">
        <f t="shared" si="36"/>
        <v>2</v>
      </c>
      <c r="C53" s="33">
        <f t="shared" si="36"/>
        <v>3</v>
      </c>
      <c r="D53" s="33">
        <f t="shared" si="36"/>
        <v>2</v>
      </c>
      <c r="E53" s="33">
        <f t="shared" si="36"/>
        <v>3</v>
      </c>
      <c r="F53" s="33">
        <f t="shared" si="36"/>
        <v>2</v>
      </c>
      <c r="G53" s="33">
        <f t="shared" si="36"/>
        <v>2</v>
      </c>
      <c r="H53" s="33">
        <f t="shared" si="36"/>
        <v>2</v>
      </c>
      <c r="I53" s="33">
        <f t="shared" si="36"/>
        <v>2</v>
      </c>
      <c r="J53" s="33">
        <f t="shared" si="36"/>
        <v>2</v>
      </c>
      <c r="K53" s="33">
        <f t="shared" si="36"/>
        <v>1</v>
      </c>
      <c r="L53" s="33">
        <f t="shared" si="36"/>
        <v>2</v>
      </c>
      <c r="M53" s="33">
        <f t="shared" si="36"/>
        <v>1</v>
      </c>
      <c r="N53" s="33">
        <f t="shared" si="36"/>
        <v>3</v>
      </c>
      <c r="O53" s="33">
        <f t="shared" si="36"/>
        <v>1</v>
      </c>
      <c r="P53" s="33">
        <f t="shared" si="36"/>
        <v>1</v>
      </c>
      <c r="Q53" s="33">
        <f t="shared" si="36"/>
        <v>2</v>
      </c>
      <c r="R53" s="33">
        <f t="shared" si="36"/>
        <v>2</v>
      </c>
      <c r="S53" s="33">
        <f t="shared" si="36"/>
        <v>3</v>
      </c>
      <c r="T53" s="20"/>
      <c r="U53" s="21">
        <f t="shared" si="34"/>
        <v>36</v>
      </c>
    </row>
    <row r="54" spans="1:21" ht="15.75" thickBot="1" x14ac:dyDescent="0.3"/>
    <row r="55" spans="1:21" x14ac:dyDescent="0.25">
      <c r="A55" s="14" t="s">
        <v>27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9"/>
    </row>
    <row r="56" spans="1:21" x14ac:dyDescent="0.25">
      <c r="A56" s="34" t="s">
        <v>11</v>
      </c>
      <c r="B56" s="31">
        <f t="shared" ref="B56:S56" si="37">MOD(B$2,B11)</f>
        <v>4618</v>
      </c>
      <c r="C56" s="31">
        <f t="shared" si="37"/>
        <v>5741</v>
      </c>
      <c r="D56" s="31">
        <f t="shared" si="37"/>
        <v>2334</v>
      </c>
      <c r="E56" s="31">
        <f t="shared" si="37"/>
        <v>875</v>
      </c>
      <c r="F56" s="31">
        <f t="shared" si="37"/>
        <v>709</v>
      </c>
      <c r="G56" s="31">
        <f t="shared" si="37"/>
        <v>5125</v>
      </c>
      <c r="H56" s="31">
        <f t="shared" si="37"/>
        <v>2905</v>
      </c>
      <c r="I56" s="31">
        <f t="shared" si="37"/>
        <v>2099</v>
      </c>
      <c r="J56" s="31">
        <f t="shared" si="37"/>
        <v>1684</v>
      </c>
      <c r="K56" s="31">
        <f t="shared" si="37"/>
        <v>3857</v>
      </c>
      <c r="L56" s="31">
        <f t="shared" si="37"/>
        <v>3178</v>
      </c>
      <c r="M56" s="31">
        <f t="shared" si="37"/>
        <v>2131</v>
      </c>
      <c r="N56" s="31">
        <f t="shared" si="37"/>
        <v>386</v>
      </c>
      <c r="O56" s="31">
        <f t="shared" si="37"/>
        <v>4224</v>
      </c>
      <c r="P56" s="31">
        <f t="shared" si="37"/>
        <v>1789</v>
      </c>
      <c r="Q56" s="31">
        <f t="shared" si="37"/>
        <v>123</v>
      </c>
      <c r="R56" s="31">
        <f t="shared" si="37"/>
        <v>5022</v>
      </c>
      <c r="S56" s="31">
        <f t="shared" si="37"/>
        <v>5564</v>
      </c>
      <c r="T56" s="31"/>
      <c r="U56" s="37">
        <f>SUM(B56:S56)</f>
        <v>52364</v>
      </c>
    </row>
    <row r="57" spans="1:21" x14ac:dyDescent="0.25">
      <c r="A57" s="34" t="s">
        <v>12</v>
      </c>
      <c r="B57" s="31">
        <f t="shared" ref="B57:S57" si="38">MOD(B$2,B12)</f>
        <v>3020</v>
      </c>
      <c r="C57" s="31">
        <f t="shared" si="38"/>
        <v>4719</v>
      </c>
      <c r="D57" s="31">
        <f t="shared" si="38"/>
        <v>7420</v>
      </c>
      <c r="E57" s="31">
        <f t="shared" si="38"/>
        <v>5919</v>
      </c>
      <c r="F57" s="31">
        <f t="shared" si="38"/>
        <v>4627</v>
      </c>
      <c r="G57" s="31">
        <f t="shared" si="38"/>
        <v>2837</v>
      </c>
      <c r="H57" s="31">
        <f t="shared" si="38"/>
        <v>419</v>
      </c>
      <c r="I57" s="31">
        <f t="shared" si="38"/>
        <v>9608</v>
      </c>
      <c r="J57" s="31">
        <f t="shared" si="38"/>
        <v>7078</v>
      </c>
      <c r="K57" s="31">
        <f t="shared" si="38"/>
        <v>1670</v>
      </c>
      <c r="L57" s="31">
        <f t="shared" si="38"/>
        <v>638</v>
      </c>
      <c r="M57" s="31">
        <f t="shared" si="38"/>
        <v>313</v>
      </c>
      <c r="N57" s="31">
        <f t="shared" si="38"/>
        <v>6133</v>
      </c>
      <c r="O57" s="31">
        <f t="shared" si="38"/>
        <v>2428</v>
      </c>
      <c r="P57" s="31">
        <f t="shared" si="38"/>
        <v>6533</v>
      </c>
      <c r="Q57" s="31">
        <f t="shared" si="38"/>
        <v>3621</v>
      </c>
      <c r="R57" s="31">
        <f t="shared" si="38"/>
        <v>2770</v>
      </c>
      <c r="S57" s="31">
        <f t="shared" si="38"/>
        <v>3434</v>
      </c>
      <c r="T57" s="31"/>
      <c r="U57" s="37">
        <f>SUM(B57:S57)</f>
        <v>73187</v>
      </c>
    </row>
    <row r="58" spans="1:21" x14ac:dyDescent="0.25">
      <c r="A58" s="34" t="s">
        <v>13</v>
      </c>
      <c r="B58" s="31">
        <f t="shared" ref="B58:S58" si="39">MOD(B$2,B13)</f>
        <v>3866</v>
      </c>
      <c r="C58" s="31">
        <f t="shared" si="39"/>
        <v>5269</v>
      </c>
      <c r="D58" s="31">
        <f t="shared" si="39"/>
        <v>1178</v>
      </c>
      <c r="E58" s="31">
        <f t="shared" si="39"/>
        <v>6606</v>
      </c>
      <c r="F58" s="31">
        <f t="shared" si="39"/>
        <v>5995</v>
      </c>
      <c r="G58" s="31">
        <f t="shared" si="39"/>
        <v>4085</v>
      </c>
      <c r="H58" s="31">
        <f t="shared" si="39"/>
        <v>1775</v>
      </c>
      <c r="I58" s="31">
        <f t="shared" si="39"/>
        <v>1026</v>
      </c>
      <c r="J58" s="31">
        <f t="shared" si="39"/>
        <v>458</v>
      </c>
      <c r="K58" s="31">
        <f t="shared" si="39"/>
        <v>2920</v>
      </c>
      <c r="L58" s="31">
        <f t="shared" si="39"/>
        <v>2022</v>
      </c>
      <c r="M58" s="31">
        <f t="shared" si="39"/>
        <v>1352</v>
      </c>
      <c r="N58" s="31">
        <f t="shared" si="39"/>
        <v>6133</v>
      </c>
      <c r="O58" s="31">
        <f t="shared" si="39"/>
        <v>3426</v>
      </c>
      <c r="P58" s="31">
        <f t="shared" si="39"/>
        <v>383</v>
      </c>
      <c r="Q58" s="31">
        <f t="shared" si="39"/>
        <v>4841</v>
      </c>
      <c r="R58" s="31">
        <f t="shared" si="39"/>
        <v>3950</v>
      </c>
      <c r="S58" s="31">
        <f t="shared" si="39"/>
        <v>4582</v>
      </c>
      <c r="T58" s="31"/>
      <c r="U58" s="37">
        <f>SUM(B58:S58)</f>
        <v>59867</v>
      </c>
    </row>
    <row r="59" spans="1:21" x14ac:dyDescent="0.25">
      <c r="A59" s="34" t="s">
        <v>14</v>
      </c>
      <c r="B59" s="31">
        <f t="shared" ref="B59:S60" si="40">MOD(B$2,B14)</f>
        <v>4254</v>
      </c>
      <c r="C59" s="31">
        <f t="shared" si="40"/>
        <v>5514</v>
      </c>
      <c r="D59" s="31">
        <f t="shared" si="40"/>
        <v>1782</v>
      </c>
      <c r="E59" s="31">
        <f t="shared" si="40"/>
        <v>327</v>
      </c>
      <c r="F59" s="31">
        <f t="shared" si="40"/>
        <v>6631</v>
      </c>
      <c r="G59" s="31">
        <f t="shared" si="40"/>
        <v>4627</v>
      </c>
      <c r="H59" s="31">
        <f t="shared" si="40"/>
        <v>2365</v>
      </c>
      <c r="I59" s="31">
        <f t="shared" si="40"/>
        <v>1598</v>
      </c>
      <c r="J59" s="31">
        <f t="shared" si="40"/>
        <v>1098</v>
      </c>
      <c r="K59" s="31">
        <f t="shared" si="40"/>
        <v>3419</v>
      </c>
      <c r="L59" s="31">
        <f t="shared" si="40"/>
        <v>2626</v>
      </c>
      <c r="M59" s="31">
        <f t="shared" si="40"/>
        <v>1767</v>
      </c>
      <c r="N59" s="31">
        <f t="shared" si="40"/>
        <v>3</v>
      </c>
      <c r="O59" s="31">
        <f t="shared" si="40"/>
        <v>3846</v>
      </c>
      <c r="P59" s="31">
        <f t="shared" si="40"/>
        <v>1123</v>
      </c>
      <c r="Q59" s="31">
        <f t="shared" si="40"/>
        <v>5409</v>
      </c>
      <c r="R59" s="31">
        <f t="shared" si="40"/>
        <v>4498</v>
      </c>
      <c r="S59" s="31">
        <f t="shared" si="40"/>
        <v>5090</v>
      </c>
      <c r="T59" s="31"/>
      <c r="U59" s="37">
        <f>SUM(B59:S59)</f>
        <v>55977</v>
      </c>
    </row>
    <row r="60" spans="1:21" x14ac:dyDescent="0.25">
      <c r="A60" s="17" t="s">
        <v>64</v>
      </c>
      <c r="B60" s="31">
        <f t="shared" si="40"/>
        <v>4024</v>
      </c>
      <c r="C60" s="31">
        <f t="shared" si="40"/>
        <v>5369</v>
      </c>
      <c r="D60" s="31">
        <f t="shared" si="40"/>
        <v>1426</v>
      </c>
      <c r="E60" s="31">
        <f t="shared" si="40"/>
        <v>6729</v>
      </c>
      <c r="F60" s="31">
        <f t="shared" si="40"/>
        <v>6255</v>
      </c>
      <c r="G60" s="31">
        <f t="shared" si="40"/>
        <v>4307</v>
      </c>
      <c r="H60" s="31">
        <f t="shared" si="40"/>
        <v>2017</v>
      </c>
      <c r="I60" s="31">
        <f t="shared" si="40"/>
        <v>1264</v>
      </c>
      <c r="J60" s="31">
        <f t="shared" si="40"/>
        <v>722</v>
      </c>
      <c r="K60" s="31">
        <f t="shared" si="40"/>
        <v>3128</v>
      </c>
      <c r="L60" s="31">
        <f t="shared" si="40"/>
        <v>2270</v>
      </c>
      <c r="M60" s="31">
        <f t="shared" si="40"/>
        <v>1525</v>
      </c>
      <c r="N60" s="31">
        <f t="shared" si="40"/>
        <v>6133</v>
      </c>
      <c r="O60" s="31">
        <f t="shared" si="40"/>
        <v>3599</v>
      </c>
      <c r="P60" s="31">
        <f t="shared" si="40"/>
        <v>687</v>
      </c>
      <c r="Q60" s="31">
        <f t="shared" si="40"/>
        <v>5073</v>
      </c>
      <c r="R60" s="31">
        <f t="shared" si="40"/>
        <v>4174</v>
      </c>
      <c r="S60" s="31">
        <f t="shared" si="40"/>
        <v>4790</v>
      </c>
      <c r="T60" s="9"/>
      <c r="U60" s="18">
        <f t="shared" ref="U60" si="41">SUM(B60:S60)</f>
        <v>63492</v>
      </c>
    </row>
    <row r="61" spans="1:21" x14ac:dyDescent="0.25">
      <c r="A61" s="17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8"/>
    </row>
    <row r="62" spans="1:21" x14ac:dyDescent="0.25">
      <c r="A62" s="34" t="s">
        <v>15</v>
      </c>
      <c r="B62" s="31">
        <f t="shared" ref="B62:S62" si="42">MOD(B$3,B11)</f>
        <v>5575</v>
      </c>
      <c r="C62" s="31">
        <f t="shared" si="42"/>
        <v>2980</v>
      </c>
      <c r="D62" s="31">
        <f t="shared" si="42"/>
        <v>4924</v>
      </c>
      <c r="E62" s="31">
        <f t="shared" si="42"/>
        <v>410</v>
      </c>
      <c r="F62" s="31">
        <f t="shared" si="42"/>
        <v>422</v>
      </c>
      <c r="G62" s="31">
        <f t="shared" si="42"/>
        <v>3185</v>
      </c>
      <c r="H62" s="31">
        <f t="shared" si="42"/>
        <v>4884</v>
      </c>
      <c r="I62" s="31">
        <f t="shared" si="42"/>
        <v>702</v>
      </c>
      <c r="J62" s="31">
        <f t="shared" si="42"/>
        <v>6651</v>
      </c>
      <c r="K62" s="31">
        <f t="shared" si="42"/>
        <v>3095</v>
      </c>
      <c r="L62" s="31">
        <f t="shared" si="42"/>
        <v>4727</v>
      </c>
      <c r="M62" s="31">
        <f t="shared" si="42"/>
        <v>3830</v>
      </c>
      <c r="N62" s="31">
        <f t="shared" si="42"/>
        <v>406</v>
      </c>
      <c r="O62" s="31">
        <f t="shared" si="42"/>
        <v>2172</v>
      </c>
      <c r="P62" s="31">
        <f t="shared" si="42"/>
        <v>3040</v>
      </c>
      <c r="Q62" s="31">
        <f t="shared" si="42"/>
        <v>1102</v>
      </c>
      <c r="R62" s="31">
        <f t="shared" si="42"/>
        <v>598</v>
      </c>
      <c r="S62" s="31">
        <f t="shared" si="42"/>
        <v>252</v>
      </c>
      <c r="T62" s="31"/>
      <c r="U62" s="37">
        <f>SUM(B62:S62)</f>
        <v>48955</v>
      </c>
    </row>
    <row r="63" spans="1:21" x14ac:dyDescent="0.25">
      <c r="A63" s="34" t="s">
        <v>16</v>
      </c>
      <c r="B63" s="31">
        <f t="shared" ref="B63:S63" si="43">MOD(B$3,B12)</f>
        <v>4776</v>
      </c>
      <c r="C63" s="31">
        <f t="shared" si="43"/>
        <v>1958</v>
      </c>
      <c r="D63" s="31">
        <f t="shared" si="43"/>
        <v>4924</v>
      </c>
      <c r="E63" s="31">
        <f t="shared" si="43"/>
        <v>6714</v>
      </c>
      <c r="F63" s="31">
        <f t="shared" si="43"/>
        <v>6952</v>
      </c>
      <c r="G63" s="31">
        <f t="shared" si="43"/>
        <v>3185</v>
      </c>
      <c r="H63" s="31">
        <f t="shared" si="43"/>
        <v>4884</v>
      </c>
      <c r="I63" s="31">
        <f t="shared" si="43"/>
        <v>8211</v>
      </c>
      <c r="J63" s="31">
        <f t="shared" si="43"/>
        <v>6651</v>
      </c>
      <c r="K63" s="31">
        <f t="shared" si="43"/>
        <v>3095</v>
      </c>
      <c r="L63" s="31">
        <f t="shared" si="43"/>
        <v>4727</v>
      </c>
      <c r="M63" s="31">
        <f t="shared" si="43"/>
        <v>3830</v>
      </c>
      <c r="N63" s="31">
        <f t="shared" si="43"/>
        <v>6153</v>
      </c>
      <c r="O63" s="31">
        <f t="shared" si="43"/>
        <v>376</v>
      </c>
      <c r="P63" s="31">
        <f t="shared" si="43"/>
        <v>3040</v>
      </c>
      <c r="Q63" s="31">
        <f t="shared" si="43"/>
        <v>520</v>
      </c>
      <c r="R63" s="31">
        <f t="shared" si="43"/>
        <v>35</v>
      </c>
      <c r="S63" s="31">
        <f t="shared" si="43"/>
        <v>6640</v>
      </c>
      <c r="T63" s="31"/>
      <c r="U63" s="37">
        <f>SUM(B63:S63)</f>
        <v>76671</v>
      </c>
    </row>
    <row r="64" spans="1:21" x14ac:dyDescent="0.25">
      <c r="A64" s="34" t="s">
        <v>17</v>
      </c>
      <c r="B64" s="31">
        <f t="shared" ref="B64:S64" si="44">MOD(B$3,B13)</f>
        <v>5199</v>
      </c>
      <c r="C64" s="31">
        <f t="shared" si="44"/>
        <v>2508</v>
      </c>
      <c r="D64" s="31">
        <f t="shared" si="44"/>
        <v>4924</v>
      </c>
      <c r="E64" s="31">
        <f t="shared" si="44"/>
        <v>6714</v>
      </c>
      <c r="F64" s="31">
        <f t="shared" si="44"/>
        <v>111</v>
      </c>
      <c r="G64" s="31">
        <f t="shared" si="44"/>
        <v>3185</v>
      </c>
      <c r="H64" s="31">
        <f t="shared" si="44"/>
        <v>4884</v>
      </c>
      <c r="I64" s="31">
        <f t="shared" si="44"/>
        <v>8211</v>
      </c>
      <c r="J64" s="31">
        <f t="shared" si="44"/>
        <v>6651</v>
      </c>
      <c r="K64" s="31">
        <f t="shared" si="44"/>
        <v>3095</v>
      </c>
      <c r="L64" s="31">
        <f t="shared" si="44"/>
        <v>4727</v>
      </c>
      <c r="M64" s="31">
        <f t="shared" si="44"/>
        <v>3830</v>
      </c>
      <c r="N64" s="31">
        <f t="shared" si="44"/>
        <v>6153</v>
      </c>
      <c r="O64" s="31">
        <f t="shared" si="44"/>
        <v>1374</v>
      </c>
      <c r="P64" s="31">
        <f t="shared" si="44"/>
        <v>3040</v>
      </c>
      <c r="Q64" s="31">
        <f t="shared" si="44"/>
        <v>825</v>
      </c>
      <c r="R64" s="31">
        <f t="shared" si="44"/>
        <v>330</v>
      </c>
      <c r="S64" s="31">
        <f t="shared" si="44"/>
        <v>6640</v>
      </c>
      <c r="T64" s="31"/>
      <c r="U64" s="37">
        <f>SUM(B64:S64)</f>
        <v>72401</v>
      </c>
    </row>
    <row r="65" spans="1:21" x14ac:dyDescent="0.25">
      <c r="A65" s="34" t="s">
        <v>18</v>
      </c>
      <c r="B65" s="31">
        <f t="shared" ref="B65:S65" si="45">MOD(B$3,B14)</f>
        <v>5393</v>
      </c>
      <c r="C65" s="31">
        <f t="shared" si="45"/>
        <v>2753</v>
      </c>
      <c r="D65" s="31">
        <f t="shared" si="45"/>
        <v>4924</v>
      </c>
      <c r="E65" s="31">
        <f t="shared" si="45"/>
        <v>136</v>
      </c>
      <c r="F65" s="31">
        <f t="shared" si="45"/>
        <v>270</v>
      </c>
      <c r="G65" s="31">
        <f t="shared" si="45"/>
        <v>3185</v>
      </c>
      <c r="H65" s="31">
        <f t="shared" si="45"/>
        <v>4884</v>
      </c>
      <c r="I65" s="31">
        <f t="shared" si="45"/>
        <v>201</v>
      </c>
      <c r="J65" s="31">
        <f t="shared" si="45"/>
        <v>6651</v>
      </c>
      <c r="K65" s="31">
        <f t="shared" si="45"/>
        <v>3095</v>
      </c>
      <c r="L65" s="31">
        <f t="shared" si="45"/>
        <v>4727</v>
      </c>
      <c r="M65" s="31">
        <f t="shared" si="45"/>
        <v>3830</v>
      </c>
      <c r="N65" s="31">
        <f t="shared" si="45"/>
        <v>23</v>
      </c>
      <c r="O65" s="31">
        <f t="shared" si="45"/>
        <v>1794</v>
      </c>
      <c r="P65" s="31">
        <f t="shared" si="45"/>
        <v>3040</v>
      </c>
      <c r="Q65" s="31">
        <f t="shared" si="45"/>
        <v>967</v>
      </c>
      <c r="R65" s="31">
        <f t="shared" si="45"/>
        <v>467</v>
      </c>
      <c r="S65" s="31">
        <f t="shared" si="45"/>
        <v>15</v>
      </c>
      <c r="T65" s="31"/>
      <c r="U65" s="37">
        <f>SUM(B65:S65)</f>
        <v>46355</v>
      </c>
    </row>
    <row r="66" spans="1:21" x14ac:dyDescent="0.25">
      <c r="A66" s="17" t="s">
        <v>66</v>
      </c>
      <c r="B66" s="9">
        <f>MOD(B$3,B15)</f>
        <v>5278</v>
      </c>
      <c r="C66" s="9">
        <f t="shared" ref="C66:S66" si="46">MOD(C$3,C15)</f>
        <v>2608</v>
      </c>
      <c r="D66" s="9">
        <f t="shared" si="46"/>
        <v>4924</v>
      </c>
      <c r="E66" s="9">
        <f t="shared" si="46"/>
        <v>6714</v>
      </c>
      <c r="F66" s="9">
        <f t="shared" si="46"/>
        <v>176</v>
      </c>
      <c r="G66" s="9">
        <f t="shared" si="46"/>
        <v>3185</v>
      </c>
      <c r="H66" s="9">
        <f t="shared" si="46"/>
        <v>4884</v>
      </c>
      <c r="I66" s="9">
        <f t="shared" si="46"/>
        <v>8211</v>
      </c>
      <c r="J66" s="9">
        <f t="shared" si="46"/>
        <v>6651</v>
      </c>
      <c r="K66" s="9">
        <f t="shared" si="46"/>
        <v>3095</v>
      </c>
      <c r="L66" s="9">
        <f t="shared" si="46"/>
        <v>4727</v>
      </c>
      <c r="M66" s="9">
        <f t="shared" si="46"/>
        <v>3830</v>
      </c>
      <c r="N66" s="9">
        <f t="shared" si="46"/>
        <v>6153</v>
      </c>
      <c r="O66" s="9">
        <f t="shared" si="46"/>
        <v>1547</v>
      </c>
      <c r="P66" s="9">
        <f t="shared" si="46"/>
        <v>3040</v>
      </c>
      <c r="Q66" s="9">
        <f t="shared" si="46"/>
        <v>883</v>
      </c>
      <c r="R66" s="9">
        <f t="shared" si="46"/>
        <v>386</v>
      </c>
      <c r="S66" s="9">
        <f t="shared" si="46"/>
        <v>6640</v>
      </c>
      <c r="T66" s="9"/>
      <c r="U66" s="18">
        <f t="shared" ref="U66" si="47">SUM(B66:S66)</f>
        <v>72932</v>
      </c>
    </row>
    <row r="67" spans="1:21" x14ac:dyDescent="0.25">
      <c r="A67" s="17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18"/>
    </row>
    <row r="68" spans="1:21" x14ac:dyDescent="0.25">
      <c r="A68" s="34" t="s">
        <v>19</v>
      </c>
      <c r="B68" s="31">
        <f t="shared" ref="B68:S68" si="48">MOD(B$6,B11)</f>
        <v>633</v>
      </c>
      <c r="C68" s="31">
        <f t="shared" si="48"/>
        <v>265</v>
      </c>
      <c r="D68" s="31">
        <f t="shared" si="48"/>
        <v>3492</v>
      </c>
      <c r="E68" s="31">
        <f t="shared" si="48"/>
        <v>3789</v>
      </c>
      <c r="F68" s="31">
        <f t="shared" si="48"/>
        <v>3727</v>
      </c>
      <c r="G68" s="31">
        <f t="shared" si="48"/>
        <v>1469</v>
      </c>
      <c r="H68" s="31">
        <f t="shared" si="48"/>
        <v>2746</v>
      </c>
      <c r="I68" s="31">
        <f t="shared" si="48"/>
        <v>2280</v>
      </c>
      <c r="J68" s="31">
        <f t="shared" si="48"/>
        <v>3245</v>
      </c>
      <c r="K68" s="31">
        <f t="shared" si="48"/>
        <v>2252</v>
      </c>
      <c r="L68" s="31">
        <f t="shared" si="48"/>
        <v>2859</v>
      </c>
      <c r="M68" s="31">
        <f t="shared" si="48"/>
        <v>1881</v>
      </c>
      <c r="N68" s="31">
        <f t="shared" si="48"/>
        <v>2405</v>
      </c>
      <c r="O68" s="31">
        <f t="shared" si="48"/>
        <v>2798</v>
      </c>
      <c r="P68" s="31">
        <f t="shared" si="48"/>
        <v>1891</v>
      </c>
      <c r="Q68" s="31">
        <f t="shared" si="48"/>
        <v>3743</v>
      </c>
      <c r="R68" s="31">
        <f t="shared" si="48"/>
        <v>3577</v>
      </c>
      <c r="S68" s="31">
        <f t="shared" si="48"/>
        <v>3030</v>
      </c>
      <c r="T68" s="31"/>
      <c r="U68" s="37">
        <f>SUM(B68:S68)</f>
        <v>46082</v>
      </c>
    </row>
    <row r="69" spans="1:21" x14ac:dyDescent="0.25">
      <c r="A69" s="34" t="s">
        <v>20</v>
      </c>
      <c r="B69" s="31">
        <f t="shared" ref="B69:S69" si="49">MOD(B$6,B12)</f>
        <v>7033</v>
      </c>
      <c r="C69" s="31">
        <f t="shared" si="49"/>
        <v>6403</v>
      </c>
      <c r="D69" s="31">
        <f t="shared" si="49"/>
        <v>3492</v>
      </c>
      <c r="E69" s="31">
        <f t="shared" si="49"/>
        <v>3789</v>
      </c>
      <c r="F69" s="31">
        <f t="shared" si="49"/>
        <v>3727</v>
      </c>
      <c r="G69" s="31">
        <f t="shared" si="49"/>
        <v>1469</v>
      </c>
      <c r="H69" s="31">
        <f t="shared" si="49"/>
        <v>2746</v>
      </c>
      <c r="I69" s="31">
        <f t="shared" si="49"/>
        <v>2280</v>
      </c>
      <c r="J69" s="31">
        <f t="shared" si="49"/>
        <v>3245</v>
      </c>
      <c r="K69" s="31">
        <f t="shared" si="49"/>
        <v>2252</v>
      </c>
      <c r="L69" s="31">
        <f t="shared" si="49"/>
        <v>2859</v>
      </c>
      <c r="M69" s="31">
        <f t="shared" si="49"/>
        <v>1881</v>
      </c>
      <c r="N69" s="31">
        <f t="shared" si="49"/>
        <v>2405</v>
      </c>
      <c r="O69" s="31">
        <f t="shared" si="49"/>
        <v>2798</v>
      </c>
      <c r="P69" s="31">
        <f t="shared" si="49"/>
        <v>1891</v>
      </c>
      <c r="Q69" s="31">
        <f t="shared" si="49"/>
        <v>3743</v>
      </c>
      <c r="R69" s="31">
        <f t="shared" si="49"/>
        <v>3577</v>
      </c>
      <c r="S69" s="31">
        <f t="shared" si="49"/>
        <v>3030</v>
      </c>
      <c r="T69" s="31"/>
      <c r="U69" s="37">
        <f>SUM(B69:S69)</f>
        <v>58620</v>
      </c>
    </row>
    <row r="70" spans="1:21" x14ac:dyDescent="0.25">
      <c r="A70" s="34" t="s">
        <v>21</v>
      </c>
      <c r="B70" s="31">
        <f t="shared" ref="B70:S70" si="50">MOD(B$6,B13)</f>
        <v>257</v>
      </c>
      <c r="C70" s="31">
        <f t="shared" si="50"/>
        <v>6403</v>
      </c>
      <c r="D70" s="31">
        <f t="shared" si="50"/>
        <v>3492</v>
      </c>
      <c r="E70" s="31">
        <f t="shared" si="50"/>
        <v>3789</v>
      </c>
      <c r="F70" s="31">
        <f t="shared" si="50"/>
        <v>3727</v>
      </c>
      <c r="G70" s="31">
        <f t="shared" si="50"/>
        <v>1469</v>
      </c>
      <c r="H70" s="31">
        <f t="shared" si="50"/>
        <v>2746</v>
      </c>
      <c r="I70" s="31">
        <f t="shared" si="50"/>
        <v>2280</v>
      </c>
      <c r="J70" s="31">
        <f t="shared" si="50"/>
        <v>3245</v>
      </c>
      <c r="K70" s="31">
        <f t="shared" si="50"/>
        <v>2252</v>
      </c>
      <c r="L70" s="31">
        <f t="shared" si="50"/>
        <v>2859</v>
      </c>
      <c r="M70" s="31">
        <f t="shared" si="50"/>
        <v>1881</v>
      </c>
      <c r="N70" s="31">
        <f t="shared" si="50"/>
        <v>2405</v>
      </c>
      <c r="O70" s="31">
        <f t="shared" si="50"/>
        <v>2798</v>
      </c>
      <c r="P70" s="31">
        <f t="shared" si="50"/>
        <v>1891</v>
      </c>
      <c r="Q70" s="31">
        <f t="shared" si="50"/>
        <v>3743</v>
      </c>
      <c r="R70" s="31">
        <f t="shared" si="50"/>
        <v>3577</v>
      </c>
      <c r="S70" s="31">
        <f t="shared" si="50"/>
        <v>3030</v>
      </c>
      <c r="T70" s="31"/>
      <c r="U70" s="37">
        <f>SUM(B70:S70)</f>
        <v>51844</v>
      </c>
    </row>
    <row r="71" spans="1:21" x14ac:dyDescent="0.25">
      <c r="A71" s="34" t="s">
        <v>22</v>
      </c>
      <c r="B71" s="31">
        <f t="shared" ref="B71:S71" si="51">MOD(B$6,B14)</f>
        <v>451</v>
      </c>
      <c r="C71" s="31">
        <f t="shared" si="51"/>
        <v>38</v>
      </c>
      <c r="D71" s="31">
        <f t="shared" si="51"/>
        <v>3492</v>
      </c>
      <c r="E71" s="31">
        <f t="shared" si="51"/>
        <v>3789</v>
      </c>
      <c r="F71" s="31">
        <f t="shared" si="51"/>
        <v>3727</v>
      </c>
      <c r="G71" s="31">
        <f t="shared" si="51"/>
        <v>1469</v>
      </c>
      <c r="H71" s="31">
        <f t="shared" si="51"/>
        <v>2746</v>
      </c>
      <c r="I71" s="31">
        <f t="shared" si="51"/>
        <v>2280</v>
      </c>
      <c r="J71" s="31">
        <f t="shared" si="51"/>
        <v>3245</v>
      </c>
      <c r="K71" s="31">
        <f t="shared" si="51"/>
        <v>2252</v>
      </c>
      <c r="L71" s="31">
        <f t="shared" si="51"/>
        <v>2859</v>
      </c>
      <c r="M71" s="31">
        <f t="shared" si="51"/>
        <v>1881</v>
      </c>
      <c r="N71" s="31">
        <f t="shared" si="51"/>
        <v>2405</v>
      </c>
      <c r="O71" s="31">
        <f t="shared" si="51"/>
        <v>2798</v>
      </c>
      <c r="P71" s="31">
        <f t="shared" si="51"/>
        <v>1891</v>
      </c>
      <c r="Q71" s="31">
        <f t="shared" si="51"/>
        <v>3743</v>
      </c>
      <c r="R71" s="31">
        <f t="shared" si="51"/>
        <v>3577</v>
      </c>
      <c r="S71" s="31">
        <f t="shared" si="51"/>
        <v>3030</v>
      </c>
      <c r="T71" s="31"/>
      <c r="U71" s="37">
        <f>SUM(B71:S71)</f>
        <v>45673</v>
      </c>
    </row>
    <row r="72" spans="1:21" x14ac:dyDescent="0.25">
      <c r="A72" s="17" t="s">
        <v>69</v>
      </c>
      <c r="B72" s="9">
        <f>MOD(B$6,B15)</f>
        <v>336</v>
      </c>
      <c r="C72" s="9">
        <f t="shared" ref="C72:S72" si="52">MOD(C$6,C15)</f>
        <v>6403</v>
      </c>
      <c r="D72" s="9">
        <f t="shared" si="52"/>
        <v>3492</v>
      </c>
      <c r="E72" s="9">
        <f t="shared" si="52"/>
        <v>3789</v>
      </c>
      <c r="F72" s="9">
        <f t="shared" si="52"/>
        <v>3727</v>
      </c>
      <c r="G72" s="9">
        <f t="shared" si="52"/>
        <v>1469</v>
      </c>
      <c r="H72" s="9">
        <f t="shared" si="52"/>
        <v>2746</v>
      </c>
      <c r="I72" s="9">
        <f t="shared" si="52"/>
        <v>2280</v>
      </c>
      <c r="J72" s="9">
        <f t="shared" si="52"/>
        <v>3245</v>
      </c>
      <c r="K72" s="9">
        <f t="shared" si="52"/>
        <v>2252</v>
      </c>
      <c r="L72" s="9">
        <f t="shared" si="52"/>
        <v>2859</v>
      </c>
      <c r="M72" s="9">
        <f t="shared" si="52"/>
        <v>1881</v>
      </c>
      <c r="N72" s="9">
        <f t="shared" si="52"/>
        <v>2405</v>
      </c>
      <c r="O72" s="9">
        <f t="shared" si="52"/>
        <v>2798</v>
      </c>
      <c r="P72" s="9">
        <f t="shared" si="52"/>
        <v>1891</v>
      </c>
      <c r="Q72" s="9">
        <f t="shared" si="52"/>
        <v>3743</v>
      </c>
      <c r="R72" s="9">
        <f t="shared" si="52"/>
        <v>3577</v>
      </c>
      <c r="S72" s="9">
        <f t="shared" si="52"/>
        <v>3030</v>
      </c>
      <c r="T72" s="9"/>
      <c r="U72" s="18">
        <f t="shared" ref="U72" si="53">SUM(B72:S72)</f>
        <v>51923</v>
      </c>
    </row>
    <row r="73" spans="1:21" x14ac:dyDescent="0.25">
      <c r="A73" s="34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2"/>
    </row>
    <row r="74" spans="1:21" x14ac:dyDescent="0.25">
      <c r="A74" s="34" t="s">
        <v>23</v>
      </c>
      <c r="B74" s="31">
        <f t="shared" ref="B74:S74" si="54">MOD(B$4,B11)</f>
        <v>1375</v>
      </c>
      <c r="C74" s="31">
        <f t="shared" si="54"/>
        <v>3546</v>
      </c>
      <c r="D74" s="31">
        <f t="shared" si="54"/>
        <v>4950</v>
      </c>
      <c r="E74" s="31">
        <f t="shared" si="54"/>
        <v>3533</v>
      </c>
      <c r="F74" s="31">
        <f t="shared" si="54"/>
        <v>2774</v>
      </c>
      <c r="G74" s="31">
        <f t="shared" si="54"/>
        <v>5108</v>
      </c>
      <c r="H74" s="31">
        <f t="shared" si="54"/>
        <v>4758</v>
      </c>
      <c r="I74" s="31">
        <f t="shared" si="54"/>
        <v>6508</v>
      </c>
      <c r="J74" s="31">
        <f t="shared" si="54"/>
        <v>4493</v>
      </c>
      <c r="K74" s="31">
        <f t="shared" si="54"/>
        <v>1805</v>
      </c>
      <c r="L74" s="31">
        <f t="shared" si="54"/>
        <v>5193</v>
      </c>
      <c r="M74" s="31">
        <f t="shared" si="54"/>
        <v>876</v>
      </c>
      <c r="N74" s="31">
        <f t="shared" si="54"/>
        <v>5303</v>
      </c>
      <c r="O74" s="31">
        <f t="shared" si="54"/>
        <v>1140</v>
      </c>
      <c r="P74" s="31">
        <f t="shared" si="54"/>
        <v>3635</v>
      </c>
      <c r="Q74" s="31">
        <f t="shared" si="54"/>
        <v>1434</v>
      </c>
      <c r="R74" s="31">
        <f t="shared" si="54"/>
        <v>1550</v>
      </c>
      <c r="S74" s="31">
        <f t="shared" si="54"/>
        <v>5638</v>
      </c>
      <c r="T74" s="31"/>
      <c r="U74" s="37">
        <f>SUM(B74:S74)</f>
        <v>63619</v>
      </c>
    </row>
    <row r="75" spans="1:21" x14ac:dyDescent="0.25">
      <c r="A75" s="34" t="s">
        <v>24</v>
      </c>
      <c r="B75" s="31">
        <f t="shared" ref="B75:S75" si="55">MOD(B$4,B12)</f>
        <v>6976</v>
      </c>
      <c r="C75" s="31">
        <f t="shared" si="55"/>
        <v>2524</v>
      </c>
      <c r="D75" s="31">
        <f t="shared" si="55"/>
        <v>3679</v>
      </c>
      <c r="E75" s="31">
        <f t="shared" si="55"/>
        <v>2273</v>
      </c>
      <c r="F75" s="31">
        <f t="shared" si="55"/>
        <v>815</v>
      </c>
      <c r="G75" s="31">
        <f t="shared" si="55"/>
        <v>3964</v>
      </c>
      <c r="H75" s="31">
        <f t="shared" si="55"/>
        <v>3515</v>
      </c>
      <c r="I75" s="31">
        <f t="shared" si="55"/>
        <v>6508</v>
      </c>
      <c r="J75" s="31">
        <f t="shared" si="55"/>
        <v>3145</v>
      </c>
      <c r="K75" s="31">
        <f t="shared" si="55"/>
        <v>8364</v>
      </c>
      <c r="L75" s="31">
        <f t="shared" si="55"/>
        <v>3923</v>
      </c>
      <c r="M75" s="31">
        <f t="shared" si="55"/>
        <v>6331</v>
      </c>
      <c r="N75" s="31">
        <f t="shared" si="55"/>
        <v>5303</v>
      </c>
      <c r="O75" s="31">
        <f t="shared" si="55"/>
        <v>8328</v>
      </c>
      <c r="P75" s="31">
        <f t="shared" si="55"/>
        <v>2053</v>
      </c>
      <c r="Q75" s="31">
        <f t="shared" si="55"/>
        <v>6096</v>
      </c>
      <c r="R75" s="31">
        <f t="shared" si="55"/>
        <v>6055</v>
      </c>
      <c r="S75" s="31">
        <f t="shared" si="55"/>
        <v>4573</v>
      </c>
      <c r="T75" s="31"/>
      <c r="U75" s="37">
        <f>SUM(B75:S75)</f>
        <v>84425</v>
      </c>
    </row>
    <row r="76" spans="1:21" x14ac:dyDescent="0.25">
      <c r="A76" s="34" t="s">
        <v>25</v>
      </c>
      <c r="B76" s="31">
        <f t="shared" ref="B76:S76" si="56">MOD(B$4,B13)</f>
        <v>623</v>
      </c>
      <c r="C76" s="31">
        <f t="shared" si="56"/>
        <v>3074</v>
      </c>
      <c r="D76" s="31">
        <f t="shared" si="56"/>
        <v>4372</v>
      </c>
      <c r="E76" s="31">
        <f t="shared" si="56"/>
        <v>2960</v>
      </c>
      <c r="F76" s="31">
        <f t="shared" si="56"/>
        <v>1841</v>
      </c>
      <c r="G76" s="31">
        <f t="shared" si="56"/>
        <v>4588</v>
      </c>
      <c r="H76" s="31">
        <f t="shared" si="56"/>
        <v>4193</v>
      </c>
      <c r="I76" s="31">
        <f t="shared" si="56"/>
        <v>6508</v>
      </c>
      <c r="J76" s="31">
        <f t="shared" si="56"/>
        <v>3880</v>
      </c>
      <c r="K76" s="31">
        <f t="shared" si="56"/>
        <v>868</v>
      </c>
      <c r="L76" s="31">
        <f t="shared" si="56"/>
        <v>4615</v>
      </c>
      <c r="M76" s="31">
        <f t="shared" si="56"/>
        <v>97</v>
      </c>
      <c r="N76" s="31">
        <f t="shared" si="56"/>
        <v>5303</v>
      </c>
      <c r="O76" s="31">
        <f t="shared" si="56"/>
        <v>342</v>
      </c>
      <c r="P76" s="31">
        <f t="shared" si="56"/>
        <v>2932</v>
      </c>
      <c r="Q76" s="31">
        <f t="shared" si="56"/>
        <v>603</v>
      </c>
      <c r="R76" s="31">
        <f t="shared" si="56"/>
        <v>746</v>
      </c>
      <c r="S76" s="31">
        <f t="shared" si="56"/>
        <v>5147</v>
      </c>
      <c r="T76" s="31"/>
      <c r="U76" s="37">
        <f>SUM(B76:S76)</f>
        <v>52692</v>
      </c>
    </row>
    <row r="77" spans="1:21" x14ac:dyDescent="0.25">
      <c r="A77" s="34" t="s">
        <v>26</v>
      </c>
      <c r="B77" s="31">
        <f t="shared" ref="B77:S78" si="57">MOD(B$4,B14)</f>
        <v>1011</v>
      </c>
      <c r="C77" s="31">
        <f t="shared" si="57"/>
        <v>3319</v>
      </c>
      <c r="D77" s="31">
        <f t="shared" si="57"/>
        <v>4674</v>
      </c>
      <c r="E77" s="31">
        <f t="shared" si="57"/>
        <v>3259</v>
      </c>
      <c r="F77" s="31">
        <f t="shared" si="57"/>
        <v>2318</v>
      </c>
      <c r="G77" s="31">
        <f t="shared" si="57"/>
        <v>4859</v>
      </c>
      <c r="H77" s="31">
        <f t="shared" si="57"/>
        <v>4488</v>
      </c>
      <c r="I77" s="31">
        <f t="shared" si="57"/>
        <v>6508</v>
      </c>
      <c r="J77" s="31">
        <f t="shared" si="57"/>
        <v>4200</v>
      </c>
      <c r="K77" s="31">
        <f t="shared" si="57"/>
        <v>1367</v>
      </c>
      <c r="L77" s="31">
        <f t="shared" si="57"/>
        <v>4917</v>
      </c>
      <c r="M77" s="31">
        <f t="shared" si="57"/>
        <v>512</v>
      </c>
      <c r="N77" s="31">
        <f t="shared" si="57"/>
        <v>5303</v>
      </c>
      <c r="O77" s="31">
        <f t="shared" si="57"/>
        <v>762</v>
      </c>
      <c r="P77" s="31">
        <f t="shared" si="57"/>
        <v>3302</v>
      </c>
      <c r="Q77" s="31">
        <f t="shared" si="57"/>
        <v>1029</v>
      </c>
      <c r="R77" s="31">
        <f t="shared" si="57"/>
        <v>1157</v>
      </c>
      <c r="S77" s="31">
        <f t="shared" si="57"/>
        <v>5401</v>
      </c>
      <c r="T77" s="31"/>
      <c r="U77" s="37">
        <f>SUM(B77:S77)</f>
        <v>58386</v>
      </c>
    </row>
    <row r="78" spans="1:21" x14ac:dyDescent="0.25">
      <c r="A78" s="17" t="s">
        <v>67</v>
      </c>
      <c r="B78" s="31">
        <f t="shared" si="57"/>
        <v>781</v>
      </c>
      <c r="C78" s="31">
        <f t="shared" si="57"/>
        <v>3174</v>
      </c>
      <c r="D78" s="31">
        <f t="shared" si="57"/>
        <v>4496</v>
      </c>
      <c r="E78" s="31">
        <f t="shared" si="57"/>
        <v>3083</v>
      </c>
      <c r="F78" s="31">
        <f t="shared" si="57"/>
        <v>2036</v>
      </c>
      <c r="G78" s="31">
        <f t="shared" si="57"/>
        <v>4699</v>
      </c>
      <c r="H78" s="31">
        <f t="shared" si="57"/>
        <v>4314</v>
      </c>
      <c r="I78" s="31">
        <f t="shared" si="57"/>
        <v>6508</v>
      </c>
      <c r="J78" s="31">
        <f t="shared" si="57"/>
        <v>4012</v>
      </c>
      <c r="K78" s="31">
        <f t="shared" si="57"/>
        <v>1076</v>
      </c>
      <c r="L78" s="31">
        <f t="shared" si="57"/>
        <v>4739</v>
      </c>
      <c r="M78" s="31">
        <f t="shared" si="57"/>
        <v>270</v>
      </c>
      <c r="N78" s="31">
        <f t="shared" si="57"/>
        <v>5303</v>
      </c>
      <c r="O78" s="31">
        <f t="shared" si="57"/>
        <v>515</v>
      </c>
      <c r="P78" s="31">
        <f t="shared" si="57"/>
        <v>3084</v>
      </c>
      <c r="Q78" s="31">
        <f t="shared" si="57"/>
        <v>777</v>
      </c>
      <c r="R78" s="31">
        <f t="shared" si="57"/>
        <v>914</v>
      </c>
      <c r="S78" s="31">
        <f t="shared" si="57"/>
        <v>5251</v>
      </c>
      <c r="T78" s="9"/>
      <c r="U78" s="18">
        <f t="shared" ref="U78" si="58">SUM(B78:S78)</f>
        <v>55032</v>
      </c>
    </row>
    <row r="79" spans="1:21" x14ac:dyDescent="0.25">
      <c r="A79" s="34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2"/>
    </row>
    <row r="80" spans="1:21" x14ac:dyDescent="0.25">
      <c r="A80" s="34" t="s">
        <v>55</v>
      </c>
      <c r="B80" s="31">
        <f t="shared" ref="B80:S80" si="59">MOD(B$5,B11)</f>
        <v>6078</v>
      </c>
      <c r="C80" s="31">
        <f t="shared" si="59"/>
        <v>5181</v>
      </c>
      <c r="D80" s="31">
        <f t="shared" si="59"/>
        <v>2689</v>
      </c>
      <c r="E80" s="31">
        <f t="shared" si="59"/>
        <v>3315</v>
      </c>
      <c r="F80" s="31">
        <f t="shared" si="59"/>
        <v>4204</v>
      </c>
      <c r="G80" s="31">
        <f t="shared" si="59"/>
        <v>1764</v>
      </c>
      <c r="H80" s="31">
        <f t="shared" si="59"/>
        <v>2665</v>
      </c>
      <c r="I80" s="31">
        <f t="shared" si="59"/>
        <v>2939</v>
      </c>
      <c r="J80" s="31">
        <f t="shared" si="59"/>
        <v>3458</v>
      </c>
      <c r="K80" s="31">
        <f t="shared" si="59"/>
        <v>1626</v>
      </c>
      <c r="L80" s="31">
        <f t="shared" si="59"/>
        <v>2501</v>
      </c>
      <c r="M80" s="31">
        <f t="shared" si="59"/>
        <v>1862</v>
      </c>
      <c r="N80" s="31">
        <f t="shared" si="59"/>
        <v>2576</v>
      </c>
      <c r="O80" s="31">
        <f t="shared" si="59"/>
        <v>3583</v>
      </c>
      <c r="P80" s="31">
        <f t="shared" si="59"/>
        <v>1741</v>
      </c>
      <c r="Q80" s="31">
        <f t="shared" si="59"/>
        <v>4133</v>
      </c>
      <c r="R80" s="31">
        <f t="shared" si="59"/>
        <v>4416</v>
      </c>
      <c r="S80" s="31">
        <f t="shared" si="59"/>
        <v>3935</v>
      </c>
      <c r="T80" s="31"/>
      <c r="U80" s="37">
        <f>SUM(B80:S80)</f>
        <v>58666</v>
      </c>
    </row>
    <row r="81" spans="1:21" x14ac:dyDescent="0.25">
      <c r="A81" s="34" t="s">
        <v>56</v>
      </c>
      <c r="B81" s="31">
        <f t="shared" ref="B81:S81" si="60">MOD(B$5,B12)</f>
        <v>6078</v>
      </c>
      <c r="C81" s="31">
        <f t="shared" si="60"/>
        <v>5181</v>
      </c>
      <c r="D81" s="31">
        <f t="shared" si="60"/>
        <v>2689</v>
      </c>
      <c r="E81" s="31">
        <f t="shared" si="60"/>
        <v>3315</v>
      </c>
      <c r="F81" s="31">
        <f t="shared" si="60"/>
        <v>4204</v>
      </c>
      <c r="G81" s="31">
        <f t="shared" si="60"/>
        <v>1764</v>
      </c>
      <c r="H81" s="31">
        <f t="shared" si="60"/>
        <v>2665</v>
      </c>
      <c r="I81" s="31">
        <f t="shared" si="60"/>
        <v>2939</v>
      </c>
      <c r="J81" s="31">
        <f t="shared" si="60"/>
        <v>3458</v>
      </c>
      <c r="K81" s="31">
        <f t="shared" si="60"/>
        <v>1626</v>
      </c>
      <c r="L81" s="31">
        <f t="shared" si="60"/>
        <v>2501</v>
      </c>
      <c r="M81" s="31">
        <f t="shared" si="60"/>
        <v>1862</v>
      </c>
      <c r="N81" s="31">
        <f t="shared" si="60"/>
        <v>2576</v>
      </c>
      <c r="O81" s="31">
        <f t="shared" si="60"/>
        <v>3583</v>
      </c>
      <c r="P81" s="31">
        <f t="shared" si="60"/>
        <v>1741</v>
      </c>
      <c r="Q81" s="31">
        <f t="shared" si="60"/>
        <v>4133</v>
      </c>
      <c r="R81" s="31">
        <f t="shared" si="60"/>
        <v>4416</v>
      </c>
      <c r="S81" s="31">
        <f t="shared" si="60"/>
        <v>3935</v>
      </c>
      <c r="T81" s="31"/>
      <c r="U81" s="37">
        <f>SUM(B81:S81)</f>
        <v>58666</v>
      </c>
    </row>
    <row r="82" spans="1:21" x14ac:dyDescent="0.25">
      <c r="A82" s="34" t="s">
        <v>58</v>
      </c>
      <c r="B82" s="31">
        <f t="shared" ref="B82:S82" si="61">MOD(B$5,B13)</f>
        <v>6078</v>
      </c>
      <c r="C82" s="31">
        <f t="shared" si="61"/>
        <v>5181</v>
      </c>
      <c r="D82" s="31">
        <f t="shared" si="61"/>
        <v>2689</v>
      </c>
      <c r="E82" s="31">
        <f t="shared" si="61"/>
        <v>3315</v>
      </c>
      <c r="F82" s="31">
        <f t="shared" si="61"/>
        <v>4204</v>
      </c>
      <c r="G82" s="31">
        <f t="shared" si="61"/>
        <v>1764</v>
      </c>
      <c r="H82" s="31">
        <f t="shared" si="61"/>
        <v>2665</v>
      </c>
      <c r="I82" s="31">
        <f t="shared" si="61"/>
        <v>2939</v>
      </c>
      <c r="J82" s="31">
        <f t="shared" si="61"/>
        <v>3458</v>
      </c>
      <c r="K82" s="31">
        <f t="shared" si="61"/>
        <v>1626</v>
      </c>
      <c r="L82" s="31">
        <f t="shared" si="61"/>
        <v>2501</v>
      </c>
      <c r="M82" s="31">
        <f t="shared" si="61"/>
        <v>1862</v>
      </c>
      <c r="N82" s="31">
        <f t="shared" si="61"/>
        <v>2576</v>
      </c>
      <c r="O82" s="31">
        <f t="shared" si="61"/>
        <v>3583</v>
      </c>
      <c r="P82" s="31">
        <f t="shared" si="61"/>
        <v>1741</v>
      </c>
      <c r="Q82" s="31">
        <f t="shared" si="61"/>
        <v>4133</v>
      </c>
      <c r="R82" s="31">
        <f t="shared" si="61"/>
        <v>4416</v>
      </c>
      <c r="S82" s="31">
        <f t="shared" si="61"/>
        <v>3935</v>
      </c>
      <c r="T82" s="31"/>
      <c r="U82" s="37">
        <f>SUM(B82:S82)</f>
        <v>58666</v>
      </c>
    </row>
    <row r="83" spans="1:21" x14ac:dyDescent="0.25">
      <c r="A83" s="34" t="s">
        <v>57</v>
      </c>
      <c r="B83" s="31">
        <f t="shared" ref="B83:S84" si="62">MOD(B$5,B14)</f>
        <v>6078</v>
      </c>
      <c r="C83" s="31">
        <f t="shared" si="62"/>
        <v>5181</v>
      </c>
      <c r="D83" s="31">
        <f t="shared" si="62"/>
        <v>2689</v>
      </c>
      <c r="E83" s="31">
        <f t="shared" si="62"/>
        <v>3315</v>
      </c>
      <c r="F83" s="31">
        <f t="shared" si="62"/>
        <v>4204</v>
      </c>
      <c r="G83" s="31">
        <f t="shared" si="62"/>
        <v>1764</v>
      </c>
      <c r="H83" s="31">
        <f t="shared" si="62"/>
        <v>2665</v>
      </c>
      <c r="I83" s="31">
        <f t="shared" si="62"/>
        <v>2939</v>
      </c>
      <c r="J83" s="31">
        <f t="shared" si="62"/>
        <v>3458</v>
      </c>
      <c r="K83" s="31">
        <f t="shared" si="62"/>
        <v>1626</v>
      </c>
      <c r="L83" s="31">
        <f t="shared" si="62"/>
        <v>2501</v>
      </c>
      <c r="M83" s="31">
        <f t="shared" si="62"/>
        <v>1862</v>
      </c>
      <c r="N83" s="31">
        <f t="shared" si="62"/>
        <v>2576</v>
      </c>
      <c r="O83" s="31">
        <f t="shared" si="62"/>
        <v>3583</v>
      </c>
      <c r="P83" s="31">
        <f t="shared" si="62"/>
        <v>1741</v>
      </c>
      <c r="Q83" s="31">
        <f t="shared" si="62"/>
        <v>4133</v>
      </c>
      <c r="R83" s="31">
        <f t="shared" si="62"/>
        <v>4416</v>
      </c>
      <c r="S83" s="31">
        <f t="shared" si="62"/>
        <v>3935</v>
      </c>
      <c r="T83" s="31"/>
      <c r="U83" s="37">
        <f>SUM(B83:S83)</f>
        <v>58666</v>
      </c>
    </row>
    <row r="84" spans="1:21" ht="15.75" thickBot="1" x14ac:dyDescent="0.3">
      <c r="A84" s="54" t="s">
        <v>71</v>
      </c>
      <c r="B84" s="33">
        <f t="shared" si="62"/>
        <v>6078</v>
      </c>
      <c r="C84" s="33">
        <f t="shared" si="62"/>
        <v>5181</v>
      </c>
      <c r="D84" s="33">
        <f t="shared" si="62"/>
        <v>2689</v>
      </c>
      <c r="E84" s="33">
        <f t="shared" si="62"/>
        <v>3315</v>
      </c>
      <c r="F84" s="33">
        <f t="shared" si="62"/>
        <v>4204</v>
      </c>
      <c r="G84" s="33">
        <f t="shared" si="62"/>
        <v>1764</v>
      </c>
      <c r="H84" s="33">
        <f t="shared" si="62"/>
        <v>2665</v>
      </c>
      <c r="I84" s="33">
        <f t="shared" si="62"/>
        <v>2939</v>
      </c>
      <c r="J84" s="33">
        <f t="shared" si="62"/>
        <v>3458</v>
      </c>
      <c r="K84" s="33">
        <f t="shared" si="62"/>
        <v>1626</v>
      </c>
      <c r="L84" s="33">
        <f t="shared" si="62"/>
        <v>2501</v>
      </c>
      <c r="M84" s="33">
        <f t="shared" si="62"/>
        <v>1862</v>
      </c>
      <c r="N84" s="33">
        <f t="shared" si="62"/>
        <v>2576</v>
      </c>
      <c r="O84" s="33">
        <f t="shared" si="62"/>
        <v>3583</v>
      </c>
      <c r="P84" s="33">
        <f t="shared" si="62"/>
        <v>1741</v>
      </c>
      <c r="Q84" s="33">
        <f t="shared" si="62"/>
        <v>4133</v>
      </c>
      <c r="R84" s="33">
        <f t="shared" si="62"/>
        <v>4416</v>
      </c>
      <c r="S84" s="33">
        <f t="shared" si="62"/>
        <v>3935</v>
      </c>
      <c r="T84" s="33"/>
      <c r="U84" s="38">
        <f>SUM(B84:S84)</f>
        <v>58666</v>
      </c>
    </row>
    <row r="85" spans="1:21" ht="15.75" thickBot="1" x14ac:dyDescent="0.3"/>
    <row r="86" spans="1:21" x14ac:dyDescent="0.25">
      <c r="A86" s="14" t="s">
        <v>48</v>
      </c>
      <c r="B86" s="28"/>
      <c r="C86" s="28"/>
      <c r="D86" s="28"/>
      <c r="E86" s="28"/>
      <c r="F86" s="28"/>
      <c r="G86" s="29"/>
    </row>
    <row r="87" spans="1:21" x14ac:dyDescent="0.25">
      <c r="A87" s="34"/>
      <c r="B87" s="36" t="s">
        <v>5</v>
      </c>
      <c r="C87" s="36" t="s">
        <v>62</v>
      </c>
      <c r="D87" s="39" t="s">
        <v>49</v>
      </c>
      <c r="E87" s="25" t="s">
        <v>59</v>
      </c>
      <c r="F87" s="50" t="s">
        <v>61</v>
      </c>
      <c r="G87" s="51"/>
    </row>
    <row r="88" spans="1:21" x14ac:dyDescent="0.25">
      <c r="A88" s="17" t="s">
        <v>11</v>
      </c>
      <c r="B88" s="31">
        <v>5</v>
      </c>
      <c r="C88" s="31">
        <f>B88+U18</f>
        <v>43</v>
      </c>
      <c r="D88" s="40">
        <v>43</v>
      </c>
      <c r="E88" s="41">
        <v>39.15</v>
      </c>
      <c r="F88" s="42">
        <f>C88-$E$88</f>
        <v>3.8500000000000014</v>
      </c>
      <c r="G88" s="32"/>
    </row>
    <row r="89" spans="1:21" x14ac:dyDescent="0.25">
      <c r="A89" s="17" t="s">
        <v>12</v>
      </c>
      <c r="B89" s="31">
        <v>10</v>
      </c>
      <c r="C89" s="31">
        <f>B89+U19</f>
        <v>40</v>
      </c>
      <c r="D89" s="40"/>
      <c r="E89" s="31"/>
      <c r="F89" s="42">
        <f t="shared" ref="F89:F91" si="63">C89-$E$88</f>
        <v>0.85000000000000142</v>
      </c>
      <c r="G89" s="43">
        <f>C89-$D$88</f>
        <v>-3</v>
      </c>
    </row>
    <row r="90" spans="1:21" x14ac:dyDescent="0.25">
      <c r="A90" s="17" t="s">
        <v>13</v>
      </c>
      <c r="B90" s="31">
        <v>7</v>
      </c>
      <c r="C90" s="31">
        <f>B90+U20</f>
        <v>41</v>
      </c>
      <c r="D90" s="40"/>
      <c r="E90" s="31"/>
      <c r="F90" s="42">
        <f t="shared" si="63"/>
        <v>1.8500000000000014</v>
      </c>
      <c r="G90" s="43">
        <f t="shared" ref="G90:G91" si="64">C90-$D$88</f>
        <v>-2</v>
      </c>
    </row>
    <row r="91" spans="1:21" x14ac:dyDescent="0.25">
      <c r="A91" s="17" t="s">
        <v>14</v>
      </c>
      <c r="B91" s="35">
        <v>6</v>
      </c>
      <c r="C91" s="31">
        <f>B91+U21</f>
        <v>42</v>
      </c>
      <c r="D91" s="40"/>
      <c r="E91" s="31"/>
      <c r="F91" s="42">
        <f t="shared" si="63"/>
        <v>2.8500000000000014</v>
      </c>
      <c r="G91" s="43">
        <f t="shared" si="64"/>
        <v>-1</v>
      </c>
    </row>
    <row r="92" spans="1:21" x14ac:dyDescent="0.25">
      <c r="A92" s="17" t="s">
        <v>64</v>
      </c>
      <c r="B92" s="35"/>
      <c r="C92" s="31"/>
      <c r="D92" s="40"/>
      <c r="E92" s="31"/>
      <c r="F92" s="42"/>
      <c r="G92" s="43"/>
    </row>
    <row r="93" spans="1:21" x14ac:dyDescent="0.25">
      <c r="A93" s="17"/>
      <c r="B93" s="31"/>
      <c r="C93" s="31"/>
      <c r="D93" s="40"/>
      <c r="E93" s="31"/>
      <c r="F93" s="42"/>
      <c r="G93" s="32"/>
    </row>
    <row r="94" spans="1:21" x14ac:dyDescent="0.25">
      <c r="A94" s="17" t="s">
        <v>15</v>
      </c>
      <c r="B94" s="31">
        <v>5</v>
      </c>
      <c r="C94" s="31">
        <f>B94+U24</f>
        <v>15</v>
      </c>
      <c r="D94" s="40">
        <v>15</v>
      </c>
      <c r="E94" s="41">
        <v>15.26</v>
      </c>
      <c r="F94" s="42">
        <f>C94-$E$94</f>
        <v>-0.25999999999999979</v>
      </c>
      <c r="G94" s="32"/>
    </row>
    <row r="95" spans="1:21" x14ac:dyDescent="0.25">
      <c r="A95" s="17" t="s">
        <v>16</v>
      </c>
      <c r="B95" s="31">
        <v>10</v>
      </c>
      <c r="C95" s="31">
        <f>B95+U25</f>
        <v>15</v>
      </c>
      <c r="D95" s="40"/>
      <c r="E95" s="31"/>
      <c r="F95" s="42">
        <f t="shared" ref="F95:F97" si="65">C95-$E$94</f>
        <v>-0.25999999999999979</v>
      </c>
      <c r="G95" s="43">
        <f>C95-$D$94</f>
        <v>0</v>
      </c>
    </row>
    <row r="96" spans="1:21" x14ac:dyDescent="0.25">
      <c r="A96" s="17" t="s">
        <v>17</v>
      </c>
      <c r="B96" s="35">
        <v>9</v>
      </c>
      <c r="C96" s="31">
        <f>B96+U26</f>
        <v>15</v>
      </c>
      <c r="D96" s="40"/>
      <c r="E96" s="31"/>
      <c r="F96" s="42">
        <f t="shared" si="65"/>
        <v>-0.25999999999999979</v>
      </c>
      <c r="G96" s="43">
        <f t="shared" ref="G96:G97" si="66">C96-$D$94</f>
        <v>0</v>
      </c>
    </row>
    <row r="97" spans="1:7" x14ac:dyDescent="0.25">
      <c r="A97" s="17" t="s">
        <v>18</v>
      </c>
      <c r="B97" s="35">
        <v>5</v>
      </c>
      <c r="C97" s="31">
        <f>B97+U27</f>
        <v>15</v>
      </c>
      <c r="D97" s="40"/>
      <c r="E97" s="31"/>
      <c r="F97" s="42">
        <f t="shared" si="65"/>
        <v>-0.25999999999999979</v>
      </c>
      <c r="G97" s="43">
        <f t="shared" si="66"/>
        <v>0</v>
      </c>
    </row>
    <row r="98" spans="1:7" x14ac:dyDescent="0.25">
      <c r="A98" s="17" t="s">
        <v>66</v>
      </c>
      <c r="B98" s="35"/>
      <c r="C98" s="31"/>
      <c r="D98" s="40"/>
      <c r="E98" s="31"/>
      <c r="F98" s="42"/>
      <c r="G98" s="43"/>
    </row>
    <row r="99" spans="1:7" x14ac:dyDescent="0.25">
      <c r="A99" s="17"/>
      <c r="B99" s="31"/>
      <c r="C99" s="31"/>
      <c r="D99" s="40"/>
      <c r="E99" s="31"/>
      <c r="F99" s="42"/>
      <c r="G99" s="32"/>
    </row>
    <row r="100" spans="1:7" x14ac:dyDescent="0.25">
      <c r="A100" s="17" t="s">
        <v>19</v>
      </c>
      <c r="B100" s="31">
        <v>5</v>
      </c>
      <c r="C100" s="31">
        <f>B100+U30</f>
        <v>7</v>
      </c>
      <c r="D100" s="40">
        <v>7</v>
      </c>
      <c r="E100" s="41">
        <v>7.94</v>
      </c>
      <c r="F100" s="42">
        <f>C100-$E$100</f>
        <v>-0.94000000000000039</v>
      </c>
      <c r="G100" s="32"/>
    </row>
    <row r="101" spans="1:7" x14ac:dyDescent="0.25">
      <c r="A101" s="17" t="s">
        <v>20</v>
      </c>
      <c r="B101" s="31">
        <v>8</v>
      </c>
      <c r="C101" s="31">
        <f>B101+U31</f>
        <v>8</v>
      </c>
      <c r="D101" s="40"/>
      <c r="E101" s="31"/>
      <c r="F101" s="42">
        <f t="shared" ref="F101:F103" si="67">C101-$E$100</f>
        <v>5.9999999999999609E-2</v>
      </c>
      <c r="G101" s="43">
        <f>C101-$D$100</f>
        <v>1</v>
      </c>
    </row>
    <row r="102" spans="1:7" x14ac:dyDescent="0.25">
      <c r="A102" s="17" t="s">
        <v>21</v>
      </c>
      <c r="B102" s="35">
        <v>6</v>
      </c>
      <c r="C102" s="31">
        <f>B102+U32</f>
        <v>7</v>
      </c>
      <c r="D102" s="40"/>
      <c r="E102" s="31"/>
      <c r="F102" s="42">
        <f t="shared" si="67"/>
        <v>-0.94000000000000039</v>
      </c>
      <c r="G102" s="43">
        <f t="shared" ref="G102:G103" si="68">C102-$D$100</f>
        <v>0</v>
      </c>
    </row>
    <row r="103" spans="1:7" x14ac:dyDescent="0.25">
      <c r="A103" s="17" t="s">
        <v>22</v>
      </c>
      <c r="B103" s="35">
        <v>5</v>
      </c>
      <c r="C103" s="31">
        <f>B103+U33</f>
        <v>7</v>
      </c>
      <c r="D103" s="40"/>
      <c r="E103" s="31"/>
      <c r="F103" s="42">
        <f t="shared" si="67"/>
        <v>-0.94000000000000039</v>
      </c>
      <c r="G103" s="43">
        <f t="shared" si="68"/>
        <v>0</v>
      </c>
    </row>
    <row r="104" spans="1:7" x14ac:dyDescent="0.25">
      <c r="A104" s="17" t="s">
        <v>69</v>
      </c>
      <c r="B104" s="35"/>
      <c r="C104" s="31"/>
      <c r="D104" s="40"/>
      <c r="E104" s="31"/>
      <c r="F104" s="42"/>
      <c r="G104" s="43"/>
    </row>
    <row r="105" spans="1:7" x14ac:dyDescent="0.25">
      <c r="A105" s="17"/>
      <c r="B105" s="31"/>
      <c r="C105" s="31"/>
      <c r="D105" s="40"/>
      <c r="E105" s="31"/>
      <c r="F105" s="42"/>
      <c r="G105" s="32"/>
    </row>
    <row r="106" spans="1:7" x14ac:dyDescent="0.25">
      <c r="A106" s="17" t="s">
        <v>23</v>
      </c>
      <c r="B106" s="31">
        <v>6</v>
      </c>
      <c r="C106" s="31">
        <f>B106+U36</f>
        <v>29</v>
      </c>
      <c r="D106" s="40">
        <v>29</v>
      </c>
      <c r="E106" s="41">
        <v>27.94</v>
      </c>
      <c r="F106" s="42">
        <f>C106-$E$106</f>
        <v>1.0599999999999987</v>
      </c>
      <c r="G106" s="32"/>
    </row>
    <row r="107" spans="1:7" x14ac:dyDescent="0.25">
      <c r="A107" s="17" t="s">
        <v>24</v>
      </c>
      <c r="B107" s="31">
        <v>12</v>
      </c>
      <c r="C107" s="31">
        <f>B107+U37</f>
        <v>29</v>
      </c>
      <c r="D107" s="31"/>
      <c r="E107" s="31"/>
      <c r="F107" s="42">
        <f t="shared" ref="F107:F109" si="69">C107-$E$106</f>
        <v>1.0599999999999987</v>
      </c>
      <c r="G107" s="43">
        <f>C107-$D$106</f>
        <v>0</v>
      </c>
    </row>
    <row r="108" spans="1:7" x14ac:dyDescent="0.25">
      <c r="A108" s="17" t="s">
        <v>25</v>
      </c>
      <c r="B108" s="35">
        <v>7</v>
      </c>
      <c r="C108" s="31">
        <f>B108+U38</f>
        <v>30</v>
      </c>
      <c r="D108" s="31"/>
      <c r="E108" s="31"/>
      <c r="F108" s="42">
        <f t="shared" si="69"/>
        <v>2.0599999999999987</v>
      </c>
      <c r="G108" s="43">
        <f t="shared" ref="G108:G109" si="70">C108-$D$106</f>
        <v>1</v>
      </c>
    </row>
    <row r="109" spans="1:7" x14ac:dyDescent="0.25">
      <c r="A109" s="17" t="s">
        <v>26</v>
      </c>
      <c r="B109" s="31">
        <v>6</v>
      </c>
      <c r="C109" s="31">
        <f>B109+U39</f>
        <v>29</v>
      </c>
      <c r="D109" s="31"/>
      <c r="E109" s="31"/>
      <c r="F109" s="42">
        <f t="shared" si="69"/>
        <v>1.0599999999999987</v>
      </c>
      <c r="G109" s="43">
        <f t="shared" si="70"/>
        <v>0</v>
      </c>
    </row>
    <row r="110" spans="1:7" x14ac:dyDescent="0.25">
      <c r="A110" s="17" t="s">
        <v>67</v>
      </c>
      <c r="B110" s="31"/>
      <c r="C110" s="31"/>
      <c r="D110" s="31"/>
      <c r="E110" s="31"/>
      <c r="F110" s="42"/>
      <c r="G110" s="43"/>
    </row>
    <row r="111" spans="1:7" x14ac:dyDescent="0.25">
      <c r="A111" s="34"/>
      <c r="B111" s="31"/>
      <c r="C111" s="31"/>
      <c r="D111" s="31"/>
      <c r="E111" s="31"/>
      <c r="F111" s="42"/>
      <c r="G111" s="32"/>
    </row>
    <row r="112" spans="1:7" x14ac:dyDescent="0.25">
      <c r="A112" s="34" t="s">
        <v>55</v>
      </c>
      <c r="B112" s="35">
        <v>6</v>
      </c>
      <c r="C112" s="31">
        <f>B112+U42</f>
        <v>6</v>
      </c>
      <c r="D112" s="40">
        <v>6</v>
      </c>
      <c r="E112" s="31">
        <v>7.95</v>
      </c>
      <c r="F112" s="42">
        <f>C112-$E$112</f>
        <v>-1.9500000000000002</v>
      </c>
      <c r="G112" s="32"/>
    </row>
    <row r="113" spans="1:7" x14ac:dyDescent="0.25">
      <c r="A113" s="34" t="s">
        <v>56</v>
      </c>
      <c r="B113" s="35">
        <v>8</v>
      </c>
      <c r="C113" s="31">
        <f>B113+U43</f>
        <v>8</v>
      </c>
      <c r="D113" s="31"/>
      <c r="E113" s="31"/>
      <c r="F113" s="42">
        <f>C113-$E$112</f>
        <v>4.9999999999999822E-2</v>
      </c>
      <c r="G113" s="43">
        <f>C113-$D$112</f>
        <v>2</v>
      </c>
    </row>
    <row r="114" spans="1:7" x14ac:dyDescent="0.25">
      <c r="A114" s="34" t="s">
        <v>58</v>
      </c>
      <c r="B114" s="35">
        <v>7</v>
      </c>
      <c r="C114" s="31">
        <f>B114+U44</f>
        <v>7</v>
      </c>
      <c r="D114" s="31"/>
      <c r="E114" s="31"/>
      <c r="F114" s="42">
        <f t="shared" ref="F114:F115" si="71">C114-$E$112</f>
        <v>-0.95000000000000018</v>
      </c>
      <c r="G114" s="43">
        <f t="shared" ref="G114:G115" si="72">C114-$D$112</f>
        <v>1</v>
      </c>
    </row>
    <row r="115" spans="1:7" x14ac:dyDescent="0.25">
      <c r="A115" s="34" t="s">
        <v>57</v>
      </c>
      <c r="B115" s="31">
        <v>7</v>
      </c>
      <c r="C115" s="31">
        <f>B115+U45</f>
        <v>7</v>
      </c>
      <c r="D115" s="31"/>
      <c r="E115" s="31"/>
      <c r="F115" s="42">
        <f t="shared" si="71"/>
        <v>-0.95000000000000018</v>
      </c>
      <c r="G115" s="43">
        <f t="shared" si="72"/>
        <v>1</v>
      </c>
    </row>
    <row r="116" spans="1:7" ht="15.75" thickBot="1" x14ac:dyDescent="0.3">
      <c r="A116" s="54" t="s">
        <v>71</v>
      </c>
      <c r="B116" s="33"/>
      <c r="C116" s="33"/>
      <c r="D116" s="33"/>
      <c r="E116" s="33"/>
      <c r="F116" s="44"/>
      <c r="G116" s="45"/>
    </row>
    <row r="118" spans="1:7" x14ac:dyDescent="0.25">
      <c r="A118" s="8" t="s">
        <v>47</v>
      </c>
      <c r="B118" s="8" t="s">
        <v>50</v>
      </c>
      <c r="C118" s="8">
        <f>C88+C94+C100+C106+C112</f>
        <v>100</v>
      </c>
    </row>
    <row r="119" spans="1:7" x14ac:dyDescent="0.25">
      <c r="A119" s="8"/>
      <c r="B119" s="8" t="s">
        <v>51</v>
      </c>
      <c r="C119" s="8">
        <f>C89+C95+C101+C107+C113</f>
        <v>100</v>
      </c>
    </row>
    <row r="120" spans="1:7" x14ac:dyDescent="0.25">
      <c r="A120" s="8"/>
      <c r="B120" s="8" t="s">
        <v>52</v>
      </c>
      <c r="C120" s="8">
        <f>C90+C96+C102+C108+C114</f>
        <v>100</v>
      </c>
    </row>
    <row r="121" spans="1:7" x14ac:dyDescent="0.25">
      <c r="A121" s="8"/>
      <c r="B121" s="8" t="s">
        <v>53</v>
      </c>
      <c r="C121" s="8">
        <f>C91+C97+C103+C109+C115</f>
        <v>100</v>
      </c>
    </row>
  </sheetData>
  <mergeCells count="1">
    <mergeCell ref="F87:G87"/>
  </mergeCells>
  <pageMargins left="0.7" right="0.7" top="0.78740157499999996" bottom="0.78740157499999996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D89"/>
  <sheetViews>
    <sheetView zoomScale="90" zoomScaleNormal="90" workbookViewId="0">
      <pane xSplit="1" ySplit="1" topLeftCell="B38" activePane="bottomRight" state="frozenSplit"/>
      <selection pane="topRight" activeCell="B1" sqref="B1"/>
      <selection pane="bottomLeft"/>
      <selection pane="bottomRight" activeCell="G72" sqref="G72"/>
    </sheetView>
  </sheetViews>
  <sheetFormatPr baseColWidth="10" defaultRowHeight="15" x14ac:dyDescent="0.25"/>
  <cols>
    <col min="1" max="1" width="16" customWidth="1"/>
    <col min="8" max="19" width="11.42578125" customWidth="1"/>
  </cols>
  <sheetData>
    <row r="1" spans="1:30" ht="24.75" customHeight="1" x14ac:dyDescent="0.25">
      <c r="A1" s="4"/>
      <c r="B1" s="2" t="s">
        <v>60</v>
      </c>
      <c r="C1" s="2" t="s">
        <v>28</v>
      </c>
      <c r="D1" s="2" t="s">
        <v>30</v>
      </c>
      <c r="E1" s="2" t="s">
        <v>31</v>
      </c>
      <c r="F1" s="2" t="s">
        <v>32</v>
      </c>
      <c r="G1" s="2" t="s">
        <v>33</v>
      </c>
      <c r="H1" s="5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/>
      <c r="U1" s="4" t="s">
        <v>46</v>
      </c>
      <c r="V1" s="6" t="s">
        <v>47</v>
      </c>
    </row>
    <row r="2" spans="1:30" x14ac:dyDescent="0.25">
      <c r="A2" t="s">
        <v>0</v>
      </c>
      <c r="B2" s="1">
        <v>21305</v>
      </c>
      <c r="C2">
        <v>14116</v>
      </c>
      <c r="D2">
        <v>18068</v>
      </c>
      <c r="E2">
        <v>16058</v>
      </c>
      <c r="F2">
        <v>39851</v>
      </c>
      <c r="G2">
        <v>19776</v>
      </c>
      <c r="H2">
        <v>18696</v>
      </c>
      <c r="I2">
        <v>11234</v>
      </c>
      <c r="J2">
        <v>18170</v>
      </c>
      <c r="K2">
        <v>13407</v>
      </c>
      <c r="L2">
        <v>19576</v>
      </c>
      <c r="M2">
        <v>9399</v>
      </c>
      <c r="N2">
        <v>7638</v>
      </c>
      <c r="O2">
        <v>14151</v>
      </c>
      <c r="P2">
        <v>18047</v>
      </c>
      <c r="Q2">
        <v>33441</v>
      </c>
      <c r="R2">
        <v>29249</v>
      </c>
      <c r="S2">
        <v>21221</v>
      </c>
      <c r="U2">
        <f>SUM(B2:S2)</f>
        <v>343403</v>
      </c>
      <c r="V2" s="22">
        <v>343403</v>
      </c>
      <c r="X2" s="2"/>
    </row>
    <row r="3" spans="1:30" x14ac:dyDescent="0.25">
      <c r="A3" t="s">
        <v>1</v>
      </c>
      <c r="B3" s="1">
        <v>14497</v>
      </c>
      <c r="C3">
        <v>10738</v>
      </c>
      <c r="D3">
        <v>5856</v>
      </c>
      <c r="E3">
        <v>7959</v>
      </c>
      <c r="F3">
        <v>7921</v>
      </c>
      <c r="G3">
        <v>3750</v>
      </c>
      <c r="H3">
        <v>5750</v>
      </c>
      <c r="I3">
        <v>9036</v>
      </c>
      <c r="J3">
        <v>7340</v>
      </c>
      <c r="K3">
        <v>3896</v>
      </c>
      <c r="L3">
        <v>5605</v>
      </c>
      <c r="M3">
        <v>4534</v>
      </c>
      <c r="N3">
        <v>7089</v>
      </c>
      <c r="O3">
        <v>10655</v>
      </c>
      <c r="P3">
        <v>3926</v>
      </c>
      <c r="Q3">
        <v>7628</v>
      </c>
      <c r="R3">
        <v>6453</v>
      </c>
      <c r="S3">
        <v>7045</v>
      </c>
      <c r="U3">
        <f>SUM(B3:S3)</f>
        <v>129678</v>
      </c>
      <c r="V3" s="22">
        <v>129678</v>
      </c>
      <c r="X3" s="2"/>
    </row>
    <row r="4" spans="1:30" x14ac:dyDescent="0.25">
      <c r="A4" t="s">
        <v>3</v>
      </c>
      <c r="B4" s="1">
        <v>12330</v>
      </c>
      <c r="C4">
        <v>8573</v>
      </c>
      <c r="D4">
        <v>9460</v>
      </c>
      <c r="E4">
        <v>8314</v>
      </c>
      <c r="F4">
        <v>16320</v>
      </c>
      <c r="G4">
        <v>7741</v>
      </c>
      <c r="H4">
        <v>8480</v>
      </c>
      <c r="I4">
        <v>6056</v>
      </c>
      <c r="J4">
        <v>9073</v>
      </c>
      <c r="K4">
        <v>6818</v>
      </c>
      <c r="L4">
        <v>9642</v>
      </c>
      <c r="M4">
        <v>5326</v>
      </c>
      <c r="N4">
        <v>5092</v>
      </c>
      <c r="O4">
        <v>7041</v>
      </c>
      <c r="P4">
        <v>7477</v>
      </c>
      <c r="Q4">
        <v>12729</v>
      </c>
      <c r="R4">
        <v>12064</v>
      </c>
      <c r="S4">
        <v>9368</v>
      </c>
      <c r="U4">
        <f>SUM(B4:S4)</f>
        <v>161904</v>
      </c>
      <c r="V4" s="22">
        <v>161904</v>
      </c>
      <c r="X4" s="2"/>
    </row>
    <row r="5" spans="1:30" x14ac:dyDescent="0.25">
      <c r="A5" t="s">
        <v>54</v>
      </c>
      <c r="B5" s="1"/>
      <c r="V5" s="22"/>
      <c r="X5" s="2"/>
      <c r="Z5" s="1"/>
    </row>
    <row r="6" spans="1:30" x14ac:dyDescent="0.25">
      <c r="A6" t="s">
        <v>2</v>
      </c>
      <c r="B6" s="1">
        <v>7188</v>
      </c>
      <c r="C6">
        <v>6561</v>
      </c>
      <c r="D6">
        <v>3632</v>
      </c>
      <c r="E6">
        <v>4179</v>
      </c>
      <c r="F6">
        <v>4340</v>
      </c>
      <c r="G6">
        <v>1764</v>
      </c>
      <c r="H6">
        <v>2781</v>
      </c>
      <c r="I6">
        <v>3021</v>
      </c>
      <c r="J6">
        <v>3774</v>
      </c>
      <c r="K6">
        <v>2312</v>
      </c>
      <c r="L6">
        <v>3135</v>
      </c>
      <c r="M6">
        <v>2276</v>
      </c>
      <c r="N6">
        <v>2744</v>
      </c>
      <c r="O6">
        <v>3568</v>
      </c>
      <c r="P6" s="1">
        <v>2164</v>
      </c>
      <c r="Q6">
        <v>4333</v>
      </c>
      <c r="R6">
        <v>3989</v>
      </c>
      <c r="S6">
        <v>3484</v>
      </c>
      <c r="U6">
        <f>SUM(B6:S6)</f>
        <v>65245</v>
      </c>
      <c r="V6" s="22">
        <v>65245</v>
      </c>
      <c r="X6" s="2"/>
    </row>
    <row r="7" spans="1:30" x14ac:dyDescent="0.25">
      <c r="V7" s="8"/>
    </row>
    <row r="8" spans="1:30" x14ac:dyDescent="0.25">
      <c r="A8" t="s">
        <v>4</v>
      </c>
      <c r="B8">
        <v>56899</v>
      </c>
      <c r="C8">
        <v>41596</v>
      </c>
      <c r="D8">
        <v>37958</v>
      </c>
      <c r="E8">
        <v>37500</v>
      </c>
      <c r="F8">
        <v>69969</v>
      </c>
      <c r="G8">
        <v>33659</v>
      </c>
      <c r="H8">
        <v>36654</v>
      </c>
      <c r="I8">
        <v>30253</v>
      </c>
      <c r="J8">
        <v>39467</v>
      </c>
      <c r="K8">
        <v>26897</v>
      </c>
      <c r="L8">
        <v>38808</v>
      </c>
      <c r="M8">
        <v>22052</v>
      </c>
      <c r="N8">
        <v>23257</v>
      </c>
      <c r="O8">
        <v>36299</v>
      </c>
      <c r="P8">
        <v>32277</v>
      </c>
      <c r="Q8">
        <v>59436</v>
      </c>
      <c r="R8">
        <v>53075</v>
      </c>
      <c r="S8">
        <v>42250</v>
      </c>
      <c r="U8">
        <f>SUM(B8:S8)</f>
        <v>718306</v>
      </c>
      <c r="V8" s="22">
        <v>718306</v>
      </c>
    </row>
    <row r="9" spans="1:30" x14ac:dyDescent="0.25">
      <c r="A9" t="s">
        <v>5</v>
      </c>
      <c r="B9" s="1">
        <v>8</v>
      </c>
      <c r="C9" s="1">
        <v>6</v>
      </c>
      <c r="D9" s="1">
        <v>5</v>
      </c>
      <c r="E9" s="1">
        <v>5</v>
      </c>
      <c r="F9" s="1">
        <v>10</v>
      </c>
      <c r="G9" s="1">
        <v>5</v>
      </c>
      <c r="H9" s="1">
        <v>5</v>
      </c>
      <c r="I9" s="1">
        <v>3</v>
      </c>
      <c r="J9" s="1">
        <v>5</v>
      </c>
      <c r="K9" s="1">
        <v>3</v>
      </c>
      <c r="L9" s="1">
        <v>5</v>
      </c>
      <c r="M9" s="1">
        <v>3</v>
      </c>
      <c r="N9" s="1">
        <v>3</v>
      </c>
      <c r="O9" s="1">
        <v>4</v>
      </c>
      <c r="P9" s="1">
        <v>4</v>
      </c>
      <c r="Q9" s="1">
        <v>10</v>
      </c>
      <c r="R9" s="1">
        <v>10</v>
      </c>
      <c r="S9" s="1">
        <v>6</v>
      </c>
      <c r="U9">
        <f>SUM(B9:S9)</f>
        <v>100</v>
      </c>
    </row>
    <row r="11" spans="1:30" x14ac:dyDescent="0.25">
      <c r="A11" t="s">
        <v>6</v>
      </c>
      <c r="B11">
        <f>ROUNDUP(B$8/(B$9+1),0)</f>
        <v>6323</v>
      </c>
      <c r="C11">
        <f t="shared" ref="C11:S11" si="0">ROUNDUP(C$8/(C$9+1),0)</f>
        <v>5943</v>
      </c>
      <c r="D11">
        <f t="shared" si="0"/>
        <v>6327</v>
      </c>
      <c r="E11">
        <f t="shared" si="0"/>
        <v>6250</v>
      </c>
      <c r="F11">
        <f t="shared" si="0"/>
        <v>6361</v>
      </c>
      <c r="G11">
        <f t="shared" si="0"/>
        <v>5610</v>
      </c>
      <c r="H11">
        <f t="shared" si="0"/>
        <v>6109</v>
      </c>
      <c r="I11">
        <f t="shared" si="0"/>
        <v>7564</v>
      </c>
      <c r="J11">
        <f t="shared" si="0"/>
        <v>6578</v>
      </c>
      <c r="K11">
        <f t="shared" si="0"/>
        <v>6725</v>
      </c>
      <c r="L11">
        <f t="shared" si="0"/>
        <v>6468</v>
      </c>
      <c r="M11">
        <f t="shared" si="0"/>
        <v>5513</v>
      </c>
      <c r="N11">
        <f t="shared" si="0"/>
        <v>5815</v>
      </c>
      <c r="O11">
        <f t="shared" si="0"/>
        <v>7260</v>
      </c>
      <c r="P11">
        <f t="shared" si="0"/>
        <v>6456</v>
      </c>
      <c r="Q11">
        <f t="shared" si="0"/>
        <v>5404</v>
      </c>
      <c r="R11">
        <f t="shared" si="0"/>
        <v>4825</v>
      </c>
      <c r="S11">
        <f t="shared" si="0"/>
        <v>6036</v>
      </c>
    </row>
    <row r="12" spans="1:30" x14ac:dyDescent="0.25">
      <c r="A12" t="s">
        <v>7</v>
      </c>
      <c r="B12">
        <f>ROUNDUP(B$8/(B$9+0),0)</f>
        <v>7113</v>
      </c>
      <c r="C12">
        <f t="shared" ref="C12:S12" si="1">ROUNDUP(C$8/(C$9+0),0)</f>
        <v>6933</v>
      </c>
      <c r="D12">
        <f t="shared" si="1"/>
        <v>7592</v>
      </c>
      <c r="E12">
        <f t="shared" si="1"/>
        <v>7500</v>
      </c>
      <c r="F12">
        <f t="shared" si="1"/>
        <v>6997</v>
      </c>
      <c r="G12">
        <f t="shared" si="1"/>
        <v>6732</v>
      </c>
      <c r="H12">
        <f t="shared" si="1"/>
        <v>7331</v>
      </c>
      <c r="I12">
        <f t="shared" si="1"/>
        <v>10085</v>
      </c>
      <c r="J12">
        <f t="shared" si="1"/>
        <v>7894</v>
      </c>
      <c r="K12">
        <f t="shared" si="1"/>
        <v>8966</v>
      </c>
      <c r="L12">
        <f t="shared" si="1"/>
        <v>7762</v>
      </c>
      <c r="M12">
        <f t="shared" si="1"/>
        <v>7351</v>
      </c>
      <c r="N12">
        <f t="shared" si="1"/>
        <v>7753</v>
      </c>
      <c r="O12">
        <f t="shared" si="1"/>
        <v>9075</v>
      </c>
      <c r="P12">
        <f t="shared" si="1"/>
        <v>8070</v>
      </c>
      <c r="Q12">
        <f t="shared" si="1"/>
        <v>5944</v>
      </c>
      <c r="R12">
        <f t="shared" si="1"/>
        <v>5308</v>
      </c>
      <c r="S12">
        <f t="shared" si="1"/>
        <v>7042</v>
      </c>
      <c r="X12" s="2"/>
      <c r="Z12" s="1"/>
      <c r="AA12" s="1"/>
      <c r="AB12" s="13"/>
      <c r="AC12" s="13"/>
      <c r="AD12" s="13"/>
    </row>
    <row r="13" spans="1:30" x14ac:dyDescent="0.25">
      <c r="A13" t="s">
        <v>8</v>
      </c>
      <c r="B13">
        <f>ROUNDUP(B$8/(B$9+0.5),0)</f>
        <v>6694</v>
      </c>
      <c r="C13">
        <f t="shared" ref="C13:S13" si="2">ROUNDUP(C$8/(C$9+0.5),0)</f>
        <v>6400</v>
      </c>
      <c r="D13">
        <f t="shared" si="2"/>
        <v>6902</v>
      </c>
      <c r="E13">
        <f t="shared" si="2"/>
        <v>6819</v>
      </c>
      <c r="F13">
        <f t="shared" si="2"/>
        <v>6664</v>
      </c>
      <c r="G13">
        <f t="shared" si="2"/>
        <v>6120</v>
      </c>
      <c r="H13">
        <f t="shared" si="2"/>
        <v>6665</v>
      </c>
      <c r="I13">
        <f t="shared" si="2"/>
        <v>8644</v>
      </c>
      <c r="J13">
        <f t="shared" si="2"/>
        <v>7176</v>
      </c>
      <c r="K13">
        <f t="shared" si="2"/>
        <v>7685</v>
      </c>
      <c r="L13">
        <f t="shared" si="2"/>
        <v>7056</v>
      </c>
      <c r="M13">
        <f t="shared" si="2"/>
        <v>6301</v>
      </c>
      <c r="N13">
        <f t="shared" si="2"/>
        <v>6645</v>
      </c>
      <c r="O13">
        <f t="shared" si="2"/>
        <v>8067</v>
      </c>
      <c r="P13">
        <f t="shared" si="2"/>
        <v>7173</v>
      </c>
      <c r="Q13">
        <f t="shared" si="2"/>
        <v>5661</v>
      </c>
      <c r="R13">
        <f t="shared" si="2"/>
        <v>5055</v>
      </c>
      <c r="S13">
        <f t="shared" si="2"/>
        <v>6500</v>
      </c>
      <c r="X13" s="2"/>
      <c r="Z13" s="1"/>
      <c r="AA13" s="1"/>
      <c r="AB13" s="13"/>
      <c r="AC13" s="13"/>
      <c r="AD13" s="13"/>
    </row>
    <row r="14" spans="1:30" x14ac:dyDescent="0.25">
      <c r="A14" t="s">
        <v>9</v>
      </c>
      <c r="B14">
        <f>ROUNDUP(B$8/(B$9+0.75),0)</f>
        <v>6503</v>
      </c>
      <c r="C14">
        <f t="shared" ref="C14:S14" si="3">ROUNDUP(C$8/(C$9+0.75),0)</f>
        <v>6163</v>
      </c>
      <c r="D14">
        <f t="shared" si="3"/>
        <v>6602</v>
      </c>
      <c r="E14">
        <f t="shared" si="3"/>
        <v>6522</v>
      </c>
      <c r="F14">
        <f t="shared" si="3"/>
        <v>6509</v>
      </c>
      <c r="G14">
        <f t="shared" si="3"/>
        <v>5854</v>
      </c>
      <c r="H14">
        <f t="shared" si="3"/>
        <v>6375</v>
      </c>
      <c r="I14">
        <f t="shared" si="3"/>
        <v>8068</v>
      </c>
      <c r="J14">
        <f t="shared" si="3"/>
        <v>6864</v>
      </c>
      <c r="K14">
        <f t="shared" si="3"/>
        <v>7173</v>
      </c>
      <c r="L14">
        <f t="shared" si="3"/>
        <v>6750</v>
      </c>
      <c r="M14">
        <f t="shared" si="3"/>
        <v>5881</v>
      </c>
      <c r="N14">
        <f t="shared" si="3"/>
        <v>6202</v>
      </c>
      <c r="O14">
        <f t="shared" si="3"/>
        <v>7642</v>
      </c>
      <c r="P14">
        <f t="shared" si="3"/>
        <v>6796</v>
      </c>
      <c r="Q14">
        <f t="shared" si="3"/>
        <v>5529</v>
      </c>
      <c r="R14">
        <f t="shared" si="3"/>
        <v>4938</v>
      </c>
      <c r="S14">
        <f t="shared" si="3"/>
        <v>6260</v>
      </c>
      <c r="X14" s="2"/>
      <c r="Z14" s="1"/>
      <c r="AA14" s="1"/>
      <c r="AB14" s="13"/>
      <c r="AC14" s="13"/>
      <c r="AD14" s="13"/>
    </row>
    <row r="15" spans="1:30" x14ac:dyDescent="0.25">
      <c r="X15" s="2"/>
      <c r="Z15" s="1"/>
      <c r="AA15" s="1"/>
      <c r="AB15" s="13"/>
      <c r="AC15" s="1"/>
      <c r="AD15" s="13"/>
    </row>
    <row r="16" spans="1:30" x14ac:dyDescent="0.25">
      <c r="A16" s="3" t="s">
        <v>10</v>
      </c>
      <c r="X16" s="2"/>
      <c r="Z16" s="1"/>
      <c r="AA16" s="1"/>
      <c r="AB16" s="13"/>
      <c r="AC16" s="13"/>
      <c r="AD16" s="13"/>
    </row>
    <row r="17" spans="1:21" x14ac:dyDescent="0.25">
      <c r="A17" t="s">
        <v>11</v>
      </c>
      <c r="B17">
        <f>ROUNDDOWN(B2/B11,0)</f>
        <v>3</v>
      </c>
      <c r="C17">
        <f t="shared" ref="C17:S17" si="4">ROUNDDOWN(C2/C11,0)</f>
        <v>2</v>
      </c>
      <c r="D17">
        <f t="shared" si="4"/>
        <v>2</v>
      </c>
      <c r="E17">
        <f t="shared" si="4"/>
        <v>2</v>
      </c>
      <c r="F17">
        <f t="shared" si="4"/>
        <v>6</v>
      </c>
      <c r="G17">
        <f t="shared" si="4"/>
        <v>3</v>
      </c>
      <c r="H17">
        <f t="shared" si="4"/>
        <v>3</v>
      </c>
      <c r="I17">
        <f t="shared" si="4"/>
        <v>1</v>
      </c>
      <c r="J17">
        <f t="shared" si="4"/>
        <v>2</v>
      </c>
      <c r="K17">
        <f t="shared" si="4"/>
        <v>1</v>
      </c>
      <c r="L17">
        <f t="shared" si="4"/>
        <v>3</v>
      </c>
      <c r="M17">
        <f t="shared" si="4"/>
        <v>1</v>
      </c>
      <c r="N17">
        <f t="shared" si="4"/>
        <v>1</v>
      </c>
      <c r="O17">
        <f t="shared" si="4"/>
        <v>1</v>
      </c>
      <c r="P17">
        <f t="shared" si="4"/>
        <v>2</v>
      </c>
      <c r="Q17">
        <f t="shared" si="4"/>
        <v>6</v>
      </c>
      <c r="R17">
        <f t="shared" si="4"/>
        <v>6</v>
      </c>
      <c r="S17">
        <f t="shared" si="4"/>
        <v>3</v>
      </c>
      <c r="U17">
        <f>SUM(B17:S17)</f>
        <v>48</v>
      </c>
    </row>
    <row r="18" spans="1:21" x14ac:dyDescent="0.25">
      <c r="A18" t="s">
        <v>12</v>
      </c>
      <c r="B18">
        <f>ROUNDDOWN(B2/B12,0)</f>
        <v>2</v>
      </c>
      <c r="C18">
        <f t="shared" ref="C18:S18" si="5">ROUNDDOWN(C2/C12,0)</f>
        <v>2</v>
      </c>
      <c r="D18">
        <f t="shared" si="5"/>
        <v>2</v>
      </c>
      <c r="E18">
        <f t="shared" si="5"/>
        <v>2</v>
      </c>
      <c r="F18">
        <f t="shared" si="5"/>
        <v>5</v>
      </c>
      <c r="G18">
        <f t="shared" si="5"/>
        <v>2</v>
      </c>
      <c r="H18">
        <f t="shared" si="5"/>
        <v>2</v>
      </c>
      <c r="I18">
        <f t="shared" si="5"/>
        <v>1</v>
      </c>
      <c r="J18">
        <f t="shared" si="5"/>
        <v>2</v>
      </c>
      <c r="K18">
        <f t="shared" si="5"/>
        <v>1</v>
      </c>
      <c r="L18">
        <f t="shared" si="5"/>
        <v>2</v>
      </c>
      <c r="M18">
        <f t="shared" si="5"/>
        <v>1</v>
      </c>
      <c r="N18">
        <f t="shared" si="5"/>
        <v>0</v>
      </c>
      <c r="O18">
        <f t="shared" si="5"/>
        <v>1</v>
      </c>
      <c r="P18">
        <f t="shared" si="5"/>
        <v>2</v>
      </c>
      <c r="Q18">
        <f t="shared" si="5"/>
        <v>5</v>
      </c>
      <c r="R18">
        <f t="shared" si="5"/>
        <v>5</v>
      </c>
      <c r="S18">
        <f t="shared" si="5"/>
        <v>3</v>
      </c>
      <c r="U18">
        <f t="shared" ref="U18:U35" si="6">SUM(B18:S18)</f>
        <v>40</v>
      </c>
    </row>
    <row r="19" spans="1:21" x14ac:dyDescent="0.25">
      <c r="A19" t="s">
        <v>13</v>
      </c>
      <c r="B19">
        <f>ROUNDDOWN(B2/B13,0)</f>
        <v>3</v>
      </c>
      <c r="C19">
        <f t="shared" ref="C19:S19" si="7">ROUNDDOWN(C2/C13,0)</f>
        <v>2</v>
      </c>
      <c r="D19">
        <f t="shared" si="7"/>
        <v>2</v>
      </c>
      <c r="E19">
        <f t="shared" si="7"/>
        <v>2</v>
      </c>
      <c r="F19">
        <f t="shared" si="7"/>
        <v>5</v>
      </c>
      <c r="G19">
        <f t="shared" si="7"/>
        <v>3</v>
      </c>
      <c r="H19">
        <f t="shared" si="7"/>
        <v>2</v>
      </c>
      <c r="I19">
        <f t="shared" si="7"/>
        <v>1</v>
      </c>
      <c r="J19">
        <f t="shared" si="7"/>
        <v>2</v>
      </c>
      <c r="K19">
        <f t="shared" si="7"/>
        <v>1</v>
      </c>
      <c r="L19">
        <f t="shared" si="7"/>
        <v>2</v>
      </c>
      <c r="M19">
        <f t="shared" si="7"/>
        <v>1</v>
      </c>
      <c r="N19">
        <f t="shared" si="7"/>
        <v>1</v>
      </c>
      <c r="O19">
        <f t="shared" si="7"/>
        <v>1</v>
      </c>
      <c r="P19">
        <f t="shared" si="7"/>
        <v>2</v>
      </c>
      <c r="Q19">
        <f t="shared" si="7"/>
        <v>5</v>
      </c>
      <c r="R19">
        <f t="shared" si="7"/>
        <v>5</v>
      </c>
      <c r="S19">
        <f t="shared" si="7"/>
        <v>3</v>
      </c>
      <c r="U19">
        <f t="shared" si="6"/>
        <v>43</v>
      </c>
    </row>
    <row r="20" spans="1:21" x14ac:dyDescent="0.25">
      <c r="A20" t="s">
        <v>14</v>
      </c>
      <c r="B20">
        <f>ROUNDDOWN(B2/B14,0)</f>
        <v>3</v>
      </c>
      <c r="C20">
        <f t="shared" ref="C20:S20" si="8">ROUNDDOWN(C2/C14,0)</f>
        <v>2</v>
      </c>
      <c r="D20">
        <f t="shared" si="8"/>
        <v>2</v>
      </c>
      <c r="E20">
        <f t="shared" si="8"/>
        <v>2</v>
      </c>
      <c r="F20">
        <f t="shared" si="8"/>
        <v>6</v>
      </c>
      <c r="G20">
        <f t="shared" si="8"/>
        <v>3</v>
      </c>
      <c r="H20">
        <f t="shared" si="8"/>
        <v>2</v>
      </c>
      <c r="I20">
        <f t="shared" si="8"/>
        <v>1</v>
      </c>
      <c r="J20">
        <f t="shared" si="8"/>
        <v>2</v>
      </c>
      <c r="K20">
        <f t="shared" si="8"/>
        <v>1</v>
      </c>
      <c r="L20">
        <f t="shared" si="8"/>
        <v>2</v>
      </c>
      <c r="M20">
        <f t="shared" si="8"/>
        <v>1</v>
      </c>
      <c r="N20">
        <f t="shared" si="8"/>
        <v>1</v>
      </c>
      <c r="O20">
        <f t="shared" si="8"/>
        <v>1</v>
      </c>
      <c r="P20">
        <f t="shared" si="8"/>
        <v>2</v>
      </c>
      <c r="Q20">
        <f t="shared" si="8"/>
        <v>6</v>
      </c>
      <c r="R20">
        <f t="shared" si="8"/>
        <v>5</v>
      </c>
      <c r="S20">
        <f t="shared" si="8"/>
        <v>3</v>
      </c>
      <c r="U20">
        <f t="shared" si="6"/>
        <v>45</v>
      </c>
    </row>
    <row r="22" spans="1:21" x14ac:dyDescent="0.25">
      <c r="A22" t="s">
        <v>15</v>
      </c>
      <c r="B22">
        <f>ROUNDDOWN(B3/B11,0)</f>
        <v>2</v>
      </c>
      <c r="C22">
        <f t="shared" ref="C22:S22" si="9">ROUNDDOWN(C3/C11,0)</f>
        <v>1</v>
      </c>
      <c r="D22">
        <f t="shared" si="9"/>
        <v>0</v>
      </c>
      <c r="E22">
        <f t="shared" si="9"/>
        <v>1</v>
      </c>
      <c r="F22">
        <f t="shared" si="9"/>
        <v>1</v>
      </c>
      <c r="G22">
        <f t="shared" si="9"/>
        <v>0</v>
      </c>
      <c r="H22">
        <f t="shared" si="9"/>
        <v>0</v>
      </c>
      <c r="I22">
        <f t="shared" si="9"/>
        <v>1</v>
      </c>
      <c r="J22">
        <f t="shared" si="9"/>
        <v>1</v>
      </c>
      <c r="K22">
        <f t="shared" si="9"/>
        <v>0</v>
      </c>
      <c r="L22">
        <f t="shared" si="9"/>
        <v>0</v>
      </c>
      <c r="M22">
        <f t="shared" si="9"/>
        <v>0</v>
      </c>
      <c r="N22">
        <f t="shared" si="9"/>
        <v>1</v>
      </c>
      <c r="O22">
        <f t="shared" si="9"/>
        <v>1</v>
      </c>
      <c r="P22">
        <f t="shared" si="9"/>
        <v>0</v>
      </c>
      <c r="Q22">
        <f t="shared" si="9"/>
        <v>1</v>
      </c>
      <c r="R22">
        <f t="shared" si="9"/>
        <v>1</v>
      </c>
      <c r="S22">
        <f t="shared" si="9"/>
        <v>1</v>
      </c>
      <c r="U22">
        <f t="shared" si="6"/>
        <v>12</v>
      </c>
    </row>
    <row r="23" spans="1:21" x14ac:dyDescent="0.25">
      <c r="A23" t="s">
        <v>16</v>
      </c>
      <c r="B23">
        <f>ROUNDDOWN(B3/B12,0)</f>
        <v>2</v>
      </c>
      <c r="C23">
        <f t="shared" ref="C23:S23" si="10">ROUNDDOWN(C3/C12,0)</f>
        <v>1</v>
      </c>
      <c r="D23">
        <f t="shared" si="10"/>
        <v>0</v>
      </c>
      <c r="E23">
        <f t="shared" si="10"/>
        <v>1</v>
      </c>
      <c r="F23">
        <f t="shared" si="10"/>
        <v>1</v>
      </c>
      <c r="G23">
        <f t="shared" si="10"/>
        <v>0</v>
      </c>
      <c r="H23">
        <f t="shared" si="10"/>
        <v>0</v>
      </c>
      <c r="I23">
        <f t="shared" si="10"/>
        <v>0</v>
      </c>
      <c r="J23">
        <f t="shared" si="10"/>
        <v>0</v>
      </c>
      <c r="K23">
        <f t="shared" si="10"/>
        <v>0</v>
      </c>
      <c r="L23">
        <f t="shared" si="10"/>
        <v>0</v>
      </c>
      <c r="M23">
        <f t="shared" si="10"/>
        <v>0</v>
      </c>
      <c r="N23">
        <f t="shared" si="10"/>
        <v>0</v>
      </c>
      <c r="O23">
        <f t="shared" si="10"/>
        <v>1</v>
      </c>
      <c r="P23">
        <f t="shared" si="10"/>
        <v>0</v>
      </c>
      <c r="Q23">
        <f t="shared" si="10"/>
        <v>1</v>
      </c>
      <c r="R23">
        <f t="shared" si="10"/>
        <v>1</v>
      </c>
      <c r="S23">
        <f t="shared" si="10"/>
        <v>1</v>
      </c>
      <c r="U23">
        <f t="shared" si="6"/>
        <v>9</v>
      </c>
    </row>
    <row r="24" spans="1:21" x14ac:dyDescent="0.25">
      <c r="A24" t="s">
        <v>17</v>
      </c>
      <c r="B24">
        <f>ROUNDDOWN(B3/B13,0)</f>
        <v>2</v>
      </c>
      <c r="C24">
        <f t="shared" ref="C24:S24" si="11">ROUNDDOWN(C3/C13,0)</f>
        <v>1</v>
      </c>
      <c r="D24">
        <f t="shared" si="11"/>
        <v>0</v>
      </c>
      <c r="E24">
        <f t="shared" si="11"/>
        <v>1</v>
      </c>
      <c r="F24">
        <f t="shared" si="11"/>
        <v>1</v>
      </c>
      <c r="G24">
        <f t="shared" si="11"/>
        <v>0</v>
      </c>
      <c r="H24">
        <f t="shared" si="11"/>
        <v>0</v>
      </c>
      <c r="I24">
        <f t="shared" si="11"/>
        <v>1</v>
      </c>
      <c r="J24">
        <f t="shared" si="11"/>
        <v>1</v>
      </c>
      <c r="K24">
        <f t="shared" si="11"/>
        <v>0</v>
      </c>
      <c r="L24">
        <f t="shared" si="11"/>
        <v>0</v>
      </c>
      <c r="M24">
        <f t="shared" si="11"/>
        <v>0</v>
      </c>
      <c r="N24">
        <f t="shared" si="11"/>
        <v>1</v>
      </c>
      <c r="O24">
        <f t="shared" si="11"/>
        <v>1</v>
      </c>
      <c r="P24">
        <f t="shared" si="11"/>
        <v>0</v>
      </c>
      <c r="Q24">
        <f t="shared" si="11"/>
        <v>1</v>
      </c>
      <c r="R24">
        <f t="shared" si="11"/>
        <v>1</v>
      </c>
      <c r="S24">
        <f t="shared" si="11"/>
        <v>1</v>
      </c>
      <c r="U24">
        <f t="shared" si="6"/>
        <v>12</v>
      </c>
    </row>
    <row r="25" spans="1:21" x14ac:dyDescent="0.25">
      <c r="A25" t="s">
        <v>18</v>
      </c>
      <c r="B25">
        <f>ROUNDDOWN(B3/B14,0)</f>
        <v>2</v>
      </c>
      <c r="C25">
        <f t="shared" ref="C25:S25" si="12">ROUNDDOWN(C3/C14,0)</f>
        <v>1</v>
      </c>
      <c r="D25">
        <f t="shared" si="12"/>
        <v>0</v>
      </c>
      <c r="E25">
        <f t="shared" si="12"/>
        <v>1</v>
      </c>
      <c r="F25">
        <f t="shared" si="12"/>
        <v>1</v>
      </c>
      <c r="G25">
        <f t="shared" si="12"/>
        <v>0</v>
      </c>
      <c r="H25">
        <f t="shared" si="12"/>
        <v>0</v>
      </c>
      <c r="I25">
        <f t="shared" si="12"/>
        <v>1</v>
      </c>
      <c r="J25">
        <f t="shared" si="12"/>
        <v>1</v>
      </c>
      <c r="K25">
        <f t="shared" si="12"/>
        <v>0</v>
      </c>
      <c r="L25">
        <f t="shared" si="12"/>
        <v>0</v>
      </c>
      <c r="M25">
        <f t="shared" si="12"/>
        <v>0</v>
      </c>
      <c r="N25">
        <f t="shared" si="12"/>
        <v>1</v>
      </c>
      <c r="O25">
        <f t="shared" si="12"/>
        <v>1</v>
      </c>
      <c r="P25">
        <f t="shared" si="12"/>
        <v>0</v>
      </c>
      <c r="Q25">
        <f t="shared" si="12"/>
        <v>1</v>
      </c>
      <c r="R25">
        <f t="shared" si="12"/>
        <v>1</v>
      </c>
      <c r="S25">
        <f t="shared" si="12"/>
        <v>1</v>
      </c>
      <c r="U25">
        <f t="shared" si="6"/>
        <v>12</v>
      </c>
    </row>
    <row r="27" spans="1:21" x14ac:dyDescent="0.25">
      <c r="A27" t="s">
        <v>19</v>
      </c>
      <c r="B27">
        <f>ROUNDDOWN(B6/B11,0)</f>
        <v>1</v>
      </c>
      <c r="C27">
        <f t="shared" ref="C27:S27" si="13">ROUNDDOWN(C6/C11,0)</f>
        <v>1</v>
      </c>
      <c r="D27">
        <f t="shared" si="13"/>
        <v>0</v>
      </c>
      <c r="E27">
        <f t="shared" si="13"/>
        <v>0</v>
      </c>
      <c r="F27">
        <f t="shared" si="13"/>
        <v>0</v>
      </c>
      <c r="G27">
        <f t="shared" si="13"/>
        <v>0</v>
      </c>
      <c r="H27">
        <f t="shared" si="13"/>
        <v>0</v>
      </c>
      <c r="I27">
        <f t="shared" si="13"/>
        <v>0</v>
      </c>
      <c r="J27">
        <f t="shared" si="13"/>
        <v>0</v>
      </c>
      <c r="K27">
        <f t="shared" si="13"/>
        <v>0</v>
      </c>
      <c r="L27">
        <f t="shared" si="13"/>
        <v>0</v>
      </c>
      <c r="M27">
        <f t="shared" si="13"/>
        <v>0</v>
      </c>
      <c r="N27">
        <f t="shared" si="13"/>
        <v>0</v>
      </c>
      <c r="O27">
        <f t="shared" si="13"/>
        <v>0</v>
      </c>
      <c r="P27">
        <f t="shared" si="13"/>
        <v>0</v>
      </c>
      <c r="Q27">
        <f t="shared" si="13"/>
        <v>0</v>
      </c>
      <c r="R27">
        <f t="shared" si="13"/>
        <v>0</v>
      </c>
      <c r="S27">
        <f t="shared" si="13"/>
        <v>0</v>
      </c>
      <c r="U27">
        <f t="shared" si="6"/>
        <v>2</v>
      </c>
    </row>
    <row r="28" spans="1:21" x14ac:dyDescent="0.25">
      <c r="A28" t="s">
        <v>20</v>
      </c>
      <c r="B28">
        <f>ROUNDDOWN(B6/B12,0)</f>
        <v>1</v>
      </c>
      <c r="C28">
        <f t="shared" ref="C28:S28" si="14">ROUNDDOWN(C6/C12,0)</f>
        <v>0</v>
      </c>
      <c r="D28">
        <f t="shared" si="14"/>
        <v>0</v>
      </c>
      <c r="E28">
        <f t="shared" si="14"/>
        <v>0</v>
      </c>
      <c r="F28">
        <f t="shared" si="14"/>
        <v>0</v>
      </c>
      <c r="G28">
        <f t="shared" si="14"/>
        <v>0</v>
      </c>
      <c r="H28">
        <f t="shared" si="14"/>
        <v>0</v>
      </c>
      <c r="I28">
        <f t="shared" si="14"/>
        <v>0</v>
      </c>
      <c r="J28">
        <f t="shared" si="14"/>
        <v>0</v>
      </c>
      <c r="K28">
        <f t="shared" si="14"/>
        <v>0</v>
      </c>
      <c r="L28">
        <f t="shared" si="14"/>
        <v>0</v>
      </c>
      <c r="M28">
        <f t="shared" si="14"/>
        <v>0</v>
      </c>
      <c r="N28">
        <f t="shared" si="14"/>
        <v>0</v>
      </c>
      <c r="O28">
        <f t="shared" si="14"/>
        <v>0</v>
      </c>
      <c r="P28">
        <f t="shared" si="14"/>
        <v>0</v>
      </c>
      <c r="Q28">
        <f t="shared" si="14"/>
        <v>0</v>
      </c>
      <c r="R28">
        <f t="shared" si="14"/>
        <v>0</v>
      </c>
      <c r="S28">
        <f t="shared" si="14"/>
        <v>0</v>
      </c>
      <c r="U28">
        <f t="shared" si="6"/>
        <v>1</v>
      </c>
    </row>
    <row r="29" spans="1:21" x14ac:dyDescent="0.25">
      <c r="A29" t="s">
        <v>21</v>
      </c>
      <c r="B29">
        <f>ROUNDDOWN(B6/B13,0)</f>
        <v>1</v>
      </c>
      <c r="C29">
        <f t="shared" ref="C29:S29" si="15">ROUNDDOWN(C6/C13,0)</f>
        <v>1</v>
      </c>
      <c r="D29">
        <f t="shared" si="15"/>
        <v>0</v>
      </c>
      <c r="E29">
        <f t="shared" si="15"/>
        <v>0</v>
      </c>
      <c r="F29">
        <f t="shared" si="15"/>
        <v>0</v>
      </c>
      <c r="G29">
        <f t="shared" si="15"/>
        <v>0</v>
      </c>
      <c r="H29">
        <f t="shared" si="15"/>
        <v>0</v>
      </c>
      <c r="I29">
        <f t="shared" si="15"/>
        <v>0</v>
      </c>
      <c r="J29">
        <f t="shared" si="15"/>
        <v>0</v>
      </c>
      <c r="K29">
        <f t="shared" si="15"/>
        <v>0</v>
      </c>
      <c r="L29">
        <f t="shared" si="15"/>
        <v>0</v>
      </c>
      <c r="M29">
        <f t="shared" si="15"/>
        <v>0</v>
      </c>
      <c r="N29">
        <f t="shared" si="15"/>
        <v>0</v>
      </c>
      <c r="O29">
        <f t="shared" si="15"/>
        <v>0</v>
      </c>
      <c r="P29">
        <f t="shared" si="15"/>
        <v>0</v>
      </c>
      <c r="Q29">
        <f t="shared" si="15"/>
        <v>0</v>
      </c>
      <c r="R29">
        <f t="shared" si="15"/>
        <v>0</v>
      </c>
      <c r="S29">
        <f t="shared" si="15"/>
        <v>0</v>
      </c>
      <c r="U29">
        <f t="shared" si="6"/>
        <v>2</v>
      </c>
    </row>
    <row r="30" spans="1:21" x14ac:dyDescent="0.25">
      <c r="A30" t="s">
        <v>22</v>
      </c>
      <c r="B30">
        <f>ROUNDDOWN(B6/B14,0)</f>
        <v>1</v>
      </c>
      <c r="C30">
        <f t="shared" ref="C30:S30" si="16">ROUNDDOWN(C6/C14,0)</f>
        <v>1</v>
      </c>
      <c r="D30">
        <f t="shared" si="16"/>
        <v>0</v>
      </c>
      <c r="E30">
        <f t="shared" si="16"/>
        <v>0</v>
      </c>
      <c r="F30">
        <f t="shared" si="16"/>
        <v>0</v>
      </c>
      <c r="G30">
        <f t="shared" si="16"/>
        <v>0</v>
      </c>
      <c r="H30">
        <f t="shared" si="16"/>
        <v>0</v>
      </c>
      <c r="I30">
        <f t="shared" si="16"/>
        <v>0</v>
      </c>
      <c r="J30">
        <f t="shared" si="16"/>
        <v>0</v>
      </c>
      <c r="K30">
        <f t="shared" si="16"/>
        <v>0</v>
      </c>
      <c r="L30">
        <f t="shared" si="16"/>
        <v>0</v>
      </c>
      <c r="M30">
        <f t="shared" si="16"/>
        <v>0</v>
      </c>
      <c r="N30">
        <f t="shared" si="16"/>
        <v>0</v>
      </c>
      <c r="O30">
        <f t="shared" si="16"/>
        <v>0</v>
      </c>
      <c r="P30">
        <f t="shared" si="16"/>
        <v>0</v>
      </c>
      <c r="Q30">
        <f t="shared" si="16"/>
        <v>0</v>
      </c>
      <c r="R30">
        <f t="shared" si="16"/>
        <v>0</v>
      </c>
      <c r="S30">
        <f t="shared" si="16"/>
        <v>0</v>
      </c>
      <c r="U30">
        <f t="shared" si="6"/>
        <v>2</v>
      </c>
    </row>
    <row r="32" spans="1:21" x14ac:dyDescent="0.25">
      <c r="A32" t="s">
        <v>23</v>
      </c>
      <c r="B32">
        <f>ROUNDDOWN(B4/B11,0)</f>
        <v>1</v>
      </c>
      <c r="C32">
        <f t="shared" ref="C32:S32" si="17">ROUNDDOWN(C4/C11,0)</f>
        <v>1</v>
      </c>
      <c r="D32">
        <f t="shared" si="17"/>
        <v>1</v>
      </c>
      <c r="E32">
        <f t="shared" si="17"/>
        <v>1</v>
      </c>
      <c r="F32">
        <f t="shared" si="17"/>
        <v>2</v>
      </c>
      <c r="G32">
        <f t="shared" si="17"/>
        <v>1</v>
      </c>
      <c r="H32">
        <f t="shared" si="17"/>
        <v>1</v>
      </c>
      <c r="I32">
        <f t="shared" si="17"/>
        <v>0</v>
      </c>
      <c r="J32">
        <f t="shared" si="17"/>
        <v>1</v>
      </c>
      <c r="K32">
        <f t="shared" si="17"/>
        <v>1</v>
      </c>
      <c r="L32">
        <f t="shared" si="17"/>
        <v>1</v>
      </c>
      <c r="M32">
        <f t="shared" si="17"/>
        <v>0</v>
      </c>
      <c r="N32">
        <f t="shared" si="17"/>
        <v>0</v>
      </c>
      <c r="O32">
        <f t="shared" si="17"/>
        <v>0</v>
      </c>
      <c r="P32">
        <f t="shared" si="17"/>
        <v>1</v>
      </c>
      <c r="Q32">
        <f t="shared" si="17"/>
        <v>2</v>
      </c>
      <c r="R32">
        <f t="shared" si="17"/>
        <v>2</v>
      </c>
      <c r="S32">
        <f t="shared" si="17"/>
        <v>1</v>
      </c>
      <c r="U32">
        <f t="shared" si="6"/>
        <v>17</v>
      </c>
    </row>
    <row r="33" spans="1:21" x14ac:dyDescent="0.25">
      <c r="A33" t="s">
        <v>24</v>
      </c>
      <c r="B33">
        <f>ROUNDDOWN(B4/B12,0)</f>
        <v>1</v>
      </c>
      <c r="C33">
        <f t="shared" ref="C33:S33" si="18">ROUNDDOWN(C4/C12,0)</f>
        <v>1</v>
      </c>
      <c r="D33">
        <f t="shared" si="18"/>
        <v>1</v>
      </c>
      <c r="E33">
        <f t="shared" si="18"/>
        <v>1</v>
      </c>
      <c r="F33">
        <f t="shared" si="18"/>
        <v>2</v>
      </c>
      <c r="G33">
        <f t="shared" si="18"/>
        <v>1</v>
      </c>
      <c r="H33">
        <f t="shared" si="18"/>
        <v>1</v>
      </c>
      <c r="I33">
        <f t="shared" si="18"/>
        <v>0</v>
      </c>
      <c r="J33">
        <f t="shared" si="18"/>
        <v>1</v>
      </c>
      <c r="K33">
        <f t="shared" si="18"/>
        <v>0</v>
      </c>
      <c r="L33">
        <f t="shared" si="18"/>
        <v>1</v>
      </c>
      <c r="M33">
        <f t="shared" si="18"/>
        <v>0</v>
      </c>
      <c r="N33">
        <f t="shared" si="18"/>
        <v>0</v>
      </c>
      <c r="O33">
        <f t="shared" si="18"/>
        <v>0</v>
      </c>
      <c r="P33">
        <f t="shared" si="18"/>
        <v>0</v>
      </c>
      <c r="Q33">
        <f t="shared" si="18"/>
        <v>2</v>
      </c>
      <c r="R33">
        <f t="shared" si="18"/>
        <v>2</v>
      </c>
      <c r="S33">
        <f t="shared" si="18"/>
        <v>1</v>
      </c>
      <c r="U33">
        <f t="shared" si="6"/>
        <v>15</v>
      </c>
    </row>
    <row r="34" spans="1:21" x14ac:dyDescent="0.25">
      <c r="A34" t="s">
        <v>25</v>
      </c>
      <c r="B34">
        <f>ROUNDDOWN(B4/B13,0)</f>
        <v>1</v>
      </c>
      <c r="C34">
        <f t="shared" ref="C34:S34" si="19">ROUNDDOWN(C4/C13,0)</f>
        <v>1</v>
      </c>
      <c r="D34">
        <f t="shared" si="19"/>
        <v>1</v>
      </c>
      <c r="E34">
        <f t="shared" si="19"/>
        <v>1</v>
      </c>
      <c r="F34">
        <f t="shared" si="19"/>
        <v>2</v>
      </c>
      <c r="G34">
        <f t="shared" si="19"/>
        <v>1</v>
      </c>
      <c r="H34">
        <f t="shared" si="19"/>
        <v>1</v>
      </c>
      <c r="I34">
        <f t="shared" si="19"/>
        <v>0</v>
      </c>
      <c r="J34">
        <f t="shared" si="19"/>
        <v>1</v>
      </c>
      <c r="K34">
        <f t="shared" si="19"/>
        <v>0</v>
      </c>
      <c r="L34">
        <f t="shared" si="19"/>
        <v>1</v>
      </c>
      <c r="M34">
        <f t="shared" si="19"/>
        <v>0</v>
      </c>
      <c r="N34">
        <f t="shared" si="19"/>
        <v>0</v>
      </c>
      <c r="O34">
        <f t="shared" si="19"/>
        <v>0</v>
      </c>
      <c r="P34">
        <f t="shared" si="19"/>
        <v>1</v>
      </c>
      <c r="Q34">
        <f t="shared" si="19"/>
        <v>2</v>
      </c>
      <c r="R34">
        <f t="shared" si="19"/>
        <v>2</v>
      </c>
      <c r="S34">
        <f t="shared" si="19"/>
        <v>1</v>
      </c>
      <c r="U34">
        <f t="shared" si="6"/>
        <v>16</v>
      </c>
    </row>
    <row r="35" spans="1:21" x14ac:dyDescent="0.25">
      <c r="A35" t="s">
        <v>26</v>
      </c>
      <c r="B35">
        <f>ROUNDDOWN(B4/B14,0)</f>
        <v>1</v>
      </c>
      <c r="C35">
        <f t="shared" ref="C35:S35" si="20">ROUNDDOWN(C4/C14,0)</f>
        <v>1</v>
      </c>
      <c r="D35">
        <f t="shared" si="20"/>
        <v>1</v>
      </c>
      <c r="E35">
        <f t="shared" si="20"/>
        <v>1</v>
      </c>
      <c r="F35">
        <f t="shared" si="20"/>
        <v>2</v>
      </c>
      <c r="G35">
        <f t="shared" si="20"/>
        <v>1</v>
      </c>
      <c r="H35">
        <f t="shared" si="20"/>
        <v>1</v>
      </c>
      <c r="I35">
        <f t="shared" si="20"/>
        <v>0</v>
      </c>
      <c r="J35">
        <f t="shared" si="20"/>
        <v>1</v>
      </c>
      <c r="K35">
        <f t="shared" si="20"/>
        <v>0</v>
      </c>
      <c r="L35">
        <f t="shared" si="20"/>
        <v>1</v>
      </c>
      <c r="M35">
        <f t="shared" si="20"/>
        <v>0</v>
      </c>
      <c r="N35">
        <f t="shared" si="20"/>
        <v>0</v>
      </c>
      <c r="O35">
        <f t="shared" si="20"/>
        <v>0</v>
      </c>
      <c r="P35">
        <f t="shared" si="20"/>
        <v>1</v>
      </c>
      <c r="Q35">
        <f t="shared" si="20"/>
        <v>2</v>
      </c>
      <c r="R35">
        <f t="shared" si="20"/>
        <v>2</v>
      </c>
      <c r="S35">
        <f t="shared" si="20"/>
        <v>1</v>
      </c>
      <c r="U35">
        <f t="shared" si="6"/>
        <v>16</v>
      </c>
    </row>
    <row r="36" spans="1:21" ht="15.75" thickBot="1" x14ac:dyDescent="0.3"/>
    <row r="37" spans="1:21" x14ac:dyDescent="0.25">
      <c r="A37" s="14" t="s">
        <v>29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6"/>
    </row>
    <row r="38" spans="1:21" x14ac:dyDescent="0.25">
      <c r="A38" s="17">
        <v>1</v>
      </c>
      <c r="B38" s="9">
        <f t="shared" ref="B38:S38" si="21">B$9-(B17+B22+B27+B32)</f>
        <v>1</v>
      </c>
      <c r="C38" s="9">
        <f t="shared" si="21"/>
        <v>1</v>
      </c>
      <c r="D38" s="9">
        <f t="shared" si="21"/>
        <v>2</v>
      </c>
      <c r="E38" s="9">
        <f t="shared" si="21"/>
        <v>1</v>
      </c>
      <c r="F38" s="9">
        <f t="shared" si="21"/>
        <v>1</v>
      </c>
      <c r="G38" s="9">
        <f t="shared" si="21"/>
        <v>1</v>
      </c>
      <c r="H38" s="9">
        <f t="shared" si="21"/>
        <v>1</v>
      </c>
      <c r="I38" s="9">
        <f t="shared" si="21"/>
        <v>1</v>
      </c>
      <c r="J38" s="9">
        <f t="shared" si="21"/>
        <v>1</v>
      </c>
      <c r="K38" s="9">
        <f t="shared" si="21"/>
        <v>1</v>
      </c>
      <c r="L38" s="9">
        <f t="shared" si="21"/>
        <v>1</v>
      </c>
      <c r="M38" s="9">
        <f t="shared" si="21"/>
        <v>2</v>
      </c>
      <c r="N38" s="9">
        <f t="shared" si="21"/>
        <v>1</v>
      </c>
      <c r="O38" s="9">
        <f t="shared" si="21"/>
        <v>2</v>
      </c>
      <c r="P38" s="9">
        <f t="shared" si="21"/>
        <v>1</v>
      </c>
      <c r="Q38" s="9">
        <f t="shared" si="21"/>
        <v>1</v>
      </c>
      <c r="R38" s="9">
        <f t="shared" si="21"/>
        <v>1</v>
      </c>
      <c r="S38" s="9">
        <f t="shared" si="21"/>
        <v>1</v>
      </c>
      <c r="T38" s="9"/>
      <c r="U38" s="37">
        <f>SUM(B38:S38)</f>
        <v>21</v>
      </c>
    </row>
    <row r="39" spans="1:21" x14ac:dyDescent="0.25">
      <c r="A39" s="17">
        <v>0</v>
      </c>
      <c r="B39" s="9">
        <f t="shared" ref="B39:S39" si="22">B$9-(B18+B23+B28+B33)</f>
        <v>2</v>
      </c>
      <c r="C39" s="9">
        <f t="shared" si="22"/>
        <v>2</v>
      </c>
      <c r="D39" s="9">
        <f t="shared" si="22"/>
        <v>2</v>
      </c>
      <c r="E39" s="9">
        <f t="shared" si="22"/>
        <v>1</v>
      </c>
      <c r="F39" s="9">
        <f t="shared" si="22"/>
        <v>2</v>
      </c>
      <c r="G39" s="9">
        <f t="shared" si="22"/>
        <v>2</v>
      </c>
      <c r="H39" s="9">
        <f t="shared" si="22"/>
        <v>2</v>
      </c>
      <c r="I39" s="9">
        <f t="shared" si="22"/>
        <v>2</v>
      </c>
      <c r="J39" s="9">
        <f t="shared" si="22"/>
        <v>2</v>
      </c>
      <c r="K39" s="9">
        <f t="shared" si="22"/>
        <v>2</v>
      </c>
      <c r="L39" s="9">
        <f t="shared" si="22"/>
        <v>2</v>
      </c>
      <c r="M39" s="9">
        <f t="shared" si="22"/>
        <v>2</v>
      </c>
      <c r="N39" s="9">
        <f t="shared" si="22"/>
        <v>3</v>
      </c>
      <c r="O39" s="9">
        <f t="shared" si="22"/>
        <v>2</v>
      </c>
      <c r="P39" s="9">
        <f t="shared" si="22"/>
        <v>2</v>
      </c>
      <c r="Q39" s="9">
        <f t="shared" si="22"/>
        <v>2</v>
      </c>
      <c r="R39" s="9">
        <f t="shared" si="22"/>
        <v>2</v>
      </c>
      <c r="S39" s="9">
        <f t="shared" si="22"/>
        <v>1</v>
      </c>
      <c r="T39" s="9"/>
      <c r="U39" s="37">
        <f t="shared" ref="U39:U41" si="23">SUM(B39:S39)</f>
        <v>35</v>
      </c>
    </row>
    <row r="40" spans="1:21" x14ac:dyDescent="0.25">
      <c r="A40" s="17">
        <v>0.5</v>
      </c>
      <c r="B40" s="9">
        <f t="shared" ref="B40:S40" si="24">B$9-(B19+B24+B29+B34)</f>
        <v>1</v>
      </c>
      <c r="C40" s="9">
        <f t="shared" si="24"/>
        <v>1</v>
      </c>
      <c r="D40" s="9">
        <f t="shared" si="24"/>
        <v>2</v>
      </c>
      <c r="E40" s="9">
        <f t="shared" si="24"/>
        <v>1</v>
      </c>
      <c r="F40" s="9">
        <f t="shared" si="24"/>
        <v>2</v>
      </c>
      <c r="G40" s="9">
        <f t="shared" si="24"/>
        <v>1</v>
      </c>
      <c r="H40" s="9">
        <f t="shared" si="24"/>
        <v>2</v>
      </c>
      <c r="I40" s="9">
        <f t="shared" si="24"/>
        <v>1</v>
      </c>
      <c r="J40" s="9">
        <f t="shared" si="24"/>
        <v>1</v>
      </c>
      <c r="K40" s="9">
        <f t="shared" si="24"/>
        <v>2</v>
      </c>
      <c r="L40" s="9">
        <f t="shared" si="24"/>
        <v>2</v>
      </c>
      <c r="M40" s="9">
        <f t="shared" si="24"/>
        <v>2</v>
      </c>
      <c r="N40" s="9">
        <f t="shared" si="24"/>
        <v>1</v>
      </c>
      <c r="O40" s="9">
        <f t="shared" si="24"/>
        <v>2</v>
      </c>
      <c r="P40" s="9">
        <f t="shared" si="24"/>
        <v>1</v>
      </c>
      <c r="Q40" s="9">
        <f t="shared" si="24"/>
        <v>2</v>
      </c>
      <c r="R40" s="9">
        <f t="shared" si="24"/>
        <v>2</v>
      </c>
      <c r="S40" s="9">
        <f t="shared" si="24"/>
        <v>1</v>
      </c>
      <c r="T40" s="9"/>
      <c r="U40" s="37">
        <f t="shared" si="23"/>
        <v>27</v>
      </c>
    </row>
    <row r="41" spans="1:21" ht="15.75" thickBot="1" x14ac:dyDescent="0.3">
      <c r="A41" s="19">
        <v>0.75</v>
      </c>
      <c r="B41" s="20">
        <f t="shared" ref="B41:S41" si="25">B$9-(B20+B25+B30+B35)</f>
        <v>1</v>
      </c>
      <c r="C41" s="20">
        <f t="shared" si="25"/>
        <v>1</v>
      </c>
      <c r="D41" s="20">
        <f t="shared" si="25"/>
        <v>2</v>
      </c>
      <c r="E41" s="20">
        <f t="shared" si="25"/>
        <v>1</v>
      </c>
      <c r="F41" s="20">
        <f t="shared" si="25"/>
        <v>1</v>
      </c>
      <c r="G41" s="20">
        <f t="shared" si="25"/>
        <v>1</v>
      </c>
      <c r="H41" s="20">
        <f t="shared" si="25"/>
        <v>2</v>
      </c>
      <c r="I41" s="20">
        <f t="shared" si="25"/>
        <v>1</v>
      </c>
      <c r="J41" s="20">
        <f t="shared" si="25"/>
        <v>1</v>
      </c>
      <c r="K41" s="20">
        <f t="shared" si="25"/>
        <v>2</v>
      </c>
      <c r="L41" s="20">
        <f t="shared" si="25"/>
        <v>2</v>
      </c>
      <c r="M41" s="20">
        <f t="shared" si="25"/>
        <v>2</v>
      </c>
      <c r="N41" s="20">
        <f t="shared" si="25"/>
        <v>1</v>
      </c>
      <c r="O41" s="20">
        <f t="shared" si="25"/>
        <v>2</v>
      </c>
      <c r="P41" s="20">
        <f t="shared" si="25"/>
        <v>1</v>
      </c>
      <c r="Q41" s="20">
        <f t="shared" si="25"/>
        <v>1</v>
      </c>
      <c r="R41" s="20">
        <f t="shared" si="25"/>
        <v>2</v>
      </c>
      <c r="S41" s="20">
        <f t="shared" si="25"/>
        <v>1</v>
      </c>
      <c r="T41" s="20"/>
      <c r="U41" s="38">
        <f t="shared" si="23"/>
        <v>25</v>
      </c>
    </row>
    <row r="42" spans="1:21" ht="15.75" thickBot="1" x14ac:dyDescent="0.3"/>
    <row r="43" spans="1:21" x14ac:dyDescent="0.25">
      <c r="A43" s="14" t="s">
        <v>27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6"/>
    </row>
    <row r="44" spans="1:21" x14ac:dyDescent="0.25">
      <c r="A44" s="17" t="s">
        <v>11</v>
      </c>
      <c r="B44" s="9">
        <f>MOD(B$2,B11)</f>
        <v>2336</v>
      </c>
      <c r="C44" s="9">
        <f t="shared" ref="C44:S47" si="26">MOD(C$2,C11)</f>
        <v>2230</v>
      </c>
      <c r="D44" s="9">
        <f t="shared" si="26"/>
        <v>5414</v>
      </c>
      <c r="E44" s="9">
        <f t="shared" si="26"/>
        <v>3558</v>
      </c>
      <c r="F44" s="9">
        <f t="shared" si="26"/>
        <v>1685</v>
      </c>
      <c r="G44" s="9">
        <f t="shared" si="26"/>
        <v>2946</v>
      </c>
      <c r="H44" s="9">
        <f t="shared" si="26"/>
        <v>369</v>
      </c>
      <c r="I44" s="9">
        <f t="shared" si="26"/>
        <v>3670</v>
      </c>
      <c r="J44" s="9">
        <f t="shared" si="26"/>
        <v>5014</v>
      </c>
      <c r="K44" s="9">
        <f t="shared" si="26"/>
        <v>6682</v>
      </c>
      <c r="L44" s="9">
        <f t="shared" si="26"/>
        <v>172</v>
      </c>
      <c r="M44" s="9">
        <f t="shared" si="26"/>
        <v>3886</v>
      </c>
      <c r="N44" s="9">
        <f t="shared" si="26"/>
        <v>1823</v>
      </c>
      <c r="O44" s="9">
        <f t="shared" si="26"/>
        <v>6891</v>
      </c>
      <c r="P44" s="9">
        <f t="shared" si="26"/>
        <v>5135</v>
      </c>
      <c r="Q44" s="9">
        <f t="shared" si="26"/>
        <v>1017</v>
      </c>
      <c r="R44" s="9">
        <f t="shared" si="26"/>
        <v>299</v>
      </c>
      <c r="S44" s="9">
        <f t="shared" si="26"/>
        <v>3113</v>
      </c>
      <c r="T44" s="9"/>
      <c r="U44" s="37">
        <f>SUM(B44:S44)</f>
        <v>56240</v>
      </c>
    </row>
    <row r="45" spans="1:21" x14ac:dyDescent="0.25">
      <c r="A45" s="17" t="s">
        <v>12</v>
      </c>
      <c r="B45" s="9">
        <f t="shared" ref="B45:Q47" si="27">MOD(B$2,B12)</f>
        <v>7079</v>
      </c>
      <c r="C45" s="9">
        <f t="shared" si="27"/>
        <v>250</v>
      </c>
      <c r="D45" s="9">
        <f t="shared" si="27"/>
        <v>2884</v>
      </c>
      <c r="E45" s="9">
        <f t="shared" si="27"/>
        <v>1058</v>
      </c>
      <c r="F45" s="9">
        <f t="shared" si="27"/>
        <v>4866</v>
      </c>
      <c r="G45" s="9">
        <f t="shared" si="27"/>
        <v>6312</v>
      </c>
      <c r="H45" s="9">
        <f t="shared" si="27"/>
        <v>4034</v>
      </c>
      <c r="I45" s="9">
        <f t="shared" si="27"/>
        <v>1149</v>
      </c>
      <c r="J45" s="9">
        <f t="shared" si="27"/>
        <v>2382</v>
      </c>
      <c r="K45" s="9">
        <f t="shared" si="27"/>
        <v>4441</v>
      </c>
      <c r="L45" s="9">
        <f t="shared" si="27"/>
        <v>4052</v>
      </c>
      <c r="M45" s="9">
        <f t="shared" si="27"/>
        <v>2048</v>
      </c>
      <c r="N45" s="9">
        <f t="shared" si="27"/>
        <v>7638</v>
      </c>
      <c r="O45" s="9">
        <f t="shared" si="27"/>
        <v>5076</v>
      </c>
      <c r="P45" s="9">
        <f t="shared" si="27"/>
        <v>1907</v>
      </c>
      <c r="Q45" s="9">
        <f t="shared" si="27"/>
        <v>3721</v>
      </c>
      <c r="R45" s="9">
        <f t="shared" si="26"/>
        <v>2709</v>
      </c>
      <c r="S45" s="9">
        <f t="shared" si="26"/>
        <v>95</v>
      </c>
      <c r="T45" s="9"/>
      <c r="U45" s="37">
        <f t="shared" ref="U45:U62" si="28">SUM(B45:S45)</f>
        <v>61701</v>
      </c>
    </row>
    <row r="46" spans="1:21" x14ac:dyDescent="0.25">
      <c r="A46" s="17" t="s">
        <v>13</v>
      </c>
      <c r="B46" s="9">
        <f t="shared" si="27"/>
        <v>1223</v>
      </c>
      <c r="C46" s="9">
        <f t="shared" si="26"/>
        <v>1316</v>
      </c>
      <c r="D46" s="9">
        <f t="shared" si="26"/>
        <v>4264</v>
      </c>
      <c r="E46" s="9">
        <f t="shared" si="26"/>
        <v>2420</v>
      </c>
      <c r="F46" s="9">
        <f t="shared" si="26"/>
        <v>6531</v>
      </c>
      <c r="G46" s="9">
        <f t="shared" si="26"/>
        <v>1416</v>
      </c>
      <c r="H46" s="9">
        <f t="shared" si="26"/>
        <v>5366</v>
      </c>
      <c r="I46" s="9">
        <f t="shared" si="26"/>
        <v>2590</v>
      </c>
      <c r="J46" s="9">
        <f t="shared" si="26"/>
        <v>3818</v>
      </c>
      <c r="K46" s="9">
        <f t="shared" si="26"/>
        <v>5722</v>
      </c>
      <c r="L46" s="9">
        <f t="shared" si="26"/>
        <v>5464</v>
      </c>
      <c r="M46" s="9">
        <f t="shared" si="26"/>
        <v>3098</v>
      </c>
      <c r="N46" s="9">
        <f t="shared" si="26"/>
        <v>993</v>
      </c>
      <c r="O46" s="9">
        <f t="shared" si="26"/>
        <v>6084</v>
      </c>
      <c r="P46" s="9">
        <f t="shared" si="26"/>
        <v>3701</v>
      </c>
      <c r="Q46" s="9">
        <f t="shared" si="26"/>
        <v>5136</v>
      </c>
      <c r="R46" s="9">
        <f t="shared" si="26"/>
        <v>3974</v>
      </c>
      <c r="S46" s="9">
        <f t="shared" si="26"/>
        <v>1721</v>
      </c>
      <c r="T46" s="9"/>
      <c r="U46" s="37">
        <f t="shared" si="28"/>
        <v>64837</v>
      </c>
    </row>
    <row r="47" spans="1:21" x14ac:dyDescent="0.25">
      <c r="A47" s="17" t="s">
        <v>14</v>
      </c>
      <c r="B47" s="9">
        <f t="shared" si="27"/>
        <v>1796</v>
      </c>
      <c r="C47" s="9">
        <f t="shared" si="26"/>
        <v>1790</v>
      </c>
      <c r="D47" s="9">
        <f t="shared" si="26"/>
        <v>4864</v>
      </c>
      <c r="E47" s="9">
        <f t="shared" si="26"/>
        <v>3014</v>
      </c>
      <c r="F47" s="9">
        <f t="shared" si="26"/>
        <v>797</v>
      </c>
      <c r="G47" s="9">
        <f t="shared" si="26"/>
        <v>2214</v>
      </c>
      <c r="H47" s="9">
        <f t="shared" si="26"/>
        <v>5946</v>
      </c>
      <c r="I47" s="9">
        <f t="shared" si="26"/>
        <v>3166</v>
      </c>
      <c r="J47" s="9">
        <f t="shared" si="26"/>
        <v>4442</v>
      </c>
      <c r="K47" s="9">
        <f t="shared" si="26"/>
        <v>6234</v>
      </c>
      <c r="L47" s="9">
        <f t="shared" si="26"/>
        <v>6076</v>
      </c>
      <c r="M47" s="9">
        <f t="shared" si="26"/>
        <v>3518</v>
      </c>
      <c r="N47" s="9">
        <f t="shared" si="26"/>
        <v>1436</v>
      </c>
      <c r="O47" s="9">
        <f t="shared" si="26"/>
        <v>6509</v>
      </c>
      <c r="P47" s="9">
        <f t="shared" si="26"/>
        <v>4455</v>
      </c>
      <c r="Q47" s="9">
        <f t="shared" si="26"/>
        <v>267</v>
      </c>
      <c r="R47" s="9">
        <f t="shared" si="26"/>
        <v>4559</v>
      </c>
      <c r="S47" s="9">
        <f t="shared" si="26"/>
        <v>2441</v>
      </c>
      <c r="T47" s="9"/>
      <c r="U47" s="37">
        <f t="shared" si="28"/>
        <v>63524</v>
      </c>
    </row>
    <row r="48" spans="1:21" x14ac:dyDescent="0.25">
      <c r="A48" s="1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18"/>
    </row>
    <row r="49" spans="1:21" x14ac:dyDescent="0.25">
      <c r="A49" s="17" t="s">
        <v>15</v>
      </c>
      <c r="B49" s="9">
        <f>MOD(B$3,B11)</f>
        <v>1851</v>
      </c>
      <c r="C49" s="9">
        <f t="shared" ref="C49:S52" si="29">MOD(C$3,C11)</f>
        <v>4795</v>
      </c>
      <c r="D49" s="9">
        <f t="shared" si="29"/>
        <v>5856</v>
      </c>
      <c r="E49" s="9">
        <f t="shared" si="29"/>
        <v>1709</v>
      </c>
      <c r="F49" s="9">
        <f t="shared" si="29"/>
        <v>1560</v>
      </c>
      <c r="G49" s="9">
        <f t="shared" si="29"/>
        <v>3750</v>
      </c>
      <c r="H49" s="9">
        <f t="shared" si="29"/>
        <v>5750</v>
      </c>
      <c r="I49" s="9">
        <f t="shared" si="29"/>
        <v>1472</v>
      </c>
      <c r="J49" s="9">
        <f t="shared" si="29"/>
        <v>762</v>
      </c>
      <c r="K49" s="9">
        <f t="shared" si="29"/>
        <v>3896</v>
      </c>
      <c r="L49" s="9">
        <f t="shared" si="29"/>
        <v>5605</v>
      </c>
      <c r="M49" s="9">
        <f t="shared" si="29"/>
        <v>4534</v>
      </c>
      <c r="N49" s="9">
        <f t="shared" si="29"/>
        <v>1274</v>
      </c>
      <c r="O49" s="9">
        <f t="shared" si="29"/>
        <v>3395</v>
      </c>
      <c r="P49" s="9">
        <f t="shared" si="29"/>
        <v>3926</v>
      </c>
      <c r="Q49" s="9">
        <f t="shared" si="29"/>
        <v>2224</v>
      </c>
      <c r="R49" s="9">
        <f t="shared" si="29"/>
        <v>1628</v>
      </c>
      <c r="S49" s="9">
        <f t="shared" si="29"/>
        <v>1009</v>
      </c>
      <c r="T49" s="9"/>
      <c r="U49" s="37">
        <f t="shared" si="28"/>
        <v>54996</v>
      </c>
    </row>
    <row r="50" spans="1:21" x14ac:dyDescent="0.25">
      <c r="A50" s="17" t="s">
        <v>16</v>
      </c>
      <c r="B50" s="9">
        <f t="shared" ref="B50:Q52" si="30">MOD(B$3,B12)</f>
        <v>271</v>
      </c>
      <c r="C50" s="9">
        <f t="shared" si="30"/>
        <v>3805</v>
      </c>
      <c r="D50" s="9">
        <f t="shared" si="30"/>
        <v>5856</v>
      </c>
      <c r="E50" s="9">
        <f t="shared" si="30"/>
        <v>459</v>
      </c>
      <c r="F50" s="9">
        <f t="shared" si="30"/>
        <v>924</v>
      </c>
      <c r="G50" s="9">
        <f t="shared" si="30"/>
        <v>3750</v>
      </c>
      <c r="H50" s="9">
        <f t="shared" si="30"/>
        <v>5750</v>
      </c>
      <c r="I50" s="9">
        <f t="shared" si="30"/>
        <v>9036</v>
      </c>
      <c r="J50" s="9">
        <f t="shared" si="30"/>
        <v>7340</v>
      </c>
      <c r="K50" s="9">
        <f t="shared" si="30"/>
        <v>3896</v>
      </c>
      <c r="L50" s="9">
        <f t="shared" si="30"/>
        <v>5605</v>
      </c>
      <c r="M50" s="9">
        <f t="shared" si="30"/>
        <v>4534</v>
      </c>
      <c r="N50" s="9">
        <f t="shared" si="30"/>
        <v>7089</v>
      </c>
      <c r="O50" s="9">
        <f t="shared" si="30"/>
        <v>1580</v>
      </c>
      <c r="P50" s="9">
        <f t="shared" si="30"/>
        <v>3926</v>
      </c>
      <c r="Q50" s="9">
        <f t="shared" si="30"/>
        <v>1684</v>
      </c>
      <c r="R50" s="9">
        <f t="shared" si="29"/>
        <v>1145</v>
      </c>
      <c r="S50" s="9">
        <f t="shared" si="29"/>
        <v>3</v>
      </c>
      <c r="T50" s="9"/>
      <c r="U50" s="37">
        <f t="shared" si="28"/>
        <v>66653</v>
      </c>
    </row>
    <row r="51" spans="1:21" x14ac:dyDescent="0.25">
      <c r="A51" s="17" t="s">
        <v>17</v>
      </c>
      <c r="B51" s="9">
        <f t="shared" si="30"/>
        <v>1109</v>
      </c>
      <c r="C51" s="9">
        <f t="shared" si="29"/>
        <v>4338</v>
      </c>
      <c r="D51" s="9">
        <f t="shared" si="29"/>
        <v>5856</v>
      </c>
      <c r="E51" s="9">
        <f t="shared" si="29"/>
        <v>1140</v>
      </c>
      <c r="F51" s="9">
        <f t="shared" si="29"/>
        <v>1257</v>
      </c>
      <c r="G51" s="9">
        <f t="shared" si="29"/>
        <v>3750</v>
      </c>
      <c r="H51" s="9">
        <f t="shared" si="29"/>
        <v>5750</v>
      </c>
      <c r="I51" s="9">
        <f t="shared" si="29"/>
        <v>392</v>
      </c>
      <c r="J51" s="9">
        <f t="shared" si="29"/>
        <v>164</v>
      </c>
      <c r="K51" s="9">
        <f t="shared" si="29"/>
        <v>3896</v>
      </c>
      <c r="L51" s="9">
        <f t="shared" si="29"/>
        <v>5605</v>
      </c>
      <c r="M51" s="9">
        <f t="shared" si="29"/>
        <v>4534</v>
      </c>
      <c r="N51" s="9">
        <f t="shared" si="29"/>
        <v>444</v>
      </c>
      <c r="O51" s="9">
        <f t="shared" si="29"/>
        <v>2588</v>
      </c>
      <c r="P51" s="9">
        <f t="shared" si="29"/>
        <v>3926</v>
      </c>
      <c r="Q51" s="9">
        <f t="shared" si="29"/>
        <v>1967</v>
      </c>
      <c r="R51" s="9">
        <f t="shared" si="29"/>
        <v>1398</v>
      </c>
      <c r="S51" s="9">
        <f t="shared" si="29"/>
        <v>545</v>
      </c>
      <c r="T51" s="9"/>
      <c r="U51" s="37">
        <f t="shared" si="28"/>
        <v>48659</v>
      </c>
    </row>
    <row r="52" spans="1:21" x14ac:dyDescent="0.25">
      <c r="A52" s="17" t="s">
        <v>18</v>
      </c>
      <c r="B52" s="9">
        <f t="shared" si="30"/>
        <v>1491</v>
      </c>
      <c r="C52" s="9">
        <f t="shared" si="29"/>
        <v>4575</v>
      </c>
      <c r="D52" s="9">
        <f t="shared" si="29"/>
        <v>5856</v>
      </c>
      <c r="E52" s="9">
        <f t="shared" si="29"/>
        <v>1437</v>
      </c>
      <c r="F52" s="9">
        <f t="shared" si="29"/>
        <v>1412</v>
      </c>
      <c r="G52" s="9">
        <f t="shared" si="29"/>
        <v>3750</v>
      </c>
      <c r="H52" s="9">
        <f t="shared" si="29"/>
        <v>5750</v>
      </c>
      <c r="I52" s="9">
        <f t="shared" si="29"/>
        <v>968</v>
      </c>
      <c r="J52" s="9">
        <f t="shared" si="29"/>
        <v>476</v>
      </c>
      <c r="K52" s="9">
        <f t="shared" si="29"/>
        <v>3896</v>
      </c>
      <c r="L52" s="9">
        <f t="shared" si="29"/>
        <v>5605</v>
      </c>
      <c r="M52" s="9">
        <f t="shared" si="29"/>
        <v>4534</v>
      </c>
      <c r="N52" s="9">
        <f t="shared" si="29"/>
        <v>887</v>
      </c>
      <c r="O52" s="9">
        <f t="shared" si="29"/>
        <v>3013</v>
      </c>
      <c r="P52" s="9">
        <f t="shared" si="29"/>
        <v>3926</v>
      </c>
      <c r="Q52" s="9">
        <f t="shared" si="29"/>
        <v>2099</v>
      </c>
      <c r="R52" s="9">
        <f t="shared" si="29"/>
        <v>1515</v>
      </c>
      <c r="S52" s="9">
        <f t="shared" si="29"/>
        <v>785</v>
      </c>
      <c r="T52" s="9"/>
      <c r="U52" s="37">
        <f t="shared" si="28"/>
        <v>51975</v>
      </c>
    </row>
    <row r="53" spans="1:21" x14ac:dyDescent="0.25">
      <c r="A53" s="1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18"/>
    </row>
    <row r="54" spans="1:21" x14ac:dyDescent="0.25">
      <c r="A54" s="17" t="s">
        <v>19</v>
      </c>
      <c r="B54" s="9">
        <f>MOD(B$6,B11)</f>
        <v>865</v>
      </c>
      <c r="C54" s="9">
        <f t="shared" ref="C54:S57" si="31">MOD(C$6,C11)</f>
        <v>618</v>
      </c>
      <c r="D54" s="9">
        <f t="shared" si="31"/>
        <v>3632</v>
      </c>
      <c r="E54" s="9">
        <f t="shared" si="31"/>
        <v>4179</v>
      </c>
      <c r="F54" s="9">
        <f t="shared" si="31"/>
        <v>4340</v>
      </c>
      <c r="G54" s="9">
        <f t="shared" si="31"/>
        <v>1764</v>
      </c>
      <c r="H54" s="9">
        <f t="shared" si="31"/>
        <v>2781</v>
      </c>
      <c r="I54" s="9">
        <f t="shared" si="31"/>
        <v>3021</v>
      </c>
      <c r="J54" s="9">
        <f t="shared" si="31"/>
        <v>3774</v>
      </c>
      <c r="K54" s="9">
        <f t="shared" si="31"/>
        <v>2312</v>
      </c>
      <c r="L54" s="9">
        <f t="shared" si="31"/>
        <v>3135</v>
      </c>
      <c r="M54" s="9">
        <f t="shared" si="31"/>
        <v>2276</v>
      </c>
      <c r="N54" s="9">
        <f t="shared" si="31"/>
        <v>2744</v>
      </c>
      <c r="O54" s="9">
        <f t="shared" si="31"/>
        <v>3568</v>
      </c>
      <c r="P54" s="9">
        <f t="shared" si="31"/>
        <v>2164</v>
      </c>
      <c r="Q54" s="9">
        <f t="shared" si="31"/>
        <v>4333</v>
      </c>
      <c r="R54" s="9">
        <f t="shared" si="31"/>
        <v>3989</v>
      </c>
      <c r="S54" s="9">
        <f t="shared" si="31"/>
        <v>3484</v>
      </c>
      <c r="T54" s="9"/>
      <c r="U54" s="37">
        <f t="shared" si="28"/>
        <v>52979</v>
      </c>
    </row>
    <row r="55" spans="1:21" x14ac:dyDescent="0.25">
      <c r="A55" s="17" t="s">
        <v>20</v>
      </c>
      <c r="B55" s="9">
        <f t="shared" ref="B55:Q57" si="32">MOD(B$6,B12)</f>
        <v>75</v>
      </c>
      <c r="C55" s="9">
        <f t="shared" si="32"/>
        <v>6561</v>
      </c>
      <c r="D55" s="9">
        <f t="shared" si="32"/>
        <v>3632</v>
      </c>
      <c r="E55" s="9">
        <f t="shared" si="32"/>
        <v>4179</v>
      </c>
      <c r="F55" s="9">
        <f t="shared" si="32"/>
        <v>4340</v>
      </c>
      <c r="G55" s="9">
        <f t="shared" si="32"/>
        <v>1764</v>
      </c>
      <c r="H55" s="9">
        <f t="shared" si="32"/>
        <v>2781</v>
      </c>
      <c r="I55" s="9">
        <f t="shared" si="32"/>
        <v>3021</v>
      </c>
      <c r="J55" s="9">
        <f t="shared" si="32"/>
        <v>3774</v>
      </c>
      <c r="K55" s="9">
        <f t="shared" si="32"/>
        <v>2312</v>
      </c>
      <c r="L55" s="9">
        <f t="shared" si="32"/>
        <v>3135</v>
      </c>
      <c r="M55" s="9">
        <f t="shared" si="32"/>
        <v>2276</v>
      </c>
      <c r="N55" s="9">
        <f t="shared" si="32"/>
        <v>2744</v>
      </c>
      <c r="O55" s="9">
        <f t="shared" si="32"/>
        <v>3568</v>
      </c>
      <c r="P55" s="9">
        <f t="shared" si="32"/>
        <v>2164</v>
      </c>
      <c r="Q55" s="9">
        <f t="shared" si="32"/>
        <v>4333</v>
      </c>
      <c r="R55" s="9">
        <f t="shared" si="31"/>
        <v>3989</v>
      </c>
      <c r="S55" s="9">
        <f t="shared" si="31"/>
        <v>3484</v>
      </c>
      <c r="T55" s="9"/>
      <c r="U55" s="37">
        <f t="shared" si="28"/>
        <v>58132</v>
      </c>
    </row>
    <row r="56" spans="1:21" x14ac:dyDescent="0.25">
      <c r="A56" s="17" t="s">
        <v>21</v>
      </c>
      <c r="B56" s="9">
        <f t="shared" si="32"/>
        <v>494</v>
      </c>
      <c r="C56" s="9">
        <f t="shared" si="31"/>
        <v>161</v>
      </c>
      <c r="D56" s="9">
        <f t="shared" si="31"/>
        <v>3632</v>
      </c>
      <c r="E56" s="9">
        <f t="shared" si="31"/>
        <v>4179</v>
      </c>
      <c r="F56" s="9">
        <f t="shared" si="31"/>
        <v>4340</v>
      </c>
      <c r="G56" s="9">
        <f t="shared" si="31"/>
        <v>1764</v>
      </c>
      <c r="H56" s="9">
        <f t="shared" si="31"/>
        <v>2781</v>
      </c>
      <c r="I56" s="9">
        <f t="shared" si="31"/>
        <v>3021</v>
      </c>
      <c r="J56" s="9">
        <f t="shared" si="31"/>
        <v>3774</v>
      </c>
      <c r="K56" s="9">
        <f t="shared" si="31"/>
        <v>2312</v>
      </c>
      <c r="L56" s="9">
        <f t="shared" si="31"/>
        <v>3135</v>
      </c>
      <c r="M56" s="9">
        <f t="shared" si="31"/>
        <v>2276</v>
      </c>
      <c r="N56" s="9">
        <f t="shared" si="31"/>
        <v>2744</v>
      </c>
      <c r="O56" s="9">
        <f t="shared" si="31"/>
        <v>3568</v>
      </c>
      <c r="P56" s="9">
        <f t="shared" si="31"/>
        <v>2164</v>
      </c>
      <c r="Q56" s="9">
        <f t="shared" si="31"/>
        <v>4333</v>
      </c>
      <c r="R56" s="9">
        <f t="shared" si="31"/>
        <v>3989</v>
      </c>
      <c r="S56" s="9">
        <f t="shared" si="31"/>
        <v>3484</v>
      </c>
      <c r="T56" s="9"/>
      <c r="U56" s="37">
        <f t="shared" si="28"/>
        <v>52151</v>
      </c>
    </row>
    <row r="57" spans="1:21" x14ac:dyDescent="0.25">
      <c r="A57" s="17" t="s">
        <v>22</v>
      </c>
      <c r="B57" s="9">
        <f t="shared" si="32"/>
        <v>685</v>
      </c>
      <c r="C57" s="9">
        <f t="shared" si="31"/>
        <v>398</v>
      </c>
      <c r="D57" s="9">
        <f t="shared" si="31"/>
        <v>3632</v>
      </c>
      <c r="E57" s="9">
        <f t="shared" si="31"/>
        <v>4179</v>
      </c>
      <c r="F57" s="9">
        <f t="shared" si="31"/>
        <v>4340</v>
      </c>
      <c r="G57" s="9">
        <f t="shared" si="31"/>
        <v>1764</v>
      </c>
      <c r="H57" s="9">
        <f t="shared" si="31"/>
        <v>2781</v>
      </c>
      <c r="I57" s="9">
        <f t="shared" si="31"/>
        <v>3021</v>
      </c>
      <c r="J57" s="9">
        <f t="shared" si="31"/>
        <v>3774</v>
      </c>
      <c r="K57" s="9">
        <f t="shared" si="31"/>
        <v>2312</v>
      </c>
      <c r="L57" s="9">
        <f t="shared" si="31"/>
        <v>3135</v>
      </c>
      <c r="M57" s="9">
        <f t="shared" si="31"/>
        <v>2276</v>
      </c>
      <c r="N57" s="9">
        <f t="shared" si="31"/>
        <v>2744</v>
      </c>
      <c r="O57" s="9">
        <f t="shared" si="31"/>
        <v>3568</v>
      </c>
      <c r="P57" s="9">
        <f t="shared" si="31"/>
        <v>2164</v>
      </c>
      <c r="Q57" s="9">
        <f t="shared" si="31"/>
        <v>4333</v>
      </c>
      <c r="R57" s="9">
        <f t="shared" si="31"/>
        <v>3989</v>
      </c>
      <c r="S57" s="9">
        <f t="shared" si="31"/>
        <v>3484</v>
      </c>
      <c r="T57" s="9"/>
      <c r="U57" s="37">
        <f t="shared" si="28"/>
        <v>52579</v>
      </c>
    </row>
    <row r="58" spans="1:21" x14ac:dyDescent="0.25">
      <c r="A58" s="17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8"/>
    </row>
    <row r="59" spans="1:21" x14ac:dyDescent="0.25">
      <c r="A59" s="17" t="s">
        <v>23</v>
      </c>
      <c r="B59" s="9">
        <f>MOD(B$4,B11)</f>
        <v>6007</v>
      </c>
      <c r="C59" s="9">
        <f t="shared" ref="C59:S62" si="33">MOD(C$4,C11)</f>
        <v>2630</v>
      </c>
      <c r="D59" s="9">
        <f t="shared" si="33"/>
        <v>3133</v>
      </c>
      <c r="E59" s="9">
        <f t="shared" si="33"/>
        <v>2064</v>
      </c>
      <c r="F59" s="9">
        <f t="shared" si="33"/>
        <v>3598</v>
      </c>
      <c r="G59" s="9">
        <f t="shared" si="33"/>
        <v>2131</v>
      </c>
      <c r="H59" s="9">
        <f t="shared" si="33"/>
        <v>2371</v>
      </c>
      <c r="I59" s="9">
        <f t="shared" si="33"/>
        <v>6056</v>
      </c>
      <c r="J59" s="9">
        <f t="shared" si="33"/>
        <v>2495</v>
      </c>
      <c r="K59" s="9">
        <f t="shared" si="33"/>
        <v>93</v>
      </c>
      <c r="L59" s="9">
        <f t="shared" si="33"/>
        <v>3174</v>
      </c>
      <c r="M59" s="9">
        <f t="shared" si="33"/>
        <v>5326</v>
      </c>
      <c r="N59" s="9">
        <f t="shared" si="33"/>
        <v>5092</v>
      </c>
      <c r="O59" s="9">
        <f t="shared" si="33"/>
        <v>7041</v>
      </c>
      <c r="P59" s="9">
        <f t="shared" si="33"/>
        <v>1021</v>
      </c>
      <c r="Q59" s="9">
        <f t="shared" si="33"/>
        <v>1921</v>
      </c>
      <c r="R59" s="9">
        <f t="shared" si="33"/>
        <v>2414</v>
      </c>
      <c r="S59" s="9">
        <f t="shared" si="33"/>
        <v>3332</v>
      </c>
      <c r="T59" s="9"/>
      <c r="U59" s="37">
        <f t="shared" si="28"/>
        <v>59899</v>
      </c>
    </row>
    <row r="60" spans="1:21" x14ac:dyDescent="0.25">
      <c r="A60" s="17" t="s">
        <v>24</v>
      </c>
      <c r="B60" s="9">
        <f t="shared" ref="B60:Q62" si="34">MOD(B$4,B12)</f>
        <v>5217</v>
      </c>
      <c r="C60" s="9">
        <f t="shared" si="34"/>
        <v>1640</v>
      </c>
      <c r="D60" s="9">
        <f t="shared" si="34"/>
        <v>1868</v>
      </c>
      <c r="E60" s="9">
        <f t="shared" si="34"/>
        <v>814</v>
      </c>
      <c r="F60" s="9">
        <f t="shared" si="34"/>
        <v>2326</v>
      </c>
      <c r="G60" s="9">
        <f t="shared" si="34"/>
        <v>1009</v>
      </c>
      <c r="H60" s="9">
        <f t="shared" si="34"/>
        <v>1149</v>
      </c>
      <c r="I60" s="9">
        <f t="shared" si="34"/>
        <v>6056</v>
      </c>
      <c r="J60" s="9">
        <f t="shared" si="34"/>
        <v>1179</v>
      </c>
      <c r="K60" s="9">
        <f t="shared" si="34"/>
        <v>6818</v>
      </c>
      <c r="L60" s="9">
        <f t="shared" si="34"/>
        <v>1880</v>
      </c>
      <c r="M60" s="9">
        <f t="shared" si="34"/>
        <v>5326</v>
      </c>
      <c r="N60" s="9">
        <f t="shared" si="34"/>
        <v>5092</v>
      </c>
      <c r="O60" s="9">
        <f t="shared" si="34"/>
        <v>7041</v>
      </c>
      <c r="P60" s="9">
        <f t="shared" si="34"/>
        <v>7477</v>
      </c>
      <c r="Q60" s="9">
        <f t="shared" si="34"/>
        <v>841</v>
      </c>
      <c r="R60" s="9">
        <f t="shared" si="33"/>
        <v>1448</v>
      </c>
      <c r="S60" s="9">
        <f t="shared" si="33"/>
        <v>2326</v>
      </c>
      <c r="T60" s="9"/>
      <c r="U60" s="37">
        <f t="shared" si="28"/>
        <v>59507</v>
      </c>
    </row>
    <row r="61" spans="1:21" x14ac:dyDescent="0.25">
      <c r="A61" s="17" t="s">
        <v>25</v>
      </c>
      <c r="B61" s="9">
        <f t="shared" si="34"/>
        <v>5636</v>
      </c>
      <c r="C61" s="9">
        <f t="shared" si="33"/>
        <v>2173</v>
      </c>
      <c r="D61" s="9">
        <f t="shared" si="33"/>
        <v>2558</v>
      </c>
      <c r="E61" s="9">
        <f t="shared" si="33"/>
        <v>1495</v>
      </c>
      <c r="F61" s="9">
        <f t="shared" si="33"/>
        <v>2992</v>
      </c>
      <c r="G61" s="9">
        <f t="shared" si="33"/>
        <v>1621</v>
      </c>
      <c r="H61" s="9">
        <f t="shared" si="33"/>
        <v>1815</v>
      </c>
      <c r="I61" s="9">
        <f t="shared" si="33"/>
        <v>6056</v>
      </c>
      <c r="J61" s="9">
        <f t="shared" si="33"/>
        <v>1897</v>
      </c>
      <c r="K61" s="9">
        <f t="shared" si="33"/>
        <v>6818</v>
      </c>
      <c r="L61" s="9">
        <f t="shared" si="33"/>
        <v>2586</v>
      </c>
      <c r="M61" s="9">
        <f t="shared" si="33"/>
        <v>5326</v>
      </c>
      <c r="N61" s="9">
        <f t="shared" si="33"/>
        <v>5092</v>
      </c>
      <c r="O61" s="9">
        <f t="shared" si="33"/>
        <v>7041</v>
      </c>
      <c r="P61" s="9">
        <f t="shared" si="33"/>
        <v>304</v>
      </c>
      <c r="Q61" s="9">
        <f t="shared" si="33"/>
        <v>1407</v>
      </c>
      <c r="R61" s="9">
        <f t="shared" si="33"/>
        <v>1954</v>
      </c>
      <c r="S61" s="9">
        <f t="shared" si="33"/>
        <v>2868</v>
      </c>
      <c r="T61" s="9"/>
      <c r="U61" s="37">
        <f t="shared" si="28"/>
        <v>59639</v>
      </c>
    </row>
    <row r="62" spans="1:21" ht="15.75" thickBot="1" x14ac:dyDescent="0.3">
      <c r="A62" s="19" t="s">
        <v>26</v>
      </c>
      <c r="B62" s="20">
        <f t="shared" si="34"/>
        <v>5827</v>
      </c>
      <c r="C62" s="20">
        <f t="shared" si="33"/>
        <v>2410</v>
      </c>
      <c r="D62" s="20">
        <f t="shared" si="33"/>
        <v>2858</v>
      </c>
      <c r="E62" s="20">
        <f t="shared" si="33"/>
        <v>1792</v>
      </c>
      <c r="F62" s="20">
        <f t="shared" si="33"/>
        <v>3302</v>
      </c>
      <c r="G62" s="20">
        <f t="shared" si="33"/>
        <v>1887</v>
      </c>
      <c r="H62" s="20">
        <f t="shared" si="33"/>
        <v>2105</v>
      </c>
      <c r="I62" s="20">
        <f t="shared" si="33"/>
        <v>6056</v>
      </c>
      <c r="J62" s="20">
        <f t="shared" si="33"/>
        <v>2209</v>
      </c>
      <c r="K62" s="20">
        <f t="shared" si="33"/>
        <v>6818</v>
      </c>
      <c r="L62" s="20">
        <f t="shared" si="33"/>
        <v>2892</v>
      </c>
      <c r="M62" s="20">
        <f t="shared" si="33"/>
        <v>5326</v>
      </c>
      <c r="N62" s="20">
        <f t="shared" si="33"/>
        <v>5092</v>
      </c>
      <c r="O62" s="20">
        <f t="shared" si="33"/>
        <v>7041</v>
      </c>
      <c r="P62" s="20">
        <f t="shared" si="33"/>
        <v>681</v>
      </c>
      <c r="Q62" s="20">
        <f t="shared" si="33"/>
        <v>1671</v>
      </c>
      <c r="R62" s="20">
        <f t="shared" si="33"/>
        <v>2188</v>
      </c>
      <c r="S62" s="20">
        <f t="shared" si="33"/>
        <v>3108</v>
      </c>
      <c r="T62" s="20"/>
      <c r="U62" s="38">
        <f t="shared" si="28"/>
        <v>63263</v>
      </c>
    </row>
    <row r="63" spans="1:21" ht="15.75" thickBot="1" x14ac:dyDescent="0.3"/>
    <row r="64" spans="1:21" x14ac:dyDescent="0.25">
      <c r="A64" s="14" t="s">
        <v>48</v>
      </c>
      <c r="B64" s="15"/>
      <c r="C64" s="15"/>
      <c r="D64" s="15"/>
      <c r="E64" s="15"/>
      <c r="F64" s="15"/>
      <c r="G64" s="16"/>
    </row>
    <row r="65" spans="1:7" x14ac:dyDescent="0.25">
      <c r="A65" s="17"/>
      <c r="B65" s="36" t="s">
        <v>5</v>
      </c>
      <c r="C65" s="36" t="s">
        <v>62</v>
      </c>
      <c r="D65" s="39" t="s">
        <v>49</v>
      </c>
      <c r="E65" s="25" t="s">
        <v>59</v>
      </c>
      <c r="F65" s="50" t="s">
        <v>61</v>
      </c>
      <c r="G65" s="51"/>
    </row>
    <row r="66" spans="1:7" x14ac:dyDescent="0.25">
      <c r="A66" s="17" t="s">
        <v>11</v>
      </c>
      <c r="B66" s="9">
        <v>5</v>
      </c>
      <c r="C66" s="46">
        <f>B66+U17</f>
        <v>53</v>
      </c>
      <c r="D66" s="47">
        <v>52</v>
      </c>
      <c r="E66" s="9">
        <v>47.81</v>
      </c>
      <c r="F66" s="42">
        <f>C66-$E$66</f>
        <v>5.1899999999999977</v>
      </c>
      <c r="G66" s="48"/>
    </row>
    <row r="67" spans="1:7" x14ac:dyDescent="0.25">
      <c r="A67" s="17" t="s">
        <v>12</v>
      </c>
      <c r="B67" s="9">
        <v>9</v>
      </c>
      <c r="C67" s="9">
        <f>B67+U18</f>
        <v>49</v>
      </c>
      <c r="D67" s="40"/>
      <c r="E67" s="9"/>
      <c r="F67" s="42">
        <f t="shared" ref="F67:F69" si="35">C67-$E$66</f>
        <v>1.1899999999999977</v>
      </c>
      <c r="G67" s="43">
        <f>C67-$D$66</f>
        <v>-3</v>
      </c>
    </row>
    <row r="68" spans="1:7" x14ac:dyDescent="0.25">
      <c r="A68" s="17" t="s">
        <v>13</v>
      </c>
      <c r="B68" s="9">
        <v>8</v>
      </c>
      <c r="C68" s="9">
        <f>B68+U19</f>
        <v>51</v>
      </c>
      <c r="D68" s="40"/>
      <c r="E68" s="9"/>
      <c r="F68" s="42">
        <f t="shared" si="35"/>
        <v>3.1899999999999977</v>
      </c>
      <c r="G68" s="43">
        <f t="shared" ref="G68:G69" si="36">C68-$D$66</f>
        <v>-1</v>
      </c>
    </row>
    <row r="69" spans="1:7" x14ac:dyDescent="0.25">
      <c r="A69" s="17" t="s">
        <v>14</v>
      </c>
      <c r="B69" s="10">
        <v>7</v>
      </c>
      <c r="C69" s="9">
        <f>B69+U20</f>
        <v>52</v>
      </c>
      <c r="D69" s="40"/>
      <c r="E69" s="9"/>
      <c r="F69" s="42">
        <f t="shared" si="35"/>
        <v>4.1899999999999977</v>
      </c>
      <c r="G69" s="43">
        <f t="shared" si="36"/>
        <v>0</v>
      </c>
    </row>
    <row r="70" spans="1:7" x14ac:dyDescent="0.25">
      <c r="A70" s="17"/>
      <c r="B70" s="9"/>
      <c r="C70" s="9"/>
      <c r="D70" s="40"/>
      <c r="E70" s="9"/>
      <c r="F70" s="42"/>
      <c r="G70" s="43"/>
    </row>
    <row r="71" spans="1:7" x14ac:dyDescent="0.25">
      <c r="A71" s="17" t="s">
        <v>15</v>
      </c>
      <c r="B71" s="9">
        <v>5</v>
      </c>
      <c r="C71" s="46">
        <f>B71+U22</f>
        <v>17</v>
      </c>
      <c r="D71" s="47">
        <v>18</v>
      </c>
      <c r="E71" s="9">
        <v>18.05</v>
      </c>
      <c r="F71" s="42">
        <f>C71-$E$71</f>
        <v>-1.0500000000000007</v>
      </c>
      <c r="G71" s="43"/>
    </row>
    <row r="72" spans="1:7" x14ac:dyDescent="0.25">
      <c r="A72" s="17" t="s">
        <v>16</v>
      </c>
      <c r="B72" s="9">
        <v>10</v>
      </c>
      <c r="C72" s="9">
        <f>B72+U23</f>
        <v>19</v>
      </c>
      <c r="D72" s="40"/>
      <c r="E72" s="9"/>
      <c r="F72" s="42">
        <f t="shared" ref="F72:F74" si="37">C72-$E$71</f>
        <v>0.94999999999999929</v>
      </c>
      <c r="G72" s="43">
        <f>C72-$D$71</f>
        <v>1</v>
      </c>
    </row>
    <row r="73" spans="1:7" x14ac:dyDescent="0.25">
      <c r="A73" s="17" t="s">
        <v>17</v>
      </c>
      <c r="B73" s="10">
        <v>6</v>
      </c>
      <c r="C73" s="9">
        <f>B73+U24</f>
        <v>18</v>
      </c>
      <c r="D73" s="40"/>
      <c r="E73" s="9"/>
      <c r="F73" s="42">
        <f t="shared" si="37"/>
        <v>-5.0000000000000711E-2</v>
      </c>
      <c r="G73" s="43">
        <f t="shared" ref="G73:G74" si="38">C73-$D$71</f>
        <v>0</v>
      </c>
    </row>
    <row r="74" spans="1:7" x14ac:dyDescent="0.25">
      <c r="A74" s="17" t="s">
        <v>18</v>
      </c>
      <c r="B74" s="10">
        <v>5</v>
      </c>
      <c r="C74" s="9">
        <f>B74+U25</f>
        <v>17</v>
      </c>
      <c r="D74" s="40"/>
      <c r="E74" s="9"/>
      <c r="F74" s="42">
        <f t="shared" si="37"/>
        <v>-1.0500000000000007</v>
      </c>
      <c r="G74" s="43">
        <f t="shared" si="38"/>
        <v>-1</v>
      </c>
    </row>
    <row r="75" spans="1:7" x14ac:dyDescent="0.25">
      <c r="A75" s="17"/>
      <c r="B75" s="9"/>
      <c r="C75" s="9"/>
      <c r="D75" s="40"/>
      <c r="E75" s="9"/>
      <c r="F75" s="42"/>
      <c r="G75" s="43"/>
    </row>
    <row r="76" spans="1:7" x14ac:dyDescent="0.25">
      <c r="A76" s="17" t="s">
        <v>19</v>
      </c>
      <c r="B76" s="9">
        <v>5</v>
      </c>
      <c r="C76" s="9">
        <f>B76+U27</f>
        <v>7</v>
      </c>
      <c r="D76" s="40">
        <v>7</v>
      </c>
      <c r="E76" s="9">
        <v>9.08</v>
      </c>
      <c r="F76" s="42">
        <f>C76-$E$76</f>
        <v>-2.08</v>
      </c>
      <c r="G76" s="43"/>
    </row>
    <row r="77" spans="1:7" x14ac:dyDescent="0.25">
      <c r="A77" s="17" t="s">
        <v>20</v>
      </c>
      <c r="B77" s="9">
        <v>8</v>
      </c>
      <c r="C77" s="9">
        <f>B77+U28</f>
        <v>9</v>
      </c>
      <c r="D77" s="40"/>
      <c r="E77" s="9"/>
      <c r="F77" s="42">
        <f t="shared" ref="F77:F79" si="39">C77-$E$76</f>
        <v>-8.0000000000000071E-2</v>
      </c>
      <c r="G77" s="43">
        <f>C77-$D$76</f>
        <v>2</v>
      </c>
    </row>
    <row r="78" spans="1:7" x14ac:dyDescent="0.25">
      <c r="A78" s="17" t="s">
        <v>21</v>
      </c>
      <c r="B78" s="10">
        <v>6</v>
      </c>
      <c r="C78" s="9">
        <f>B78+U29</f>
        <v>8</v>
      </c>
      <c r="D78" s="40"/>
      <c r="E78" s="9"/>
      <c r="F78" s="42">
        <f t="shared" si="39"/>
        <v>-1.08</v>
      </c>
      <c r="G78" s="43">
        <f t="shared" ref="G78:G79" si="40">C78-$D$76</f>
        <v>1</v>
      </c>
    </row>
    <row r="79" spans="1:7" x14ac:dyDescent="0.25">
      <c r="A79" s="17" t="s">
        <v>22</v>
      </c>
      <c r="B79" s="10">
        <v>6</v>
      </c>
      <c r="C79" s="9">
        <f>B79+U30</f>
        <v>8</v>
      </c>
      <c r="D79" s="40"/>
      <c r="E79" s="9"/>
      <c r="F79" s="42">
        <f t="shared" si="39"/>
        <v>-1.08</v>
      </c>
      <c r="G79" s="43">
        <f t="shared" si="40"/>
        <v>1</v>
      </c>
    </row>
    <row r="80" spans="1:7" x14ac:dyDescent="0.25">
      <c r="A80" s="17"/>
      <c r="B80" s="9"/>
      <c r="C80" s="9"/>
      <c r="D80" s="40"/>
      <c r="E80" s="9"/>
      <c r="F80" s="42"/>
      <c r="G80" s="43"/>
    </row>
    <row r="81" spans="1:7" x14ac:dyDescent="0.25">
      <c r="A81" s="17" t="s">
        <v>23</v>
      </c>
      <c r="B81" s="9">
        <v>6</v>
      </c>
      <c r="C81" s="9">
        <f>B81+U32</f>
        <v>23</v>
      </c>
      <c r="D81" s="40">
        <v>23</v>
      </c>
      <c r="E81" s="9">
        <v>22.54</v>
      </c>
      <c r="F81" s="42">
        <f>C81-$E$81</f>
        <v>0.46000000000000085</v>
      </c>
      <c r="G81" s="43"/>
    </row>
    <row r="82" spans="1:7" x14ac:dyDescent="0.25">
      <c r="A82" s="17" t="s">
        <v>24</v>
      </c>
      <c r="B82" s="9">
        <v>8</v>
      </c>
      <c r="C82" s="9">
        <f>B82+U33</f>
        <v>23</v>
      </c>
      <c r="D82" s="9"/>
      <c r="E82" s="9"/>
      <c r="F82" s="42">
        <f t="shared" ref="F82:F84" si="41">C82-$E$81</f>
        <v>0.46000000000000085</v>
      </c>
      <c r="G82" s="43">
        <f>C82-$D$81</f>
        <v>0</v>
      </c>
    </row>
    <row r="83" spans="1:7" x14ac:dyDescent="0.25">
      <c r="A83" s="17" t="s">
        <v>25</v>
      </c>
      <c r="B83" s="10">
        <v>7</v>
      </c>
      <c r="C83" s="9">
        <f>B83+U34</f>
        <v>23</v>
      </c>
      <c r="D83" s="9"/>
      <c r="E83" s="9"/>
      <c r="F83" s="42">
        <f t="shared" si="41"/>
        <v>0.46000000000000085</v>
      </c>
      <c r="G83" s="43">
        <f t="shared" ref="G83:G84" si="42">C83-$D$81</f>
        <v>0</v>
      </c>
    </row>
    <row r="84" spans="1:7" ht="15.75" thickBot="1" x14ac:dyDescent="0.3">
      <c r="A84" s="19" t="s">
        <v>26</v>
      </c>
      <c r="B84" s="20">
        <v>7</v>
      </c>
      <c r="C84" s="20">
        <f>B84+U35</f>
        <v>23</v>
      </c>
      <c r="D84" s="20"/>
      <c r="E84" s="20"/>
      <c r="F84" s="44">
        <f t="shared" si="41"/>
        <v>0.46000000000000085</v>
      </c>
      <c r="G84" s="45">
        <f t="shared" si="42"/>
        <v>0</v>
      </c>
    </row>
    <row r="86" spans="1:7" x14ac:dyDescent="0.25">
      <c r="A86" s="8" t="s">
        <v>47</v>
      </c>
      <c r="B86" s="8" t="s">
        <v>50</v>
      </c>
      <c r="C86" s="8">
        <f>C66+C71+C76+C81</f>
        <v>100</v>
      </c>
    </row>
    <row r="87" spans="1:7" x14ac:dyDescent="0.25">
      <c r="A87" s="8"/>
      <c r="B87" s="8" t="s">
        <v>51</v>
      </c>
      <c r="C87" s="8">
        <f>C67+C72+C77+C82</f>
        <v>100</v>
      </c>
    </row>
    <row r="88" spans="1:7" x14ac:dyDescent="0.25">
      <c r="A88" s="8"/>
      <c r="B88" s="8" t="s">
        <v>52</v>
      </c>
      <c r="C88" s="8">
        <f t="shared" ref="C88:C89" si="43">C68+C73+C78+C83</f>
        <v>100</v>
      </c>
    </row>
    <row r="89" spans="1:7" x14ac:dyDescent="0.25">
      <c r="A89" s="8"/>
      <c r="B89" s="8" t="s">
        <v>53</v>
      </c>
      <c r="C89" s="8">
        <f t="shared" si="43"/>
        <v>100</v>
      </c>
    </row>
  </sheetData>
  <mergeCells count="1">
    <mergeCell ref="F65:G65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2010</vt:lpstr>
      <vt:lpstr>2005</vt:lpstr>
      <vt:lpstr>2001</vt:lpstr>
      <vt:lpstr>1996</vt:lpstr>
      <vt:lpstr>1991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Gerd Valchars</dc:creator>
  <cp:lastModifiedBy>Gerd Valchars</cp:lastModifiedBy>
  <dcterms:created xsi:type="dcterms:W3CDTF">2015-01-03T14:11:06Z</dcterms:created>
  <dcterms:modified xsi:type="dcterms:W3CDTF">2015-02-09T12:11:53Z</dcterms:modified>
</cp:coreProperties>
</file>