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tech Shoplink\Working\14.4.18\Planning 23.04.2018\Planning 1.03.2018\Planning 13.02.2018\PCBasedHMI29.01.2017 ok\PCBasedHMI\bin\x86\Debug\"/>
    </mc:Choice>
  </mc:AlternateContent>
  <bookViews>
    <workbookView xWindow="0" yWindow="0" windowWidth="20730" windowHeight="11760"/>
  </bookViews>
  <sheets>
    <sheet name="Plan" sheetId="1" r:id="rId1"/>
  </sheets>
  <definedNames>
    <definedName name="_xlnm.Print_Area" localSheetId="0">Plan!$A$1:$BP$45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17" i="1" l="1"/>
  <c r="BN118" i="1" s="1"/>
  <c r="BO117" i="1"/>
  <c r="BO118" i="1" s="1"/>
  <c r="BP117" i="1"/>
  <c r="BP118" i="1"/>
  <c r="BJ118" i="1" l="1"/>
  <c r="BF118" i="1"/>
  <c r="BB118" i="1"/>
  <c r="AX118" i="1"/>
  <c r="AT118" i="1"/>
  <c r="AP118" i="1"/>
  <c r="AL118" i="1"/>
  <c r="AH118" i="1"/>
  <c r="AD118" i="1"/>
  <c r="Z118" i="1"/>
  <c r="V118" i="1"/>
  <c r="R118" i="1"/>
  <c r="N118" i="1"/>
  <c r="J118" i="1"/>
  <c r="F118" i="1"/>
  <c r="BM117" i="1"/>
  <c r="BM118" i="1" s="1"/>
  <c r="BL117" i="1"/>
  <c r="BL118" i="1" s="1"/>
  <c r="BK117" i="1"/>
  <c r="BK118" i="1" s="1"/>
  <c r="BJ117" i="1"/>
  <c r="BI117" i="1"/>
  <c r="BI118" i="1" s="1"/>
  <c r="BH117" i="1"/>
  <c r="BH118" i="1" s="1"/>
  <c r="BG117" i="1"/>
  <c r="BG118" i="1" s="1"/>
  <c r="BF117" i="1"/>
  <c r="BE117" i="1"/>
  <c r="BE118" i="1" s="1"/>
  <c r="BD117" i="1"/>
  <c r="BD118" i="1" s="1"/>
  <c r="BC117" i="1"/>
  <c r="BC118" i="1" s="1"/>
  <c r="BB117" i="1"/>
  <c r="BA117" i="1"/>
  <c r="BA118" i="1" s="1"/>
  <c r="AZ117" i="1"/>
  <c r="AZ118" i="1" s="1"/>
  <c r="AY117" i="1"/>
  <c r="AY118" i="1" s="1"/>
  <c r="AX117" i="1"/>
  <c r="AW117" i="1"/>
  <c r="AW118" i="1" s="1"/>
  <c r="AV117" i="1"/>
  <c r="AV118" i="1" s="1"/>
  <c r="AU117" i="1"/>
  <c r="AU118" i="1" s="1"/>
  <c r="AT117" i="1"/>
  <c r="AS117" i="1"/>
  <c r="AS118" i="1" s="1"/>
  <c r="AR117" i="1"/>
  <c r="AR118" i="1" s="1"/>
  <c r="AQ117" i="1"/>
  <c r="AQ118" i="1" s="1"/>
  <c r="AP117" i="1"/>
  <c r="AO117" i="1"/>
  <c r="AO118" i="1" s="1"/>
  <c r="AN117" i="1"/>
  <c r="AN118" i="1" s="1"/>
  <c r="AM117" i="1"/>
  <c r="AM118" i="1" s="1"/>
  <c r="AL117" i="1"/>
  <c r="AK117" i="1"/>
  <c r="AK118" i="1" s="1"/>
  <c r="AJ117" i="1"/>
  <c r="AJ118" i="1" s="1"/>
  <c r="AI117" i="1"/>
  <c r="AI118" i="1" s="1"/>
  <c r="AH117" i="1"/>
  <c r="AG117" i="1"/>
  <c r="AG118" i="1" s="1"/>
  <c r="AF117" i="1"/>
  <c r="AF118" i="1" s="1"/>
  <c r="AE117" i="1"/>
  <c r="AE118" i="1" s="1"/>
  <c r="AD117" i="1"/>
  <c r="AC117" i="1"/>
  <c r="AC118" i="1" s="1"/>
  <c r="AB117" i="1"/>
  <c r="AB118" i="1" s="1"/>
  <c r="AA117" i="1"/>
  <c r="AA118" i="1" s="1"/>
  <c r="Z117" i="1"/>
  <c r="Y117" i="1"/>
  <c r="Y118" i="1" s="1"/>
  <c r="X117" i="1"/>
  <c r="X118" i="1" s="1"/>
  <c r="W117" i="1"/>
  <c r="W118" i="1" s="1"/>
  <c r="V117" i="1"/>
  <c r="U117" i="1"/>
  <c r="U118" i="1" s="1"/>
  <c r="T117" i="1"/>
  <c r="T118" i="1" s="1"/>
  <c r="S117" i="1"/>
  <c r="S118" i="1" s="1"/>
  <c r="R117" i="1"/>
  <c r="Q117" i="1"/>
  <c r="Q118" i="1" s="1"/>
  <c r="P117" i="1"/>
  <c r="P118" i="1" s="1"/>
  <c r="O117" i="1"/>
  <c r="O118" i="1" s="1"/>
  <c r="N117" i="1"/>
  <c r="M117" i="1"/>
  <c r="M118" i="1" s="1"/>
  <c r="L117" i="1"/>
  <c r="L118" i="1" s="1"/>
  <c r="K117" i="1"/>
  <c r="K118" i="1" s="1"/>
  <c r="J117" i="1"/>
  <c r="I117" i="1"/>
  <c r="I118" i="1" s="1"/>
  <c r="H117" i="1"/>
  <c r="H118" i="1" s="1"/>
  <c r="G117" i="1"/>
  <c r="G118" i="1" s="1"/>
  <c r="F117" i="1"/>
  <c r="E117" i="1"/>
  <c r="E118" i="1" s="1"/>
  <c r="D117" i="1"/>
  <c r="D118" i="1" s="1"/>
  <c r="C117" i="1"/>
  <c r="C118" i="1" s="1"/>
  <c r="H44" i="1"/>
  <c r="G44" i="1"/>
  <c r="H38" i="1"/>
  <c r="G38" i="1"/>
  <c r="H32" i="1"/>
  <c r="G32" i="1"/>
  <c r="H26" i="1"/>
  <c r="G26" i="1"/>
  <c r="H20" i="1"/>
  <c r="G20" i="1"/>
  <c r="B119" i="1" l="1"/>
</calcChain>
</file>

<file path=xl/sharedStrings.xml><?xml version="1.0" encoding="utf-8"?>
<sst xmlns="http://schemas.openxmlformats.org/spreadsheetml/2006/main" count="1285" uniqueCount="293">
  <si>
    <t>ISO : F3.5</t>
  </si>
  <si>
    <t>DATE</t>
  </si>
  <si>
    <t>SHIFT</t>
  </si>
  <si>
    <t>B</t>
  </si>
  <si>
    <t>C</t>
  </si>
  <si>
    <t>D</t>
  </si>
  <si>
    <t>PROJECT
SECTION (MIR)</t>
  </si>
  <si>
    <t xml:space="preserve">C762A-15MT
HT60X60X5
41076933
</t>
  </si>
  <si>
    <t>C762A-1.5MT
HT75X75X6
41077115</t>
  </si>
  <si>
    <t>C792A-13MT
MS70X70X5
41077128</t>
  </si>
  <si>
    <t>B7591D-0.5MT
L55X55X4
41076971</t>
  </si>
  <si>
    <t>C639CT-4MT
L60X60X5
41076842</t>
  </si>
  <si>
    <t>C639T-5.2MT
L50X50X5
41076841</t>
  </si>
  <si>
    <t>C762A-26.MT
L50X50X5
41076939</t>
  </si>
  <si>
    <t>C762A-12MT
L50X50X5
41077119</t>
  </si>
  <si>
    <t>C639CT-1MT
L MIX
41077045/230/231</t>
  </si>
  <si>
    <t>C762A-27MT
L50X50X5
41077149</t>
  </si>
  <si>
    <t>C762A-24MT
L50X50X5
41076941</t>
  </si>
  <si>
    <t>N602-7MT
L55X55X5
41077256</t>
  </si>
  <si>
    <t>N602-1MT
L50X50X5
41077316</t>
  </si>
  <si>
    <t>C762A-20MT
L70X70X5
41077488</t>
  </si>
  <si>
    <t>C762A-22MT
L65X65X5
41077232</t>
  </si>
  <si>
    <t>C762A-1.5MT
L60X60X5
41077548</t>
  </si>
  <si>
    <t>C762A-21MT
L70X70X5
41077547</t>
  </si>
  <si>
    <t>C762A-6.5MT
L70X70X5
41077538</t>
  </si>
  <si>
    <t>C762A-8.5MT
L50X50X5
41077624</t>
  </si>
  <si>
    <t>NO LOAD</t>
  </si>
  <si>
    <t>TOTAL       WEIGHT</t>
  </si>
  <si>
    <t>52/53/54</t>
  </si>
  <si>
    <t>53/54</t>
  </si>
  <si>
    <t>NO.  OF   SET  UPS</t>
  </si>
  <si>
    <t>10700 MM LENGTH</t>
  </si>
  <si>
    <t>BD</t>
  </si>
  <si>
    <t>RE</t>
  </si>
  <si>
    <t>NO OFOPERATION</t>
  </si>
  <si>
    <t>N</t>
  </si>
  <si>
    <t>Not run as per paln</t>
  </si>
  <si>
    <t>102 plan</t>
  </si>
  <si>
    <t>DIRECT ISSUE</t>
  </si>
  <si>
    <t>1067 MIN</t>
  </si>
  <si>
    <t>885 MIN</t>
  </si>
  <si>
    <t>886 MIN</t>
  </si>
  <si>
    <t>571 MIN</t>
  </si>
  <si>
    <t>CAL. RUN TIME</t>
  </si>
  <si>
    <t>SECONDARY LOAD</t>
  </si>
  <si>
    <t>n+s</t>
  </si>
  <si>
    <t>S</t>
  </si>
  <si>
    <t>N+S</t>
  </si>
  <si>
    <t>N+B</t>
  </si>
  <si>
    <t>HG</t>
  </si>
  <si>
    <t>N712A-2MT
L40X40X4
41077063</t>
  </si>
  <si>
    <t>C762A-24MT
L50X50X5
41076935</t>
  </si>
  <si>
    <t>C639LM-5MT
L50X50X5
41077044</t>
  </si>
  <si>
    <t>C762A-25MT
L50X50X5
41076943</t>
  </si>
  <si>
    <t>C762A-16MT
L50X50X5
41077118</t>
  </si>
  <si>
    <t>A623S-0.6MT
L45X45X4
41077164</t>
  </si>
  <si>
    <t>C762A-12MT
L50X50X5
41077223</t>
  </si>
  <si>
    <t>C762A-13MT
L50X50X5
41077224</t>
  </si>
  <si>
    <t>C762A-6MT
L50X50X5
41077225</t>
  </si>
  <si>
    <t>C762A-15MT
L50X50X5
41077549</t>
  </si>
  <si>
    <t>C639-8MT
L45X45X5
41077510</t>
  </si>
  <si>
    <t>C639/C762A-1MT
L65X5(41077455)
L50X6(41077512)</t>
  </si>
  <si>
    <t>A621DD-3.5MT
L45X45X4
41077584</t>
  </si>
  <si>
    <t>C762A-10MT
L50X50X5
41077612</t>
  </si>
  <si>
    <t>4/331</t>
  </si>
  <si>
    <t>2,3</t>
  </si>
  <si>
    <t>160 plan</t>
  </si>
  <si>
    <t>6 shift</t>
  </si>
  <si>
    <t>1293 MIN</t>
  </si>
  <si>
    <t>BD/2</t>
  </si>
  <si>
    <t>no operator</t>
  </si>
  <si>
    <t>DB/2</t>
  </si>
  <si>
    <t>1778 MIN</t>
  </si>
  <si>
    <t>761 MIN</t>
  </si>
  <si>
    <t>N+B+</t>
  </si>
  <si>
    <t>NB+</t>
  </si>
  <si>
    <t>N+HG</t>
  </si>
  <si>
    <t>C762A-8MT
H75X75X5
41077114</t>
  </si>
  <si>
    <t>C762A-1.5MT
L100X100X6
41077898</t>
  </si>
  <si>
    <t>C762A-21MT
MS70X70X5
41077093</t>
  </si>
  <si>
    <t>C639/B759-2MT
L MIX
41076845/965//972/964/834</t>
  </si>
  <si>
    <t>C639CT-5MT
LMIX
41076828/29/082</t>
  </si>
  <si>
    <t>C639CT-3MT
L MIX
41076831/832/833/839/830/043</t>
  </si>
  <si>
    <t>C762A-24MT
L70X70X5
41077126</t>
  </si>
  <si>
    <t>C762A-1MT
L80X80X6
41077156</t>
  </si>
  <si>
    <t>C639CT-8MT
L MIX
41076828/29/31/32/33/39/043</t>
  </si>
  <si>
    <t>C762A-6MT
L70X70X5
41077126</t>
  </si>
  <si>
    <t>C762A-1.5MT
L75X75X6
41077148</t>
  </si>
  <si>
    <t>C762A-11MT
L80X80X6
41077185</t>
  </si>
  <si>
    <t>C762A-1.5MT
L100X100X6
41077167</t>
  </si>
  <si>
    <t>C762A-10MT
L90X90X6
41077189</t>
  </si>
  <si>
    <t>N602Q/S-4MT
LMIX
41077262/197/833</t>
  </si>
  <si>
    <t>C762A-12MT
L90X90X6
41077188</t>
  </si>
  <si>
    <t>ITEM NOC762A-23,24,25,32,33
L70X70X5
41077414
LENGTH 10700/800PCS</t>
  </si>
  <si>
    <t>C762A-21MT
L70X70X5
41077489</t>
  </si>
  <si>
    <t>C762A-25MT
L70X70X5
41077529</t>
  </si>
  <si>
    <t>C762A-14MT
L75X75X5
41077244</t>
  </si>
  <si>
    <t>C762A-21MT
L70X70X5
41077533</t>
  </si>
  <si>
    <t>C762A-15MT
L70X70X5
41077563</t>
  </si>
  <si>
    <t>C762A-1MT
L70X70X5
41077579</t>
  </si>
  <si>
    <t>301/317</t>
  </si>
  <si>
    <t>54/52</t>
  </si>
  <si>
    <t>transfer from 160</t>
  </si>
  <si>
    <t>NOT RUN AS P</t>
  </si>
  <si>
    <t>rp</t>
  </si>
  <si>
    <t>NOT RUN(T3 ROUT SHHET RUN)</t>
  </si>
  <si>
    <t>DIRECT UNLOAD</t>
  </si>
  <si>
    <t>1715 MIN</t>
  </si>
  <si>
    <t>1270 MIN</t>
  </si>
  <si>
    <t>537 MIN</t>
  </si>
  <si>
    <t>1273 MIN</t>
  </si>
  <si>
    <t>801 MIN</t>
  </si>
  <si>
    <t>N+B+HG</t>
  </si>
  <si>
    <t>CLAETS</t>
  </si>
  <si>
    <t>N+W</t>
  </si>
  <si>
    <t>N+</t>
  </si>
  <si>
    <t>B+S</t>
  </si>
  <si>
    <t>C762A-14MT
MS75X75X5
41076945</t>
  </si>
  <si>
    <t>C762A-8MT
H80X80X6
41077141</t>
  </si>
  <si>
    <t>C762A-40MT
H130X130X12
41077107</t>
  </si>
  <si>
    <t>C762A-58MT
L130X130X10
41077055</t>
  </si>
  <si>
    <t>C762A-6MT
L110X110X8
41077089</t>
  </si>
  <si>
    <t>C762A-19MT
L130X130X10
41077057</t>
  </si>
  <si>
    <t>C762A-10MT
L90X90X6
41077116</t>
  </si>
  <si>
    <t>C762A-40MT
L130X130X12
41077166</t>
  </si>
  <si>
    <t>C762A-40MT
L130X130X12
41077177</t>
  </si>
  <si>
    <t>C762A-12MT
L120X120X10
41077165/176</t>
  </si>
  <si>
    <t>C762A-58MT
L130X130X10
41077170</t>
  </si>
  <si>
    <t>C762A-58MT
L130X130X10
41077220</t>
  </si>
  <si>
    <t>C762A-28MT
L120X120X10
41077218</t>
  </si>
  <si>
    <t>C762A-28MT
L120X120X10
41077219</t>
  </si>
  <si>
    <t>C762A-19MT
L130X130X10
41077283</t>
  </si>
  <si>
    <t>C762A-22MT
L70X70X5
41077490</t>
  </si>
  <si>
    <t>C762A-25MT
L70X70X5
41077530</t>
  </si>
  <si>
    <t>C762A-24MT
L70X70X5
41077536</t>
  </si>
  <si>
    <t>C762A-15MT
L80X80X6
41077572</t>
  </si>
  <si>
    <t>C762A-15MT
L80X80X6
41077573</t>
  </si>
  <si>
    <t>8,9</t>
  </si>
  <si>
    <t>NOT RUN AS PER PLAN RUN T3 77116</t>
  </si>
  <si>
    <t>1553 MIN</t>
  </si>
  <si>
    <t>1772 MIN</t>
  </si>
  <si>
    <t>395 MIN</t>
  </si>
  <si>
    <t>840 MIN</t>
  </si>
  <si>
    <t>55 ITEM</t>
  </si>
  <si>
    <t>STUB</t>
  </si>
  <si>
    <t>STUB CLEATS</t>
  </si>
  <si>
    <t>S+N</t>
  </si>
  <si>
    <t xml:space="preserve">C762A-12MT
L90X90X6
41077117
</t>
  </si>
  <si>
    <t>C762A-19MT
L130X130X10
41077056</t>
  </si>
  <si>
    <t>C762A-14MT
L120X120X10
41076901</t>
  </si>
  <si>
    <t>C762A-14MT
L120X120X10
41076743</t>
  </si>
  <si>
    <t>C762A-58MT
L130X130X10
41077054</t>
  </si>
  <si>
    <t>C762A-15MT
L80X80X6
41077140</t>
  </si>
  <si>
    <t xml:space="preserve"> E701OE-1MT
L65X6(77287)
L75X8(77288)</t>
  </si>
  <si>
    <t>C639-11.5MT
L110X110X8
41077071</t>
  </si>
  <si>
    <t>C762A-16MT
L80X80X6
41077184</t>
  </si>
  <si>
    <t>C762A-23MT
L80X80X6
41077157</t>
  </si>
  <si>
    <t>N602Q/S-4MT
LMIX
41077245/246/262</t>
  </si>
  <si>
    <t>C762A-7MT
L75X75X5
41077195</t>
  </si>
  <si>
    <t>C762A-1MT
L75X75X5
41077196</t>
  </si>
  <si>
    <t>C762A-15MT
L80X80X6
41077187</t>
  </si>
  <si>
    <t>ITEM NOC762A-26,27,34,35
L70X70X5
41077414
LENGTH 9850/800PCS</t>
  </si>
  <si>
    <t>N602-3MT
L70X5,90X6
41077321,22,23,24,20</t>
  </si>
  <si>
    <t>C762A-34MT
L110X110X8
41077390</t>
  </si>
  <si>
    <r>
      <t>N602/C762A-34MT
L110X110X8
41077390/</t>
    </r>
    <r>
      <rPr>
        <sz val="10"/>
        <color rgb="FFFF0000"/>
        <rFont val="Arial"/>
        <family val="2"/>
      </rPr>
      <t>246</t>
    </r>
  </si>
  <si>
    <r>
      <t>N602/C762A-9 MT
L110X110X8
41077399/</t>
    </r>
    <r>
      <rPr>
        <sz val="10"/>
        <color theme="1"/>
        <rFont val="Arial"/>
        <family val="2"/>
      </rPr>
      <t>370</t>
    </r>
  </si>
  <si>
    <t>C762A-20MT
L90X90X6
41077235</t>
  </si>
  <si>
    <t>C762A-2MT
L90X90X6
41077236</t>
  </si>
  <si>
    <t>C762A-1.2MT
L75X75X6
41077234</t>
  </si>
  <si>
    <t>C762A-1.2MT
L100X100X6
41077217</t>
  </si>
  <si>
    <t>C762A-15MT
L80X80X6
41077335</t>
  </si>
  <si>
    <r>
      <t>C762A-15MT
L80X80X6
41077335</t>
    </r>
    <r>
      <rPr>
        <sz val="10"/>
        <color rgb="FFFF0000"/>
        <rFont val="Arial"/>
        <family val="2"/>
      </rPr>
      <t>/234</t>
    </r>
  </si>
  <si>
    <t>C762A-21MT
L70X70X5
41077534</t>
  </si>
  <si>
    <r>
      <t>C762A-21MT
L70X70X5
41077534</t>
    </r>
    <r>
      <rPr>
        <sz val="10"/>
        <color rgb="FFFF0000"/>
        <rFont val="Arial"/>
        <family val="2"/>
      </rPr>
      <t>/234</t>
    </r>
  </si>
  <si>
    <t>N602-6MT
L65X65X5
41077565/566</t>
  </si>
  <si>
    <t>C762A-5MT
L70X70X5
41077567/568/566</t>
  </si>
  <si>
    <t>C762A-5MT
L70X70X5
41077567/568</t>
  </si>
  <si>
    <t>LOT NO 2</t>
  </si>
  <si>
    <t>52/54</t>
  </si>
  <si>
    <t>PL IN SHOP</t>
  </si>
  <si>
    <t>RUN ON CP06</t>
  </si>
  <si>
    <t>RAILWAYS</t>
  </si>
  <si>
    <t>412 MIN</t>
  </si>
  <si>
    <t>RUNNING ON CP04</t>
  </si>
  <si>
    <t>NOT RUN AS PELAN</t>
  </si>
  <si>
    <t>T4 PLAN SHIFTED</t>
  </si>
  <si>
    <t>NO OPERATOR</t>
  </si>
  <si>
    <t>MIR NO 370 NOT RUN</t>
  </si>
  <si>
    <t>NOT RUN</t>
  </si>
  <si>
    <t>mir no 234 not run</t>
  </si>
  <si>
    <t>C762A-34MT
H110X110X8
41077088</t>
  </si>
  <si>
    <t>C762A-6MT
L120X120X10
41077105</t>
  </si>
  <si>
    <t>C762A-23MT
L70X70X5
41077130</t>
  </si>
  <si>
    <t>C6392T-2MT
L MIX
41077046/083/084</t>
  </si>
  <si>
    <t>C639-1MT
L65X65X6
41077047</t>
  </si>
  <si>
    <t>/C762/C6392T-2MT
L MIX
41077046/083/084/154</t>
  </si>
  <si>
    <t>N712A-1.5+N602-3 MT
L MIX
41077058/059/77070</t>
  </si>
  <si>
    <t>C762A-6MT
L110X110X8
41077090</t>
  </si>
  <si>
    <t>C762A-16MT
L110X110X8
41077145</t>
  </si>
  <si>
    <t>C762A-1.2MT
L75X75X6
41077197</t>
  </si>
  <si>
    <t>C762A-4MT
L60X60X5
41077284/285</t>
  </si>
  <si>
    <t>C762A-1.2MT
L75X6
41077148</t>
  </si>
  <si>
    <t>C762A-34MT
L110X110X8
41077391</t>
  </si>
  <si>
    <t>C762A-6.2MT
L110X110X8
41077334</t>
  </si>
  <si>
    <t>C762A-20MT
L70X70X5
41077532</t>
  </si>
  <si>
    <t>C762A-6.2MT
L110X110X8
41077392</t>
  </si>
  <si>
    <t>N602-2.8MT
L MIX
41077322/323/370</t>
  </si>
  <si>
    <t>N602/C639-3MT
LMIX
41077539/541/543/446/462</t>
  </si>
  <si>
    <t>C762A-24MT
L70X70X5
41077545</t>
  </si>
  <si>
    <t>N602/C639-3MT
LMIX
41077539/541/543/446/462/323</t>
  </si>
  <si>
    <t>A621DD-4MT
L MIX
41077440/479</t>
  </si>
  <si>
    <t>310/311/</t>
  </si>
  <si>
    <t>314/327/54/52</t>
  </si>
  <si>
    <t>NOT RUN AS PER PLAN</t>
  </si>
  <si>
    <t>PM</t>
  </si>
  <si>
    <t>MIR NO 323 NOT RUN</t>
  </si>
  <si>
    <t>URGENT</t>
  </si>
  <si>
    <t>LOT NO 1</t>
  </si>
  <si>
    <t>RP</t>
  </si>
  <si>
    <t>1386 MIN</t>
  </si>
  <si>
    <t>900 MIN</t>
  </si>
  <si>
    <t>mir 323</t>
  </si>
  <si>
    <t>not run</t>
  </si>
  <si>
    <t>1237 MIN</t>
  </si>
  <si>
    <t>35 ITEMS</t>
  </si>
  <si>
    <t>S+HG</t>
  </si>
  <si>
    <t>N602S-18MT
L200X200X16
41077144</t>
  </si>
  <si>
    <t>N602S-5MT
L200X200X16
41077144</t>
  </si>
  <si>
    <t>N602S-5MT
L200X200X16
41077183</t>
  </si>
  <si>
    <t>A621DD-7MT
L150X150X18
41077336</t>
  </si>
  <si>
    <t>A621DD-12MT
L150X150X18
41077337</t>
  </si>
  <si>
    <t>A621DD-7MT
L150X150X18
41077338</t>
  </si>
  <si>
    <t>A621DD-12MT
L150X150X18
41077338</t>
  </si>
  <si>
    <t>A646DD-2MT
LMIX
41077397/398</t>
  </si>
  <si>
    <t>A621DD-1MT
L200X200X16
41077340</t>
  </si>
  <si>
    <t>N602-S-1.5MT
L200X200X16
41077542</t>
  </si>
  <si>
    <t>N602-S-1.5MT
L200X200X16
41077463</t>
  </si>
  <si>
    <t>A621DD-3.5MT
L MIX
41077341/342</t>
  </si>
  <si>
    <t>A621DD-8MT
L150X150X20
41077339</t>
  </si>
  <si>
    <t>S+B</t>
  </si>
  <si>
    <t>VINOD TPI</t>
  </si>
  <si>
    <t>CONV.DRILL-RK</t>
  </si>
  <si>
    <t xml:space="preserve">LOT NO </t>
  </si>
  <si>
    <t>LOAD/REMARKS</t>
  </si>
  <si>
    <t>CONV.DRILL-BK</t>
  </si>
  <si>
    <t>CONV.DRILL-GORGE</t>
  </si>
  <si>
    <t>REMARKS</t>
  </si>
  <si>
    <t>PH81</t>
  </si>
  <si>
    <t>LOAD</t>
  </si>
  <si>
    <t>Drilling profile cuttig</t>
  </si>
  <si>
    <t>NOTCHING-56</t>
  </si>
  <si>
    <t>plan compliances</t>
  </si>
  <si>
    <t>NOTCHING-57</t>
  </si>
  <si>
    <t>LOAD/LOT.</t>
  </si>
  <si>
    <t>NOTCHING-52</t>
  </si>
  <si>
    <t>BENDING-67</t>
  </si>
  <si>
    <t xml:space="preserve"> IND BENDING</t>
  </si>
  <si>
    <t>BENDING -AW/63</t>
  </si>
  <si>
    <t>BENDING-61</t>
  </si>
  <si>
    <t>BENDING-62</t>
  </si>
  <si>
    <t>BENDING-68</t>
  </si>
  <si>
    <t>PAB-44</t>
  </si>
  <si>
    <t>WELDED</t>
  </si>
  <si>
    <t>HEEL CUTTING
(by mechanical mc)</t>
  </si>
  <si>
    <t>BAND SAW</t>
  </si>
  <si>
    <t>GRINDING/HG/
GAS NOTCHING</t>
  </si>
  <si>
    <t>PLANNED OUTPUT</t>
  </si>
  <si>
    <t>ACTUAL OUTPUT.</t>
  </si>
  <si>
    <t>% PERFORMANCE WITH RESPECT TO OUTPUT</t>
  </si>
  <si>
    <t>NO OF MACINE PLAN</t>
  </si>
  <si>
    <t>NO OF MACHINE DID    
NOT RUN AS PER PLAN</t>
  </si>
  <si>
    <t>% PLAN COMPLIENCE</t>
  </si>
  <si>
    <t>NET HANDING OVER</t>
  </si>
  <si>
    <t>SHIFT INCHARGE</t>
  </si>
  <si>
    <t>Machine compliance report</t>
  </si>
  <si>
    <t>CP01</t>
  </si>
  <si>
    <t>CP02</t>
  </si>
  <si>
    <t>CP03</t>
  </si>
  <si>
    <t>CP04</t>
  </si>
  <si>
    <t>CP05</t>
  </si>
  <si>
    <t>CP06</t>
  </si>
  <si>
    <t>DB363</t>
  </si>
  <si>
    <t>SUM</t>
  </si>
  <si>
    <t>%</t>
  </si>
  <si>
    <t>JULY UP TO DATE</t>
  </si>
  <si>
    <t>IWC1</t>
  </si>
  <si>
    <t>IWC2</t>
  </si>
  <si>
    <t>IWC3</t>
  </si>
  <si>
    <t>IWC4</t>
  </si>
  <si>
    <t>IWC5</t>
  </si>
  <si>
    <t>IWC6</t>
  </si>
  <si>
    <t>IWC7</t>
  </si>
  <si>
    <t>H150X18(000080000262)(0C835)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</si>
</sst>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0.0"/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" fillId="0" borderId="0"/>
  </cellStyleXfs>
  <cellXfs count="69">
    <xf numFmtId="0" fontId="0" fillId="0" borderId="0" xfId="0"/>
    <xf numFmtId="0" fontId="1" fillId="0" borderId="1" xfId="2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1" fillId="8" borderId="1" xfId="2" applyFill="1" applyBorder="1" applyAlignment="1">
      <alignment horizontal="center" vertical="center"/>
    </xf>
    <xf numFmtId="0" fontId="1" fillId="5" borderId="1" xfId="2" applyFill="1" applyBorder="1" applyAlignment="1">
      <alignment horizontal="center" vertical="center"/>
    </xf>
    <xf numFmtId="0" fontId="1" fillId="11" borderId="1" xfId="2" applyFill="1" applyBorder="1" applyAlignment="1">
      <alignment horizontal="center" vertical="center"/>
    </xf>
    <xf numFmtId="0" fontId="4" fillId="12" borderId="1" xfId="2" applyFont="1" applyFill="1" applyBorder="1" applyAlignment="1">
      <alignment horizontal="center" vertical="center" wrapText="1"/>
    </xf>
    <xf numFmtId="0" fontId="1" fillId="12" borderId="1" xfId="2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1" fillId="3" borderId="1" xfId="2" applyFill="1" applyBorder="1" applyAlignment="1">
      <alignment horizontal="center" vertical="center"/>
    </xf>
    <xf numFmtId="0" fontId="4" fillId="13" borderId="1" xfId="2" applyFont="1" applyFill="1" applyBorder="1" applyAlignment="1">
      <alignment horizontal="center" vertical="center" wrapText="1"/>
    </xf>
    <xf numFmtId="0" fontId="1" fillId="13" borderId="1" xfId="2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1" fillId="7" borderId="1" xfId="2" applyFill="1" applyBorder="1" applyAlignment="1">
      <alignment horizontal="center" vertical="center"/>
    </xf>
    <xf numFmtId="0" fontId="1" fillId="10" borderId="1" xfId="2" applyFill="1" applyBorder="1" applyAlignment="1">
      <alignment horizontal="center" vertical="center"/>
    </xf>
    <xf numFmtId="0" fontId="1" fillId="9" borderId="1" xfId="2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1" fillId="14" borderId="1" xfId="2" applyFill="1" applyBorder="1" applyAlignment="1">
      <alignment horizontal="center" vertical="center"/>
    </xf>
    <xf numFmtId="0" fontId="5" fillId="14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15" borderId="1" xfId="2" applyFont="1" applyFill="1" applyBorder="1" applyAlignment="1">
      <alignment horizontal="center" vertical="center"/>
    </xf>
    <xf numFmtId="0" fontId="1" fillId="15" borderId="1" xfId="2" applyFill="1" applyBorder="1" applyAlignment="1">
      <alignment horizontal="center" vertical="center"/>
    </xf>
    <xf numFmtId="0" fontId="5" fillId="16" borderId="1" xfId="2" applyFont="1" applyFill="1" applyBorder="1" applyAlignment="1">
      <alignment horizontal="center" vertical="center"/>
    </xf>
    <xf numFmtId="0" fontId="1" fillId="16" borderId="1" xfId="2" applyFill="1" applyBorder="1" applyAlignment="1">
      <alignment horizontal="center" vertical="center"/>
    </xf>
    <xf numFmtId="0" fontId="10" fillId="5" borderId="1" xfId="1" applyFill="1" applyBorder="1" applyAlignment="1">
      <alignment horizontal="center" vertical="center"/>
    </xf>
    <xf numFmtId="0" fontId="10" fillId="7" borderId="1" xfId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1" fillId="17" borderId="1" xfId="2" applyFill="1" applyBorder="1" applyAlignment="1">
      <alignment horizontal="center" vertical="center"/>
    </xf>
    <xf numFmtId="0" fontId="5" fillId="18" borderId="1" xfId="2" applyFont="1" applyFill="1" applyBorder="1" applyAlignment="1">
      <alignment horizontal="center" vertical="center"/>
    </xf>
    <xf numFmtId="0" fontId="1" fillId="18" borderId="1" xfId="2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 wrapText="1"/>
    </xf>
    <xf numFmtId="0" fontId="5" fillId="8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" fillId="19" borderId="1" xfId="2" applyFill="1" applyBorder="1" applyAlignment="1">
      <alignment horizontal="center" vertical="center"/>
    </xf>
    <xf numFmtId="0" fontId="11" fillId="19" borderId="1" xfId="2" applyFont="1" applyFill="1" applyBorder="1" applyAlignment="1">
      <alignment horizontal="left" vertical="center"/>
    </xf>
    <xf numFmtId="0" fontId="1" fillId="0" borderId="1" xfId="2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0" fontId="1" fillId="0" borderId="0" xfId="2" applyAlignment="1">
      <alignment horizontal="center" vertical="center"/>
    </xf>
    <xf numFmtId="165" fontId="1" fillId="0" borderId="1" xfId="2" applyNumberFormat="1" applyBorder="1" applyAlignment="1">
      <alignment horizontal="center" vertical="center"/>
    </xf>
    <xf numFmtId="2" fontId="12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164" fontId="3" fillId="4" borderId="2" xfId="2" applyNumberFormat="1" applyFont="1" applyFill="1" applyBorder="1" applyAlignment="1">
      <alignment horizontal="center" vertical="center" wrapText="1"/>
    </xf>
    <xf numFmtId="164" fontId="3" fillId="4" borderId="3" xfId="2" applyNumberFormat="1" applyFont="1" applyFill="1" applyBorder="1" applyAlignment="1">
      <alignment horizontal="center" vertical="center" wrapText="1"/>
    </xf>
    <xf numFmtId="164" fontId="3" fillId="4" borderId="4" xfId="2" applyNumberFormat="1" applyFont="1" applyFill="1" applyBorder="1" applyAlignment="1">
      <alignment horizontal="center" vertical="center" wrapText="1"/>
    </xf>
    <xf numFmtId="166" fontId="1" fillId="0" borderId="1" xfId="2" applyNumberFormat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 wrapText="1"/>
    </xf>
    <xf numFmtId="0" fontId="6" fillId="20" borderId="1" xfId="2" applyFont="1" applyFill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/>
    </xf>
    <xf numFmtId="0" fontId="4" fillId="20" borderId="1" xfId="2" applyFont="1" applyFill="1" applyBorder="1" applyAlignment="1">
      <alignment horizontal="center" vertical="center" wrapText="1"/>
    </xf>
    <xf numFmtId="0" fontId="6" fillId="21" borderId="1" xfId="2" applyFont="1" applyFill="1" applyBorder="1" applyAlignment="1">
      <alignment horizontal="center" vertical="center"/>
    </xf>
    <xf numFmtId="0" fontId="1" fillId="21" borderId="1" xfId="2" applyFill="1" applyBorder="1" applyAlignment="1">
      <alignment horizontal="center" vertical="center"/>
    </xf>
    <xf numFmtId="0" fontId="4" fillId="22" borderId="1" xfId="2" applyFont="1" applyFill="1" applyBorder="1" applyAlignment="1">
      <alignment horizontal="center" vertical="center" wrapText="1"/>
    </xf>
    <xf numFmtId="0" fontId="1" fillId="22" borderId="1" xfId="2" applyFill="1" applyBorder="1" applyAlignment="1">
      <alignment horizontal="center" vertical="center"/>
    </xf>
    <xf numFmtId="1" fontId="1" fillId="22" borderId="1" xfId="2" applyNumberFormat="1" applyFill="1" applyBorder="1" applyAlignment="1">
      <alignment horizontal="center" vertical="center"/>
    </xf>
    <xf numFmtId="1" fontId="1" fillId="5" borderId="1" xfId="2" applyNumberFormat="1" applyFill="1" applyBorder="1" applyAlignment="1">
      <alignment horizontal="center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 textRotation="90" wrapText="1"/>
    </xf>
    <xf numFmtId="0" fontId="5" fillId="0" borderId="6" xfId="2" applyFont="1" applyFill="1" applyBorder="1" applyAlignment="1">
      <alignment horizontal="center" vertical="center" textRotation="90" wrapText="1"/>
    </xf>
    <xf numFmtId="0" fontId="5" fillId="0" borderId="7" xfId="2" applyFont="1" applyFill="1" applyBorder="1" applyAlignment="1">
      <alignment horizontal="center" vertical="center" textRotation="90" wrapText="1"/>
    </xf>
    <xf numFmtId="0" fontId="7" fillId="12" borderId="2" xfId="2" applyFont="1" applyFill="1" applyBorder="1" applyAlignment="1">
      <alignment horizontal="center" vertical="center"/>
    </xf>
    <xf numFmtId="0" fontId="7" fillId="12" borderId="4" xfId="2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248"/>
  <sheetViews>
    <sheetView tabSelected="1" zoomScaleNormal="100" workbookViewId="0">
      <pane xSplit="2" ySplit="3" topLeftCell="C96" activePane="bottomRight" state="frozen"/>
      <selection pane="topRight" activeCell="CH1" sqref="CH1"/>
      <selection pane="bottomLeft" activeCell="A4" sqref="A4"/>
      <selection pane="bottomRight" activeCell="B47" sqref="B47"/>
    </sheetView>
  </sheetViews>
  <sheetFormatPr defaultColWidth="9.140625" defaultRowHeight="12.75" x14ac:dyDescent="0.25"/>
  <cols>
    <col min="1" max="1" width="9.140625" style="43"/>
    <col min="2" max="2" width="24.5703125" style="43" customWidth="1"/>
    <col min="3" max="5" width="21.5703125" style="43" hidden="1" customWidth="1"/>
    <col min="6" max="6" width="18.85546875" style="43" hidden="1" customWidth="1"/>
    <col min="7" max="7" width="29.85546875" style="43" hidden="1" customWidth="1"/>
    <col min="8" max="8" width="20" style="43" hidden="1" customWidth="1"/>
    <col min="9" max="11" width="25.85546875" style="43" hidden="1" customWidth="1"/>
    <col min="12" max="12" width="27.42578125" style="43" hidden="1" customWidth="1"/>
    <col min="13" max="13" width="25.85546875" style="43" hidden="1" customWidth="1"/>
    <col min="14" max="14" width="17.42578125" style="43" hidden="1" customWidth="1"/>
    <col min="15" max="16" width="19.28515625" style="43" hidden="1" customWidth="1"/>
    <col min="17" max="17" width="22.5703125" style="43" hidden="1" customWidth="1"/>
    <col min="18" max="18" width="27.42578125" style="43" hidden="1" customWidth="1"/>
    <col min="19" max="19" width="20" style="43" hidden="1" customWidth="1"/>
    <col min="20" max="20" width="19" style="43" hidden="1" customWidth="1"/>
    <col min="21" max="22" width="26" style="43" hidden="1" customWidth="1"/>
    <col min="23" max="25" width="18.140625" style="43" hidden="1" customWidth="1"/>
    <col min="26" max="30" width="18.5703125" style="43" hidden="1" customWidth="1"/>
    <col min="31" max="31" width="20.140625" style="43" hidden="1" customWidth="1"/>
    <col min="32" max="34" width="28.5703125" style="43" hidden="1" customWidth="1"/>
    <col min="35" max="35" width="29.7109375" style="43" hidden="1" customWidth="1"/>
    <col min="36" max="36" width="28.42578125" style="43" hidden="1" customWidth="1"/>
    <col min="37" max="40" width="27.42578125" style="43" hidden="1" customWidth="1"/>
    <col min="41" max="41" width="32.7109375" style="43" hidden="1" customWidth="1"/>
    <col min="42" max="45" width="27.42578125" style="43" hidden="1" customWidth="1"/>
    <col min="46" max="47" width="22.140625" style="43" hidden="1" customWidth="1"/>
    <col min="48" max="50" width="18.85546875" style="43" hidden="1" customWidth="1"/>
    <col min="51" max="52" width="22.140625" style="43" hidden="1" customWidth="1"/>
    <col min="53" max="53" width="23.7109375" style="43" hidden="1" customWidth="1"/>
    <col min="54" max="54" width="17.85546875" style="43" hidden="1" customWidth="1"/>
    <col min="55" max="55" width="27.42578125" style="43" hidden="1" customWidth="1"/>
    <col min="56" max="56" width="22.140625" style="43" hidden="1" customWidth="1"/>
    <col min="57" max="57" width="25.28515625" style="43" hidden="1" customWidth="1"/>
    <col min="58" max="59" width="22.140625" style="43" hidden="1" customWidth="1"/>
    <col min="60" max="60" width="27" style="43" customWidth="1"/>
    <col min="61" max="61" width="25.85546875" style="43" customWidth="1"/>
    <col min="62" max="63" width="18.140625" style="43" customWidth="1"/>
    <col min="64" max="64" width="25.140625" style="43" customWidth="1"/>
    <col min="65" max="65" width="26.42578125" style="43" customWidth="1"/>
    <col min="66" max="66" width="22.85546875" style="43" customWidth="1"/>
    <col min="67" max="67" width="20.7109375" style="43" customWidth="1"/>
    <col min="68" max="71" width="15.28515625" style="43" customWidth="1"/>
    <col min="72" max="16384" width="9.140625" style="43"/>
  </cols>
  <sheetData>
    <row r="1" spans="1:74" s="1" customFormat="1" ht="42" customHeight="1" x14ac:dyDescent="0.25">
      <c r="B1" s="2" t="s">
        <v>0</v>
      </c>
      <c r="BI1" s="50">
        <v>43210.684584826391</v>
      </c>
    </row>
    <row r="2" spans="1:74" s="3" customFormat="1" x14ac:dyDescent="0.25">
      <c r="B2" s="4" t="s">
        <v>1</v>
      </c>
      <c r="C2" s="61">
        <v>42917</v>
      </c>
      <c r="D2" s="62"/>
      <c r="E2" s="63"/>
      <c r="F2" s="61">
        <v>42918</v>
      </c>
      <c r="G2" s="62"/>
      <c r="H2" s="63"/>
      <c r="I2" s="61">
        <v>42919</v>
      </c>
      <c r="J2" s="62"/>
      <c r="K2" s="63"/>
      <c r="L2" s="61">
        <v>42920</v>
      </c>
      <c r="M2" s="62"/>
      <c r="N2" s="63"/>
      <c r="O2" s="61">
        <v>42921</v>
      </c>
      <c r="P2" s="62"/>
      <c r="Q2" s="63"/>
      <c r="R2" s="61">
        <v>42922</v>
      </c>
      <c r="S2" s="62"/>
      <c r="T2" s="63"/>
      <c r="U2" s="61">
        <v>42923</v>
      </c>
      <c r="V2" s="62"/>
      <c r="W2" s="63"/>
      <c r="X2" s="61">
        <v>42924</v>
      </c>
      <c r="Y2" s="62"/>
      <c r="Z2" s="63"/>
      <c r="AA2" s="61">
        <v>42925</v>
      </c>
      <c r="AB2" s="62"/>
      <c r="AC2" s="63"/>
      <c r="AD2" s="61">
        <v>42926</v>
      </c>
      <c r="AE2" s="62"/>
      <c r="AF2" s="63"/>
      <c r="AG2" s="61">
        <v>42927</v>
      </c>
      <c r="AH2" s="62"/>
      <c r="AI2" s="63"/>
      <c r="AJ2" s="61">
        <v>42928</v>
      </c>
      <c r="AK2" s="62"/>
      <c r="AL2" s="63"/>
      <c r="AM2" s="61">
        <v>42929</v>
      </c>
      <c r="AN2" s="62"/>
      <c r="AO2" s="63"/>
      <c r="AP2" s="61">
        <v>42930</v>
      </c>
      <c r="AQ2" s="62"/>
      <c r="AR2" s="63"/>
      <c r="AS2" s="61">
        <v>42931</v>
      </c>
      <c r="AT2" s="62"/>
      <c r="AU2" s="63"/>
      <c r="AV2" s="61">
        <v>42932</v>
      </c>
      <c r="AW2" s="62"/>
      <c r="AX2" s="63"/>
      <c r="AY2" s="61">
        <v>42933</v>
      </c>
      <c r="AZ2" s="62"/>
      <c r="BA2" s="63"/>
      <c r="BB2" s="61">
        <v>42934</v>
      </c>
      <c r="BC2" s="62"/>
      <c r="BD2" s="63"/>
      <c r="BE2" s="61">
        <v>42935</v>
      </c>
      <c r="BF2" s="62"/>
      <c r="BG2" s="63"/>
      <c r="BH2" s="47"/>
      <c r="BI2" s="48">
        <v>43210</v>
      </c>
      <c r="BJ2" s="49"/>
      <c r="BK2" s="47"/>
      <c r="BL2" s="48">
        <v>43211</v>
      </c>
      <c r="BM2" s="49"/>
      <c r="BN2" s="47"/>
      <c r="BO2" s="48">
        <v>43212</v>
      </c>
      <c r="BP2" s="49"/>
      <c r="BQ2" s="61">
        <v>42939</v>
      </c>
      <c r="BR2" s="62"/>
      <c r="BS2" s="63"/>
    </row>
    <row r="3" spans="1:74" s="5" customFormat="1" ht="15" x14ac:dyDescent="0.25">
      <c r="B3" s="6" t="s">
        <v>2</v>
      </c>
      <c r="C3" s="5" t="s">
        <v>3</v>
      </c>
      <c r="D3" s="5" t="s">
        <v>4</v>
      </c>
      <c r="E3" s="5" t="s">
        <v>5</v>
      </c>
      <c r="F3" s="5" t="s">
        <v>3</v>
      </c>
      <c r="G3" s="5" t="s">
        <v>4</v>
      </c>
      <c r="H3" s="5" t="s">
        <v>5</v>
      </c>
      <c r="I3" s="5" t="s">
        <v>3</v>
      </c>
      <c r="J3" s="5" t="s">
        <v>4</v>
      </c>
      <c r="K3" s="5" t="s">
        <v>5</v>
      </c>
      <c r="L3" s="5" t="s">
        <v>3</v>
      </c>
      <c r="M3" s="5" t="s">
        <v>4</v>
      </c>
      <c r="N3" s="5" t="s">
        <v>5</v>
      </c>
      <c r="O3" s="5" t="s">
        <v>3</v>
      </c>
      <c r="P3" s="5" t="s">
        <v>4</v>
      </c>
      <c r="Q3" s="5" t="s">
        <v>5</v>
      </c>
      <c r="R3" s="5" t="s">
        <v>3</v>
      </c>
      <c r="S3" s="5" t="s">
        <v>4</v>
      </c>
      <c r="T3" s="5" t="s">
        <v>5</v>
      </c>
      <c r="U3" s="5" t="s">
        <v>3</v>
      </c>
      <c r="V3" s="5" t="s">
        <v>4</v>
      </c>
      <c r="W3" s="5" t="s">
        <v>5</v>
      </c>
      <c r="X3" s="5" t="s">
        <v>3</v>
      </c>
      <c r="Y3" s="5" t="s">
        <v>4</v>
      </c>
      <c r="Z3" s="5" t="s">
        <v>5</v>
      </c>
      <c r="AA3" s="5" t="s">
        <v>3</v>
      </c>
      <c r="AB3" s="5" t="s">
        <v>4</v>
      </c>
      <c r="AC3" s="5" t="s">
        <v>5</v>
      </c>
      <c r="AD3" s="5" t="s">
        <v>3</v>
      </c>
      <c r="AE3" s="5" t="s">
        <v>4</v>
      </c>
      <c r="AF3" s="5" t="s">
        <v>5</v>
      </c>
      <c r="AG3" s="5" t="s">
        <v>3</v>
      </c>
      <c r="AH3" s="5" t="s">
        <v>4</v>
      </c>
      <c r="AI3" s="5" t="s">
        <v>5</v>
      </c>
      <c r="AJ3" s="5" t="s">
        <v>3</v>
      </c>
      <c r="AK3" s="5" t="s">
        <v>4</v>
      </c>
      <c r="AL3" s="5" t="s">
        <v>5</v>
      </c>
      <c r="AM3" s="5" t="s">
        <v>3</v>
      </c>
      <c r="AN3" s="5" t="s">
        <v>4</v>
      </c>
      <c r="AO3" s="5" t="s">
        <v>5</v>
      </c>
      <c r="AP3" s="5" t="s">
        <v>3</v>
      </c>
      <c r="AQ3" s="5" t="s">
        <v>4</v>
      </c>
      <c r="AR3" s="5" t="s">
        <v>5</v>
      </c>
      <c r="AS3" s="5" t="s">
        <v>3</v>
      </c>
      <c r="AT3" s="5" t="s">
        <v>4</v>
      </c>
      <c r="AU3" s="5" t="s">
        <v>5</v>
      </c>
      <c r="AV3" s="5" t="s">
        <v>3</v>
      </c>
      <c r="AW3" s="5" t="s">
        <v>4</v>
      </c>
      <c r="AX3" s="5" t="s">
        <v>5</v>
      </c>
      <c r="AY3" s="5" t="s">
        <v>3</v>
      </c>
      <c r="AZ3" s="5" t="s">
        <v>4</v>
      </c>
      <c r="BA3" s="5" t="s">
        <v>5</v>
      </c>
      <c r="BB3" s="5" t="s">
        <v>3</v>
      </c>
      <c r="BC3" s="5" t="s">
        <v>4</v>
      </c>
      <c r="BD3" s="5" t="s">
        <v>5</v>
      </c>
      <c r="BE3" s="5" t="s">
        <v>3</v>
      </c>
      <c r="BF3" s="5" t="s">
        <v>4</v>
      </c>
      <c r="BG3" s="5" t="s">
        <v>5</v>
      </c>
      <c r="BH3" s="5" t="s">
        <v>3</v>
      </c>
      <c r="BI3" s="5" t="s">
        <v>4</v>
      </c>
      <c r="BJ3" s="5" t="s">
        <v>5</v>
      </c>
      <c r="BK3" s="5" t="s">
        <v>3</v>
      </c>
      <c r="BL3" s="5" t="s">
        <v>4</v>
      </c>
      <c r="BM3" s="5" t="s">
        <v>5</v>
      </c>
      <c r="BN3" s="5" t="s">
        <v>3</v>
      </c>
      <c r="BO3" s="5" t="s">
        <v>4</v>
      </c>
      <c r="BP3" s="5" t="s">
        <v>5</v>
      </c>
      <c r="BQ3" s="5" t="s">
        <v>3</v>
      </c>
      <c r="BR3" s="5" t="s">
        <v>4</v>
      </c>
      <c r="BS3" s="5" t="s">
        <v>5</v>
      </c>
    </row>
    <row r="4" spans="1:74" s="53" customFormat="1" ht="51" x14ac:dyDescent="0.25">
      <c r="A4" s="64" t="s">
        <v>285</v>
      </c>
      <c r="B4" s="52" t="s">
        <v>6</v>
      </c>
      <c r="C4" s="51" t="s">
        <v>7</v>
      </c>
      <c r="D4" s="51" t="s">
        <v>7</v>
      </c>
      <c r="E4" s="51" t="s">
        <v>7</v>
      </c>
      <c r="F4" s="51" t="s">
        <v>8</v>
      </c>
      <c r="G4" s="51" t="s">
        <v>9</v>
      </c>
      <c r="H4" s="51" t="s">
        <v>9</v>
      </c>
      <c r="I4" s="51" t="s">
        <v>9</v>
      </c>
      <c r="J4" s="51" t="s">
        <v>10</v>
      </c>
      <c r="K4" s="51" t="s">
        <v>11</v>
      </c>
      <c r="L4" s="51" t="s">
        <v>11</v>
      </c>
      <c r="M4" s="51" t="s">
        <v>12</v>
      </c>
      <c r="N4" s="51" t="s">
        <v>13</v>
      </c>
      <c r="O4" s="51" t="s">
        <v>13</v>
      </c>
      <c r="P4" s="51" t="s">
        <v>13</v>
      </c>
      <c r="Q4" s="51" t="s">
        <v>13</v>
      </c>
      <c r="R4" s="51" t="s">
        <v>13</v>
      </c>
      <c r="S4" s="51" t="s">
        <v>13</v>
      </c>
      <c r="T4" s="51" t="s">
        <v>14</v>
      </c>
      <c r="U4" s="51" t="s">
        <v>14</v>
      </c>
      <c r="V4" s="51" t="s">
        <v>14</v>
      </c>
      <c r="W4" s="51" t="s">
        <v>14</v>
      </c>
      <c r="X4" s="51" t="s">
        <v>14</v>
      </c>
      <c r="Y4" s="51" t="s">
        <v>14</v>
      </c>
      <c r="Z4" s="51" t="s">
        <v>11</v>
      </c>
      <c r="AA4" s="51" t="s">
        <v>11</v>
      </c>
      <c r="AB4" s="51" t="s">
        <v>15</v>
      </c>
      <c r="AC4" s="51" t="s">
        <v>16</v>
      </c>
      <c r="AD4" s="51" t="s">
        <v>16</v>
      </c>
      <c r="AE4" s="51" t="s">
        <v>17</v>
      </c>
      <c r="AF4" s="51" t="s">
        <v>17</v>
      </c>
      <c r="AG4" s="51" t="s">
        <v>17</v>
      </c>
      <c r="AH4" s="51" t="s">
        <v>17</v>
      </c>
      <c r="AI4" s="51" t="s">
        <v>15</v>
      </c>
      <c r="AJ4" s="51" t="s">
        <v>18</v>
      </c>
      <c r="AK4" s="51" t="s">
        <v>18</v>
      </c>
      <c r="AL4" s="51" t="s">
        <v>18</v>
      </c>
      <c r="AM4" s="51" t="s">
        <v>19</v>
      </c>
      <c r="AN4" s="51" t="s">
        <v>20</v>
      </c>
      <c r="AO4" s="51" t="s">
        <v>20</v>
      </c>
      <c r="AP4" s="51" t="s">
        <v>20</v>
      </c>
      <c r="AQ4" s="51" t="s">
        <v>20</v>
      </c>
      <c r="AR4" s="51" t="s">
        <v>20</v>
      </c>
      <c r="AS4" s="51" t="s">
        <v>21</v>
      </c>
      <c r="AT4" s="51" t="s">
        <v>21</v>
      </c>
      <c r="AU4" s="51" t="s">
        <v>21</v>
      </c>
      <c r="AV4" s="51" t="s">
        <v>21</v>
      </c>
      <c r="AW4" s="51" t="s">
        <v>22</v>
      </c>
      <c r="AX4" s="51" t="s">
        <v>22</v>
      </c>
      <c r="AY4" s="51" t="s">
        <v>23</v>
      </c>
      <c r="AZ4" s="51" t="s">
        <v>23</v>
      </c>
      <c r="BA4" s="51" t="s">
        <v>23</v>
      </c>
      <c r="BB4" s="51" t="s">
        <v>23</v>
      </c>
      <c r="BC4" s="51" t="s">
        <v>23</v>
      </c>
      <c r="BD4" s="51" t="s">
        <v>23</v>
      </c>
      <c r="BE4" s="51" t="s">
        <v>23</v>
      </c>
      <c r="BF4" s="51" t="s">
        <v>24</v>
      </c>
      <c r="BG4" s="51" t="s">
        <v>25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spans="1:74" s="8" customFormat="1" ht="15" customHeight="1" x14ac:dyDescent="0.25">
      <c r="A5" s="65"/>
      <c r="B5" s="4" t="s">
        <v>27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301</v>
      </c>
      <c r="K5" s="8">
        <v>317</v>
      </c>
      <c r="L5" s="8">
        <v>317</v>
      </c>
      <c r="M5" s="8">
        <v>317</v>
      </c>
      <c r="N5" s="8">
        <v>2</v>
      </c>
      <c r="O5" s="8">
        <v>2</v>
      </c>
      <c r="P5" s="8">
        <v>2</v>
      </c>
      <c r="Q5" s="8">
        <v>2</v>
      </c>
      <c r="R5" s="8">
        <v>2</v>
      </c>
      <c r="S5" s="8">
        <v>2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317</v>
      </c>
      <c r="AA5" s="8">
        <v>317</v>
      </c>
      <c r="AB5" s="9">
        <v>314</v>
      </c>
      <c r="AC5" s="8">
        <v>2</v>
      </c>
      <c r="AD5" s="8">
        <v>2</v>
      </c>
      <c r="AE5" s="8">
        <v>2</v>
      </c>
      <c r="AF5" s="8">
        <v>2</v>
      </c>
      <c r="AG5" s="8">
        <v>2</v>
      </c>
      <c r="AH5" s="8">
        <v>2</v>
      </c>
      <c r="AI5" s="8">
        <v>314</v>
      </c>
      <c r="AJ5" s="8" t="s">
        <v>28</v>
      </c>
      <c r="AK5" s="8" t="s">
        <v>28</v>
      </c>
      <c r="AL5" s="8" t="s">
        <v>28</v>
      </c>
      <c r="AM5" s="8" t="s">
        <v>29</v>
      </c>
      <c r="AN5" s="8">
        <v>3</v>
      </c>
      <c r="AO5" s="8">
        <v>3</v>
      </c>
      <c r="AP5" s="8">
        <v>3</v>
      </c>
      <c r="AQ5" s="8">
        <v>3</v>
      </c>
      <c r="AR5" s="8">
        <v>3</v>
      </c>
      <c r="AS5" s="8">
        <v>4</v>
      </c>
      <c r="AT5" s="8">
        <v>4</v>
      </c>
      <c r="AU5" s="8">
        <v>4</v>
      </c>
      <c r="AV5" s="9">
        <v>4</v>
      </c>
      <c r="AW5" s="8">
        <v>4</v>
      </c>
      <c r="AX5" s="8">
        <v>4</v>
      </c>
      <c r="AY5" s="8">
        <v>4</v>
      </c>
      <c r="AZ5" s="8">
        <v>4</v>
      </c>
      <c r="BA5" s="8">
        <v>4</v>
      </c>
      <c r="BB5" s="8">
        <v>4</v>
      </c>
      <c r="BC5" s="8">
        <v>4</v>
      </c>
      <c r="BD5" s="8">
        <v>4</v>
      </c>
      <c r="BE5" s="8">
        <v>4</v>
      </c>
      <c r="BF5" s="8">
        <v>4</v>
      </c>
      <c r="BG5" s="8">
        <v>3</v>
      </c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</row>
    <row r="6" spans="1:74" s="11" customFormat="1" ht="15" customHeight="1" x14ac:dyDescent="0.25">
      <c r="A6" s="65"/>
      <c r="B6" s="10" t="s">
        <v>30</v>
      </c>
      <c r="K6" s="11">
        <v>35</v>
      </c>
      <c r="L6" s="11">
        <v>35</v>
      </c>
      <c r="Z6" s="11">
        <v>35</v>
      </c>
      <c r="AA6" s="11">
        <v>35</v>
      </c>
      <c r="AN6" s="11" t="s">
        <v>31</v>
      </c>
      <c r="AO6" s="11" t="s">
        <v>31</v>
      </c>
      <c r="AP6" s="11" t="s">
        <v>31</v>
      </c>
      <c r="AQ6" s="11" t="s">
        <v>31</v>
      </c>
      <c r="AR6" s="11" t="s">
        <v>31</v>
      </c>
      <c r="AS6" s="11">
        <v>9600</v>
      </c>
      <c r="AT6" s="11">
        <v>9600</v>
      </c>
      <c r="AU6" s="11">
        <v>9600</v>
      </c>
      <c r="AV6" s="11">
        <v>9600</v>
      </c>
      <c r="BA6" s="11" t="s">
        <v>32</v>
      </c>
      <c r="BB6" s="11" t="s">
        <v>32</v>
      </c>
      <c r="BC6" s="11" t="s">
        <v>33</v>
      </c>
      <c r="BD6" s="11" t="s">
        <v>33</v>
      </c>
      <c r="BE6" s="11" t="s">
        <v>33</v>
      </c>
      <c r="BF6" s="11">
        <v>1700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</row>
    <row r="7" spans="1:74" s="13" customFormat="1" ht="15" customHeight="1" x14ac:dyDescent="0.25">
      <c r="A7" s="65"/>
      <c r="B7" s="14" t="s">
        <v>34</v>
      </c>
      <c r="F7" s="13">
        <v>3000</v>
      </c>
      <c r="G7" s="13">
        <v>3600</v>
      </c>
      <c r="H7" s="13">
        <v>3600</v>
      </c>
      <c r="I7" s="13">
        <v>3600</v>
      </c>
      <c r="N7" s="13" t="s">
        <v>35</v>
      </c>
      <c r="O7" s="13" t="s">
        <v>35</v>
      </c>
      <c r="P7" s="13" t="s">
        <v>35</v>
      </c>
      <c r="Q7" s="13" t="s">
        <v>35</v>
      </c>
      <c r="R7" s="13" t="s">
        <v>35</v>
      </c>
      <c r="S7" s="13" t="s">
        <v>35</v>
      </c>
      <c r="AB7" s="13" t="s">
        <v>36</v>
      </c>
      <c r="AC7" s="13" t="s">
        <v>37</v>
      </c>
      <c r="AD7" s="13" t="s">
        <v>37</v>
      </c>
      <c r="AE7" s="13">
        <v>14</v>
      </c>
      <c r="AF7" s="13">
        <v>14</v>
      </c>
      <c r="AG7" s="13">
        <v>14</v>
      </c>
      <c r="AH7" s="13">
        <v>14</v>
      </c>
      <c r="AJ7" s="13">
        <v>118</v>
      </c>
      <c r="AK7" s="13">
        <v>118</v>
      </c>
      <c r="AL7" s="13">
        <v>118</v>
      </c>
      <c r="AN7" s="13" t="s">
        <v>38</v>
      </c>
      <c r="AO7" s="13" t="s">
        <v>38</v>
      </c>
      <c r="AP7" s="13" t="s">
        <v>38</v>
      </c>
      <c r="AQ7" s="13" t="s">
        <v>38</v>
      </c>
      <c r="AR7" s="13" t="s">
        <v>38</v>
      </c>
      <c r="AS7" s="13" t="s">
        <v>39</v>
      </c>
      <c r="AT7" s="13" t="s">
        <v>39</v>
      </c>
      <c r="AU7" s="13" t="s">
        <v>39</v>
      </c>
      <c r="AV7" s="13" t="s">
        <v>39</v>
      </c>
      <c r="AW7" s="13" t="s">
        <v>40</v>
      </c>
      <c r="AX7" s="13" t="s">
        <v>40</v>
      </c>
      <c r="AY7" s="13" t="s">
        <v>41</v>
      </c>
      <c r="AZ7" s="13" t="s">
        <v>41</v>
      </c>
      <c r="BA7" s="13" t="s">
        <v>41</v>
      </c>
      <c r="BB7" s="13" t="s">
        <v>41</v>
      </c>
      <c r="BC7" s="13" t="s">
        <v>41</v>
      </c>
      <c r="BD7" s="13" t="s">
        <v>41</v>
      </c>
      <c r="BE7" s="13" t="s">
        <v>41</v>
      </c>
      <c r="BG7" s="13" t="s">
        <v>42</v>
      </c>
    </row>
    <row r="8" spans="1:74" s="56" customFormat="1" ht="15" customHeight="1" x14ac:dyDescent="0.25">
      <c r="A8" s="65"/>
      <c r="B8" s="55" t="s">
        <v>44</v>
      </c>
    </row>
    <row r="9" spans="1:74" s="58" customFormat="1" ht="15" customHeight="1" x14ac:dyDescent="0.25">
      <c r="A9" s="66"/>
      <c r="B9" s="57" t="s">
        <v>43</v>
      </c>
      <c r="C9" s="58" t="s">
        <v>45</v>
      </c>
      <c r="D9" s="58" t="s">
        <v>45</v>
      </c>
      <c r="E9" s="58" t="s">
        <v>45</v>
      </c>
      <c r="F9" s="58" t="s">
        <v>46</v>
      </c>
      <c r="G9" s="58" t="s">
        <v>35</v>
      </c>
      <c r="H9" s="58" t="s">
        <v>35</v>
      </c>
      <c r="I9" s="58" t="s">
        <v>35</v>
      </c>
      <c r="J9" s="58" t="s">
        <v>46</v>
      </c>
      <c r="K9" s="58" t="s">
        <v>47</v>
      </c>
      <c r="L9" s="58" t="s">
        <v>47</v>
      </c>
      <c r="M9" s="58" t="s">
        <v>48</v>
      </c>
      <c r="N9" s="58" t="s">
        <v>35</v>
      </c>
      <c r="O9" s="58" t="s">
        <v>35</v>
      </c>
      <c r="P9" s="58" t="s">
        <v>35</v>
      </c>
      <c r="Q9" s="58" t="s">
        <v>35</v>
      </c>
      <c r="R9" s="58" t="s">
        <v>35</v>
      </c>
      <c r="S9" s="58" t="s">
        <v>35</v>
      </c>
      <c r="T9" s="58" t="s">
        <v>47</v>
      </c>
      <c r="U9" s="58" t="s">
        <v>47</v>
      </c>
      <c r="V9" s="58" t="s">
        <v>47</v>
      </c>
      <c r="W9" s="58" t="s">
        <v>47</v>
      </c>
      <c r="X9" s="58" t="s">
        <v>47</v>
      </c>
      <c r="Y9" s="58" t="s">
        <v>47</v>
      </c>
      <c r="Z9" s="58" t="s">
        <v>47</v>
      </c>
      <c r="AA9" s="58" t="s">
        <v>47</v>
      </c>
      <c r="AB9" s="58" t="s">
        <v>35</v>
      </c>
      <c r="AC9" s="58" t="s">
        <v>48</v>
      </c>
      <c r="AD9" s="58" t="s">
        <v>48</v>
      </c>
      <c r="AE9" s="58" t="s">
        <v>47</v>
      </c>
      <c r="AF9" s="58" t="s">
        <v>47</v>
      </c>
      <c r="AG9" s="58" t="s">
        <v>47</v>
      </c>
      <c r="AH9" s="58" t="s">
        <v>47</v>
      </c>
      <c r="AI9" s="58" t="s">
        <v>35</v>
      </c>
      <c r="AJ9" s="58" t="s">
        <v>48</v>
      </c>
      <c r="AK9" s="58" t="s">
        <v>48</v>
      </c>
      <c r="AL9" s="58" t="s">
        <v>48</v>
      </c>
      <c r="AM9" s="58" t="s">
        <v>35</v>
      </c>
      <c r="AN9" s="58" t="s">
        <v>35</v>
      </c>
      <c r="AO9" s="58" t="s">
        <v>35</v>
      </c>
      <c r="AP9" s="58" t="s">
        <v>35</v>
      </c>
      <c r="AQ9" s="58" t="s">
        <v>35</v>
      </c>
      <c r="AR9" s="58" t="s">
        <v>35</v>
      </c>
      <c r="AS9" s="58" t="s">
        <v>35</v>
      </c>
      <c r="AT9" s="58" t="s">
        <v>35</v>
      </c>
      <c r="AU9" s="58" t="s">
        <v>35</v>
      </c>
      <c r="AV9" s="58" t="s">
        <v>35</v>
      </c>
      <c r="AW9" s="58" t="s">
        <v>49</v>
      </c>
      <c r="AX9" s="58" t="s">
        <v>49</v>
      </c>
      <c r="AY9" s="58" t="s">
        <v>47</v>
      </c>
      <c r="AZ9" s="58" t="s">
        <v>47</v>
      </c>
      <c r="BA9" s="58" t="s">
        <v>47</v>
      </c>
      <c r="BB9" s="58" t="s">
        <v>47</v>
      </c>
      <c r="BC9" s="58" t="s">
        <v>47</v>
      </c>
      <c r="BD9" s="58" t="s">
        <v>47</v>
      </c>
      <c r="BE9" s="58" t="s">
        <v>47</v>
      </c>
      <c r="BF9" s="58" t="s">
        <v>35</v>
      </c>
      <c r="BG9" s="58" t="s">
        <v>47</v>
      </c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</row>
    <row r="10" spans="1:74" s="53" customFormat="1" ht="38.25" x14ac:dyDescent="0.25">
      <c r="A10" s="64" t="s">
        <v>286</v>
      </c>
      <c r="B10" s="52" t="s">
        <v>6</v>
      </c>
      <c r="C10" s="51" t="s">
        <v>50</v>
      </c>
      <c r="D10" s="51" t="s">
        <v>51</v>
      </c>
      <c r="E10" s="51" t="s">
        <v>51</v>
      </c>
      <c r="F10" s="51" t="s">
        <v>51</v>
      </c>
      <c r="G10" s="51" t="s">
        <v>51</v>
      </c>
      <c r="H10" s="51" t="s">
        <v>51</v>
      </c>
      <c r="I10" s="51" t="s">
        <v>51</v>
      </c>
      <c r="J10" s="51" t="s">
        <v>51</v>
      </c>
      <c r="K10" s="51" t="s">
        <v>52</v>
      </c>
      <c r="L10" s="51" t="s">
        <v>52</v>
      </c>
      <c r="M10" s="51" t="s">
        <v>52</v>
      </c>
      <c r="N10" s="51" t="s">
        <v>53</v>
      </c>
      <c r="O10" s="51" t="s">
        <v>53</v>
      </c>
      <c r="P10" s="51" t="s">
        <v>53</v>
      </c>
      <c r="Q10" s="51" t="s">
        <v>53</v>
      </c>
      <c r="R10" s="51" t="s">
        <v>53</v>
      </c>
      <c r="S10" s="51" t="s">
        <v>53</v>
      </c>
      <c r="T10" s="51" t="s">
        <v>53</v>
      </c>
      <c r="U10" s="51" t="s">
        <v>53</v>
      </c>
      <c r="V10" s="51" t="s">
        <v>54</v>
      </c>
      <c r="W10" s="51" t="s">
        <v>54</v>
      </c>
      <c r="X10" s="51" t="s">
        <v>54</v>
      </c>
      <c r="Y10" s="51" t="s">
        <v>54</v>
      </c>
      <c r="Z10" s="51" t="s">
        <v>55</v>
      </c>
      <c r="AA10" s="51" t="s">
        <v>17</v>
      </c>
      <c r="AB10" s="51" t="s">
        <v>17</v>
      </c>
      <c r="AC10" s="51" t="s">
        <v>17</v>
      </c>
      <c r="AD10" s="51" t="s">
        <v>17</v>
      </c>
      <c r="AE10" s="51" t="s">
        <v>16</v>
      </c>
      <c r="AF10" s="51" t="s">
        <v>16</v>
      </c>
      <c r="AG10" s="51" t="s">
        <v>16</v>
      </c>
      <c r="AH10" s="51" t="s">
        <v>16</v>
      </c>
      <c r="AI10" s="51" t="s">
        <v>16</v>
      </c>
      <c r="AJ10" s="51" t="s">
        <v>16</v>
      </c>
      <c r="AK10" s="51" t="s">
        <v>16</v>
      </c>
      <c r="AL10" s="51" t="s">
        <v>56</v>
      </c>
      <c r="AM10" s="51" t="s">
        <v>56</v>
      </c>
      <c r="AN10" s="51" t="s">
        <v>56</v>
      </c>
      <c r="AO10" s="51" t="s">
        <v>57</v>
      </c>
      <c r="AP10" s="51" t="s">
        <v>57</v>
      </c>
      <c r="AQ10" s="51" t="s">
        <v>58</v>
      </c>
      <c r="AR10" s="51" t="s">
        <v>58</v>
      </c>
      <c r="AS10" s="51" t="s">
        <v>59</v>
      </c>
      <c r="AT10" s="51" t="s">
        <v>59</v>
      </c>
      <c r="AU10" s="51" t="s">
        <v>59</v>
      </c>
      <c r="AV10" s="51" t="s">
        <v>60</v>
      </c>
      <c r="AW10" s="51" t="s">
        <v>60</v>
      </c>
      <c r="AX10" s="51" t="s">
        <v>60</v>
      </c>
      <c r="AY10" s="51" t="s">
        <v>60</v>
      </c>
      <c r="AZ10" s="51" t="s">
        <v>61</v>
      </c>
      <c r="BA10" s="51" t="s">
        <v>61</v>
      </c>
      <c r="BB10" s="51" t="s">
        <v>61</v>
      </c>
      <c r="BC10" s="51" t="s">
        <v>62</v>
      </c>
      <c r="BD10" s="51" t="s">
        <v>62</v>
      </c>
      <c r="BE10" s="51" t="s">
        <v>62</v>
      </c>
      <c r="BF10" s="51" t="s">
        <v>63</v>
      </c>
      <c r="BG10" s="51" t="s">
        <v>63</v>
      </c>
      <c r="BH10" s="51" t="s">
        <v>292</v>
      </c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</row>
    <row r="11" spans="1:74" s="8" customFormat="1" x14ac:dyDescent="0.25">
      <c r="A11" s="65"/>
      <c r="B11" s="4" t="s">
        <v>27</v>
      </c>
      <c r="C11" s="8">
        <v>300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314</v>
      </c>
      <c r="L11" s="8">
        <v>314</v>
      </c>
      <c r="M11" s="9">
        <v>314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8">
        <v>2</v>
      </c>
      <c r="U11" s="8">
        <v>2</v>
      </c>
      <c r="V11" s="8">
        <v>1</v>
      </c>
      <c r="W11" s="8">
        <v>1</v>
      </c>
      <c r="X11" s="8">
        <v>1</v>
      </c>
      <c r="Y11" s="8">
        <v>1</v>
      </c>
      <c r="Z11" s="8">
        <v>37</v>
      </c>
      <c r="AA11" s="8">
        <v>2</v>
      </c>
      <c r="AB11" s="8">
        <v>2</v>
      </c>
      <c r="AC11" s="8">
        <v>2</v>
      </c>
      <c r="AD11" s="8">
        <v>2</v>
      </c>
      <c r="AE11" s="8">
        <v>2</v>
      </c>
      <c r="AF11" s="8">
        <v>2</v>
      </c>
      <c r="AG11" s="8">
        <v>2</v>
      </c>
      <c r="AH11" s="8">
        <v>2</v>
      </c>
      <c r="AI11" s="8">
        <v>2</v>
      </c>
      <c r="AJ11" s="8">
        <v>2</v>
      </c>
      <c r="AK11" s="8">
        <v>2</v>
      </c>
      <c r="AL11" s="8">
        <v>4</v>
      </c>
      <c r="AM11" s="8">
        <v>4</v>
      </c>
      <c r="AN11" s="8">
        <v>4</v>
      </c>
      <c r="AO11" s="8">
        <v>4</v>
      </c>
      <c r="AP11" s="8">
        <v>4</v>
      </c>
      <c r="AQ11" s="8">
        <v>4</v>
      </c>
      <c r="AR11" s="9">
        <v>4</v>
      </c>
      <c r="AS11" s="8">
        <v>2</v>
      </c>
      <c r="AT11" s="8">
        <v>2</v>
      </c>
      <c r="AU11" s="8">
        <v>2</v>
      </c>
      <c r="AV11" s="18">
        <v>310</v>
      </c>
      <c r="AW11" s="18">
        <v>310</v>
      </c>
      <c r="AX11" s="18">
        <v>310</v>
      </c>
      <c r="AY11" s="18">
        <v>310</v>
      </c>
      <c r="AZ11" s="8" t="s">
        <v>64</v>
      </c>
      <c r="BA11" s="8" t="s">
        <v>64</v>
      </c>
      <c r="BB11" s="8" t="s">
        <v>64</v>
      </c>
      <c r="BC11" s="8">
        <v>84</v>
      </c>
      <c r="BD11" s="8">
        <v>84</v>
      </c>
      <c r="BE11" s="8">
        <v>84</v>
      </c>
      <c r="BF11" s="8" t="s">
        <v>65</v>
      </c>
      <c r="BG11" s="8" t="s">
        <v>65</v>
      </c>
      <c r="BH11" s="60">
        <v>3879.1660000000002</v>
      </c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</row>
    <row r="12" spans="1:74" s="11" customFormat="1" x14ac:dyDescent="0.25">
      <c r="A12" s="65"/>
      <c r="B12" s="10" t="s">
        <v>30</v>
      </c>
      <c r="C12" s="11">
        <v>174</v>
      </c>
      <c r="AA12" s="11" t="s">
        <v>66</v>
      </c>
      <c r="AB12" s="11" t="s">
        <v>66</v>
      </c>
      <c r="AC12" s="11" t="s">
        <v>66</v>
      </c>
      <c r="AD12" s="11" t="s">
        <v>66</v>
      </c>
      <c r="AE12" s="11" t="s">
        <v>67</v>
      </c>
      <c r="AF12" s="11" t="s">
        <v>67</v>
      </c>
      <c r="AG12" s="11" t="s">
        <v>67</v>
      </c>
      <c r="AH12" s="11" t="s">
        <v>67</v>
      </c>
      <c r="AI12" s="11" t="s">
        <v>67</v>
      </c>
      <c r="AJ12" s="11" t="s">
        <v>67</v>
      </c>
      <c r="AK12" s="11" t="s">
        <v>67</v>
      </c>
      <c r="BC12" s="11">
        <v>205</v>
      </c>
      <c r="BD12" s="11">
        <v>205</v>
      </c>
      <c r="BE12" s="11">
        <v>205</v>
      </c>
      <c r="BH12" s="11">
        <v>2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</row>
    <row r="13" spans="1:74" s="15" customFormat="1" x14ac:dyDescent="0.25">
      <c r="A13" s="65"/>
      <c r="B13" s="12" t="s">
        <v>34</v>
      </c>
      <c r="BH13" s="13">
        <v>0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s="13" customFormat="1" x14ac:dyDescent="0.25">
      <c r="A14" s="65"/>
      <c r="B14" s="16" t="s">
        <v>44</v>
      </c>
      <c r="D14" s="13">
        <v>12</v>
      </c>
      <c r="E14" s="13">
        <v>12</v>
      </c>
      <c r="F14" s="13">
        <v>12</v>
      </c>
      <c r="G14" s="13">
        <v>12</v>
      </c>
      <c r="H14" s="13">
        <v>12</v>
      </c>
      <c r="I14" s="13">
        <v>12</v>
      </c>
      <c r="J14" s="13">
        <v>12</v>
      </c>
      <c r="V14" s="13" t="s">
        <v>68</v>
      </c>
      <c r="W14" s="13" t="s">
        <v>68</v>
      </c>
      <c r="X14" s="13" t="s">
        <v>68</v>
      </c>
      <c r="Y14" s="13" t="s">
        <v>68</v>
      </c>
      <c r="AA14" s="13">
        <v>14</v>
      </c>
      <c r="AB14" s="13">
        <v>14</v>
      </c>
      <c r="AC14" s="13">
        <v>14</v>
      </c>
      <c r="AD14" s="13">
        <v>14</v>
      </c>
      <c r="AH14" s="13" t="s">
        <v>69</v>
      </c>
      <c r="AI14" s="19" t="s">
        <v>70</v>
      </c>
      <c r="AJ14" s="13" t="s">
        <v>71</v>
      </c>
      <c r="AL14" s="13">
        <v>3</v>
      </c>
      <c r="AM14" s="13">
        <v>3</v>
      </c>
      <c r="AN14" s="13">
        <v>3</v>
      </c>
      <c r="AO14" s="13">
        <v>3</v>
      </c>
      <c r="AP14" s="13">
        <v>3</v>
      </c>
      <c r="AS14" s="13" t="s">
        <v>72</v>
      </c>
      <c r="AT14" s="13" t="s">
        <v>72</v>
      </c>
      <c r="AU14" s="13" t="s">
        <v>72</v>
      </c>
      <c r="AV14" s="13">
        <v>119</v>
      </c>
      <c r="AW14" s="13">
        <v>119</v>
      </c>
      <c r="AX14" s="13">
        <v>119</v>
      </c>
      <c r="AY14" s="13">
        <v>119</v>
      </c>
      <c r="BF14" s="13" t="s">
        <v>73</v>
      </c>
      <c r="BG14" s="13" t="s">
        <v>73</v>
      </c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</row>
    <row r="15" spans="1:74" s="17" customFormat="1" x14ac:dyDescent="0.25">
      <c r="A15" s="66"/>
      <c r="B15" s="14" t="s">
        <v>43</v>
      </c>
      <c r="C15" s="17" t="s">
        <v>35</v>
      </c>
      <c r="D15" s="17" t="s">
        <v>35</v>
      </c>
      <c r="E15" s="17" t="s">
        <v>35</v>
      </c>
      <c r="F15" s="17" t="s">
        <v>35</v>
      </c>
      <c r="G15" s="17" t="s">
        <v>35</v>
      </c>
      <c r="H15" s="17" t="s">
        <v>35</v>
      </c>
      <c r="I15" s="17" t="s">
        <v>35</v>
      </c>
      <c r="J15" s="17" t="s">
        <v>35</v>
      </c>
      <c r="K15" s="17" t="s">
        <v>74</v>
      </c>
      <c r="L15" s="17" t="s">
        <v>74</v>
      </c>
      <c r="M15" s="17" t="s">
        <v>74</v>
      </c>
      <c r="N15" s="17" t="s">
        <v>75</v>
      </c>
      <c r="O15" s="17" t="s">
        <v>75</v>
      </c>
      <c r="P15" s="17" t="s">
        <v>75</v>
      </c>
      <c r="Q15" s="17" t="s">
        <v>75</v>
      </c>
      <c r="R15" s="17" t="s">
        <v>75</v>
      </c>
      <c r="S15" s="17" t="s">
        <v>75</v>
      </c>
      <c r="T15" s="17" t="s">
        <v>75</v>
      </c>
      <c r="U15" s="17" t="s">
        <v>75</v>
      </c>
      <c r="V15" s="17" t="s">
        <v>46</v>
      </c>
      <c r="W15" s="17" t="s">
        <v>46</v>
      </c>
      <c r="X15" s="17" t="s">
        <v>46</v>
      </c>
      <c r="Y15" s="17" t="s">
        <v>46</v>
      </c>
      <c r="Z15" s="17" t="s">
        <v>47</v>
      </c>
      <c r="AA15" s="17" t="s">
        <v>47</v>
      </c>
      <c r="AB15" s="17" t="s">
        <v>47</v>
      </c>
      <c r="AC15" s="17" t="s">
        <v>47</v>
      </c>
      <c r="AD15" s="17" t="s">
        <v>47</v>
      </c>
      <c r="AE15" s="17" t="s">
        <v>48</v>
      </c>
      <c r="AF15" s="17" t="s">
        <v>48</v>
      </c>
      <c r="AG15" s="17" t="s">
        <v>48</v>
      </c>
      <c r="AH15" s="17" t="s">
        <v>48</v>
      </c>
      <c r="AI15" s="17" t="s">
        <v>48</v>
      </c>
      <c r="AK15" s="17" t="s">
        <v>48</v>
      </c>
      <c r="AL15" s="17" t="s">
        <v>48</v>
      </c>
      <c r="AM15" s="17" t="s">
        <v>48</v>
      </c>
      <c r="AN15" s="17" t="s">
        <v>48</v>
      </c>
      <c r="AO15" s="17" t="s">
        <v>48</v>
      </c>
      <c r="AP15" s="17" t="s">
        <v>48</v>
      </c>
      <c r="AQ15" s="17" t="s">
        <v>35</v>
      </c>
      <c r="AR15" s="17" t="s">
        <v>35</v>
      </c>
      <c r="AS15" s="17" t="s">
        <v>35</v>
      </c>
      <c r="AT15" s="17" t="s">
        <v>35</v>
      </c>
      <c r="AU15" s="17" t="s">
        <v>35</v>
      </c>
      <c r="AV15" s="17" t="s">
        <v>48</v>
      </c>
      <c r="AW15" s="17" t="s">
        <v>48</v>
      </c>
      <c r="AX15" s="17" t="s">
        <v>48</v>
      </c>
      <c r="AY15" s="17" t="s">
        <v>48</v>
      </c>
      <c r="AZ15" s="17" t="s">
        <v>76</v>
      </c>
      <c r="BA15" s="17" t="s">
        <v>76</v>
      </c>
      <c r="BB15" s="17" t="s">
        <v>76</v>
      </c>
      <c r="BC15" s="17" t="s">
        <v>48</v>
      </c>
      <c r="BD15" s="17" t="s">
        <v>48</v>
      </c>
      <c r="BE15" s="17" t="s">
        <v>48</v>
      </c>
      <c r="BF15" s="17" t="s">
        <v>48</v>
      </c>
      <c r="BG15" s="17" t="s">
        <v>48</v>
      </c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</row>
    <row r="16" spans="1:74" s="53" customFormat="1" ht="63.75" x14ac:dyDescent="0.25">
      <c r="A16" s="64" t="s">
        <v>287</v>
      </c>
      <c r="B16" s="52" t="s">
        <v>6</v>
      </c>
      <c r="C16" s="51" t="s">
        <v>77</v>
      </c>
      <c r="D16" s="51" t="s">
        <v>78</v>
      </c>
      <c r="E16" s="51" t="s">
        <v>77</v>
      </c>
      <c r="F16" s="51" t="s">
        <v>77</v>
      </c>
      <c r="G16" s="51" t="s">
        <v>79</v>
      </c>
      <c r="H16" s="51" t="s">
        <v>79</v>
      </c>
      <c r="I16" s="51" t="s">
        <v>77</v>
      </c>
      <c r="J16" s="51" t="s">
        <v>80</v>
      </c>
      <c r="K16" s="51" t="s">
        <v>81</v>
      </c>
      <c r="L16" s="51" t="s">
        <v>8</v>
      </c>
      <c r="M16" s="51" t="s">
        <v>80</v>
      </c>
      <c r="N16" s="51" t="s">
        <v>81</v>
      </c>
      <c r="O16" s="51" t="s">
        <v>82</v>
      </c>
      <c r="P16" s="51" t="s">
        <v>83</v>
      </c>
      <c r="Q16" s="51" t="s">
        <v>83</v>
      </c>
      <c r="R16" s="51" t="s">
        <v>83</v>
      </c>
      <c r="S16" s="51" t="s">
        <v>83</v>
      </c>
      <c r="T16" s="51" t="s">
        <v>84</v>
      </c>
      <c r="U16" s="51" t="s">
        <v>85</v>
      </c>
      <c r="V16" s="51" t="s">
        <v>85</v>
      </c>
      <c r="W16" s="51" t="s">
        <v>86</v>
      </c>
      <c r="X16" s="51" t="s">
        <v>86</v>
      </c>
      <c r="Y16" s="51" t="s">
        <v>87</v>
      </c>
      <c r="Z16" s="51" t="s">
        <v>88</v>
      </c>
      <c r="AA16" s="51" t="s">
        <v>88</v>
      </c>
      <c r="AB16" s="51" t="s">
        <v>89</v>
      </c>
      <c r="AC16" s="51" t="s">
        <v>90</v>
      </c>
      <c r="AD16" s="51" t="s">
        <v>91</v>
      </c>
      <c r="AE16" s="51" t="s">
        <v>87</v>
      </c>
      <c r="AF16" s="51" t="s">
        <v>92</v>
      </c>
      <c r="AG16" s="51" t="s">
        <v>92</v>
      </c>
      <c r="AH16" s="51" t="s">
        <v>92</v>
      </c>
      <c r="AI16" s="51" t="s">
        <v>93</v>
      </c>
      <c r="AJ16" s="51" t="s">
        <v>93</v>
      </c>
      <c r="AK16" s="51" t="s">
        <v>93</v>
      </c>
      <c r="AL16" s="51" t="s">
        <v>93</v>
      </c>
      <c r="AM16" s="51" t="s">
        <v>93</v>
      </c>
      <c r="AN16" s="51" t="s">
        <v>93</v>
      </c>
      <c r="AO16" s="51" t="s">
        <v>93</v>
      </c>
      <c r="AP16" s="51" t="s">
        <v>94</v>
      </c>
      <c r="AQ16" s="51" t="s">
        <v>94</v>
      </c>
      <c r="AR16" s="51" t="s">
        <v>94</v>
      </c>
      <c r="AS16" s="51" t="s">
        <v>95</v>
      </c>
      <c r="AT16" s="51" t="s">
        <v>95</v>
      </c>
      <c r="AU16" s="51" t="s">
        <v>95</v>
      </c>
      <c r="AV16" s="51" t="s">
        <v>96</v>
      </c>
      <c r="AW16" s="51" t="s">
        <v>96</v>
      </c>
      <c r="AX16" s="51" t="s">
        <v>97</v>
      </c>
      <c r="AY16" s="51" t="s">
        <v>96</v>
      </c>
      <c r="AZ16" s="51" t="s">
        <v>98</v>
      </c>
      <c r="BA16" s="51" t="s">
        <v>98</v>
      </c>
      <c r="BB16" s="51" t="s">
        <v>97</v>
      </c>
      <c r="BC16" s="51" t="s">
        <v>97</v>
      </c>
      <c r="BD16" s="51" t="s">
        <v>99</v>
      </c>
      <c r="BE16" s="51" t="s">
        <v>97</v>
      </c>
      <c r="BF16" s="51" t="s">
        <v>99</v>
      </c>
      <c r="BG16" s="51" t="s">
        <v>97</v>
      </c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</row>
    <row r="17" spans="1:74" s="8" customFormat="1" x14ac:dyDescent="0.25">
      <c r="A17" s="65"/>
      <c r="B17" s="4" t="s">
        <v>27</v>
      </c>
      <c r="C17" s="8">
        <v>1</v>
      </c>
      <c r="D17" s="8">
        <v>6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 t="s">
        <v>100</v>
      </c>
      <c r="K17" s="8">
        <v>317</v>
      </c>
      <c r="L17" s="8">
        <v>1</v>
      </c>
      <c r="M17" s="8" t="s">
        <v>100</v>
      </c>
      <c r="N17" s="8">
        <v>317</v>
      </c>
      <c r="O17" s="9">
        <v>317</v>
      </c>
      <c r="P17" s="8">
        <v>2</v>
      </c>
      <c r="Q17" s="8">
        <v>2</v>
      </c>
      <c r="R17" s="8">
        <v>2</v>
      </c>
      <c r="S17" s="8">
        <v>2</v>
      </c>
      <c r="T17" s="8">
        <v>1</v>
      </c>
      <c r="U17" s="8">
        <v>317</v>
      </c>
      <c r="V17" s="8">
        <v>317</v>
      </c>
      <c r="W17" s="8">
        <v>1</v>
      </c>
      <c r="X17" s="8">
        <v>1</v>
      </c>
      <c r="Y17" s="8">
        <v>2</v>
      </c>
      <c r="Z17" s="8">
        <v>2</v>
      </c>
      <c r="AA17" s="9">
        <v>2</v>
      </c>
      <c r="AB17" s="9">
        <v>3</v>
      </c>
      <c r="AC17" s="8">
        <v>3</v>
      </c>
      <c r="AD17" s="8" t="s">
        <v>101</v>
      </c>
      <c r="AE17" s="8">
        <v>2</v>
      </c>
      <c r="AF17" s="8">
        <v>3</v>
      </c>
      <c r="AG17" s="8">
        <v>3</v>
      </c>
      <c r="AH17" s="8">
        <v>3</v>
      </c>
      <c r="AI17" s="18">
        <v>2</v>
      </c>
      <c r="AJ17" s="18">
        <v>2</v>
      </c>
      <c r="AK17" s="18">
        <v>2</v>
      </c>
      <c r="AL17" s="18">
        <v>2</v>
      </c>
      <c r="AM17" s="18">
        <v>2</v>
      </c>
      <c r="AN17" s="18">
        <v>2</v>
      </c>
      <c r="AO17" s="18">
        <v>2</v>
      </c>
      <c r="AP17" s="8">
        <v>3</v>
      </c>
      <c r="AQ17" s="8">
        <v>3</v>
      </c>
      <c r="AR17" s="8">
        <v>3</v>
      </c>
      <c r="AS17" s="8">
        <v>2</v>
      </c>
      <c r="AT17" s="8">
        <v>2</v>
      </c>
      <c r="AU17" s="8">
        <v>2</v>
      </c>
      <c r="AV17" s="8">
        <v>4</v>
      </c>
      <c r="AW17" s="8">
        <v>4</v>
      </c>
      <c r="AX17" s="8">
        <v>4</v>
      </c>
      <c r="AY17" s="8">
        <v>4</v>
      </c>
      <c r="AZ17" s="8">
        <v>3</v>
      </c>
      <c r="BA17" s="8">
        <v>3</v>
      </c>
      <c r="BB17" s="8">
        <v>4</v>
      </c>
      <c r="BC17" s="8">
        <v>4</v>
      </c>
      <c r="BD17" s="8" t="s">
        <v>65</v>
      </c>
      <c r="BE17" s="8">
        <v>4</v>
      </c>
      <c r="BF17" s="8" t="s">
        <v>65</v>
      </c>
      <c r="BG17" s="8">
        <v>4</v>
      </c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1:74" s="11" customFormat="1" x14ac:dyDescent="0.25">
      <c r="A18" s="65"/>
      <c r="B18" s="10" t="s">
        <v>30</v>
      </c>
      <c r="L18" s="11" t="s">
        <v>102</v>
      </c>
      <c r="U18" s="11">
        <v>41</v>
      </c>
      <c r="V18" s="11">
        <v>41</v>
      </c>
      <c r="Y18" s="11" t="s">
        <v>103</v>
      </c>
      <c r="AE18" s="11" t="s">
        <v>104</v>
      </c>
      <c r="AI18" s="11" t="s">
        <v>105</v>
      </c>
      <c r="AJ18" s="11" t="s">
        <v>106</v>
      </c>
      <c r="AK18" s="11" t="s">
        <v>106</v>
      </c>
      <c r="AL18" s="11" t="s">
        <v>106</v>
      </c>
      <c r="AM18" s="11" t="s">
        <v>106</v>
      </c>
      <c r="AN18" s="11" t="s">
        <v>106</v>
      </c>
      <c r="AO18" s="11" t="s">
        <v>106</v>
      </c>
      <c r="AP18" s="11" t="s">
        <v>106</v>
      </c>
      <c r="AQ18" s="11" t="s">
        <v>106</v>
      </c>
      <c r="AR18" s="11" t="s">
        <v>106</v>
      </c>
      <c r="AS18" s="11">
        <v>4</v>
      </c>
      <c r="AT18" s="11">
        <v>4</v>
      </c>
      <c r="AU18" s="11">
        <v>4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</row>
    <row r="19" spans="1:74" s="13" customFormat="1" x14ac:dyDescent="0.25">
      <c r="A19" s="65"/>
      <c r="B19" s="12" t="s">
        <v>34</v>
      </c>
      <c r="C19" s="13">
        <v>11000</v>
      </c>
      <c r="E19" s="13">
        <v>11000</v>
      </c>
      <c r="F19" s="13">
        <v>11000</v>
      </c>
      <c r="G19" s="13">
        <v>10500</v>
      </c>
      <c r="H19" s="13">
        <v>10500</v>
      </c>
      <c r="I19" s="13">
        <v>11000</v>
      </c>
      <c r="L19" s="13">
        <v>3000</v>
      </c>
      <c r="P19" s="13" t="s">
        <v>32</v>
      </c>
      <c r="Q19" s="13" t="s">
        <v>32</v>
      </c>
      <c r="R19" s="13" t="s">
        <v>32</v>
      </c>
      <c r="S19" s="13" t="s">
        <v>32</v>
      </c>
      <c r="T19" s="13">
        <v>5600</v>
      </c>
      <c r="U19" s="13" t="s">
        <v>32</v>
      </c>
      <c r="Y19" s="13">
        <v>3500</v>
      </c>
      <c r="Z19" s="13">
        <v>10000</v>
      </c>
      <c r="AA19" s="13">
        <v>10000</v>
      </c>
      <c r="AB19" s="13">
        <v>7200</v>
      </c>
      <c r="AC19" s="13">
        <v>2600</v>
      </c>
      <c r="AE19" s="13">
        <v>3500</v>
      </c>
      <c r="AF19" s="13">
        <v>14000</v>
      </c>
      <c r="AG19" s="13">
        <v>14000</v>
      </c>
      <c r="AH19" s="13">
        <v>14000</v>
      </c>
      <c r="AI19" s="13" t="s">
        <v>107</v>
      </c>
      <c r="AJ19" s="13" t="s">
        <v>107</v>
      </c>
      <c r="AK19" s="13" t="s">
        <v>107</v>
      </c>
      <c r="AL19" s="13" t="s">
        <v>107</v>
      </c>
      <c r="AM19" s="13" t="s">
        <v>107</v>
      </c>
      <c r="AN19" s="13" t="s">
        <v>107</v>
      </c>
      <c r="AO19" s="13" t="s">
        <v>107</v>
      </c>
      <c r="AS19" s="13" t="s">
        <v>108</v>
      </c>
      <c r="AT19" s="13" t="s">
        <v>108</v>
      </c>
      <c r="AU19" s="13" t="s">
        <v>108</v>
      </c>
      <c r="AV19" s="13" t="s">
        <v>109</v>
      </c>
      <c r="AW19" s="13" t="s">
        <v>109</v>
      </c>
      <c r="AX19" s="13" t="s">
        <v>40</v>
      </c>
      <c r="AY19" s="13" t="s">
        <v>109</v>
      </c>
      <c r="BB19" s="13" t="s">
        <v>40</v>
      </c>
      <c r="BC19" s="13" t="s">
        <v>40</v>
      </c>
      <c r="BD19" s="13">
        <v>3200</v>
      </c>
      <c r="BE19" s="13" t="s">
        <v>40</v>
      </c>
      <c r="BF19" s="13">
        <v>3200</v>
      </c>
      <c r="BG19" s="13" t="s">
        <v>40</v>
      </c>
    </row>
    <row r="20" spans="1:74" s="15" customFormat="1" x14ac:dyDescent="0.25">
      <c r="A20" s="65"/>
      <c r="B20" s="16" t="s">
        <v>44</v>
      </c>
      <c r="C20" s="15">
        <v>3600</v>
      </c>
      <c r="D20" s="15">
        <v>3600</v>
      </c>
      <c r="E20" s="15">
        <v>7000</v>
      </c>
      <c r="F20" s="15">
        <v>7000</v>
      </c>
      <c r="G20" s="15">
        <f>31*400</f>
        <v>12400</v>
      </c>
      <c r="H20" s="15">
        <f t="shared" ref="H20" si="0">31*400</f>
        <v>12400</v>
      </c>
      <c r="I20" s="15">
        <v>20000</v>
      </c>
      <c r="J20" s="15">
        <v>20000</v>
      </c>
      <c r="K20" s="15">
        <v>20000</v>
      </c>
      <c r="L20" s="15">
        <v>20000</v>
      </c>
      <c r="M20" s="15">
        <v>22000</v>
      </c>
      <c r="N20" s="15">
        <v>22000</v>
      </c>
      <c r="O20" s="15">
        <v>22000</v>
      </c>
      <c r="P20" s="15">
        <v>9000</v>
      </c>
      <c r="Q20" s="15">
        <v>2600</v>
      </c>
      <c r="R20" s="15">
        <v>12000</v>
      </c>
      <c r="S20" s="15">
        <v>12000</v>
      </c>
      <c r="T20" s="15">
        <v>12000</v>
      </c>
      <c r="U20" s="15">
        <v>12000</v>
      </c>
      <c r="V20" s="15">
        <v>12000</v>
      </c>
      <c r="W20" s="15">
        <v>12000</v>
      </c>
      <c r="X20" s="15" t="s">
        <v>103</v>
      </c>
      <c r="Y20" s="15" t="s">
        <v>103</v>
      </c>
      <c r="AE20" s="15">
        <v>20000</v>
      </c>
      <c r="AF20" s="15">
        <v>20000</v>
      </c>
      <c r="AG20" s="15">
        <v>20000</v>
      </c>
      <c r="AH20" s="15">
        <v>20000</v>
      </c>
      <c r="AI20" s="15">
        <v>21500</v>
      </c>
      <c r="AJ20" s="15">
        <v>21500</v>
      </c>
      <c r="AK20" s="15">
        <v>21500</v>
      </c>
      <c r="AL20" s="15">
        <v>740</v>
      </c>
      <c r="AM20" s="15">
        <v>740</v>
      </c>
      <c r="AN20" s="15">
        <v>881</v>
      </c>
      <c r="AO20" s="15">
        <v>881</v>
      </c>
      <c r="AT20" s="15" t="s">
        <v>108</v>
      </c>
      <c r="AU20" s="15" t="s">
        <v>108</v>
      </c>
      <c r="AV20" s="15" t="s">
        <v>108</v>
      </c>
      <c r="AW20" s="15" t="s">
        <v>108</v>
      </c>
      <c r="AX20" s="15" t="s">
        <v>108</v>
      </c>
      <c r="AY20" s="15" t="s">
        <v>108</v>
      </c>
      <c r="AZ20" s="15" t="s">
        <v>110</v>
      </c>
      <c r="BA20" s="15" t="s">
        <v>110</v>
      </c>
      <c r="BB20" s="15" t="s">
        <v>110</v>
      </c>
      <c r="BC20" s="15" t="s">
        <v>110</v>
      </c>
      <c r="BD20" s="15" t="s">
        <v>111</v>
      </c>
      <c r="BE20" s="15" t="s">
        <v>111</v>
      </c>
      <c r="BF20" s="15" t="s">
        <v>111</v>
      </c>
      <c r="BG20" s="15" t="s">
        <v>111</v>
      </c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</row>
    <row r="21" spans="1:74" s="17" customFormat="1" x14ac:dyDescent="0.25">
      <c r="A21" s="66"/>
      <c r="B21" s="14" t="s">
        <v>43</v>
      </c>
      <c r="C21" s="17" t="s">
        <v>112</v>
      </c>
      <c r="D21" s="17" t="s">
        <v>113</v>
      </c>
      <c r="E21" s="17" t="s">
        <v>112</v>
      </c>
      <c r="F21" s="17" t="s">
        <v>112</v>
      </c>
      <c r="G21" s="17" t="s">
        <v>47</v>
      </c>
      <c r="H21" s="17" t="s">
        <v>47</v>
      </c>
      <c r="I21" s="17" t="s">
        <v>112</v>
      </c>
      <c r="J21" s="17" t="s">
        <v>48</v>
      </c>
      <c r="K21" s="17" t="s">
        <v>114</v>
      </c>
      <c r="L21" s="17" t="s">
        <v>46</v>
      </c>
      <c r="M21" s="17" t="s">
        <v>48</v>
      </c>
      <c r="N21" s="17" t="s">
        <v>114</v>
      </c>
      <c r="O21" s="17" t="s">
        <v>35</v>
      </c>
      <c r="P21" s="17" t="s">
        <v>115</v>
      </c>
      <c r="Q21" s="17" t="s">
        <v>115</v>
      </c>
      <c r="R21" s="17" t="s">
        <v>115</v>
      </c>
      <c r="S21" s="17" t="s">
        <v>115</v>
      </c>
      <c r="T21" s="17" t="s">
        <v>49</v>
      </c>
      <c r="U21" s="17" t="s">
        <v>35</v>
      </c>
      <c r="V21" s="17" t="s">
        <v>35</v>
      </c>
      <c r="W21" s="17" t="s">
        <v>35</v>
      </c>
      <c r="X21" s="17" t="s">
        <v>35</v>
      </c>
      <c r="Y21" s="17" t="s">
        <v>46</v>
      </c>
      <c r="Z21" s="17" t="s">
        <v>46</v>
      </c>
      <c r="AA21" s="17" t="s">
        <v>46</v>
      </c>
      <c r="AB21" s="17" t="s">
        <v>49</v>
      </c>
      <c r="AC21" s="17" t="s">
        <v>3</v>
      </c>
      <c r="AD21" s="17" t="s">
        <v>48</v>
      </c>
      <c r="AE21" s="17" t="s">
        <v>46</v>
      </c>
      <c r="AF21" s="17" t="s">
        <v>116</v>
      </c>
      <c r="AG21" s="17" t="s">
        <v>116</v>
      </c>
      <c r="AH21" s="17" t="s">
        <v>116</v>
      </c>
      <c r="AI21" s="17" t="s">
        <v>35</v>
      </c>
      <c r="AJ21" s="17" t="s">
        <v>35</v>
      </c>
      <c r="AK21" s="17" t="s">
        <v>35</v>
      </c>
      <c r="AL21" s="17" t="s">
        <v>35</v>
      </c>
      <c r="AM21" s="17" t="s">
        <v>35</v>
      </c>
      <c r="AN21" s="17" t="s">
        <v>35</v>
      </c>
      <c r="AO21" s="17" t="s">
        <v>35</v>
      </c>
      <c r="AP21" s="17" t="s">
        <v>35</v>
      </c>
      <c r="AQ21" s="17" t="s">
        <v>35</v>
      </c>
      <c r="AR21" s="17" t="s">
        <v>35</v>
      </c>
      <c r="AS21" s="17" t="s">
        <v>47</v>
      </c>
      <c r="AT21" s="17" t="s">
        <v>47</v>
      </c>
      <c r="AU21" s="17" t="s">
        <v>47</v>
      </c>
      <c r="AV21" s="17" t="s">
        <v>35</v>
      </c>
      <c r="AW21" s="17" t="s">
        <v>35</v>
      </c>
      <c r="AX21" s="17" t="s">
        <v>35</v>
      </c>
      <c r="AY21" s="17" t="s">
        <v>35</v>
      </c>
      <c r="AZ21" s="17" t="s">
        <v>48</v>
      </c>
      <c r="BA21" s="17" t="s">
        <v>48</v>
      </c>
      <c r="BB21" s="17" t="s">
        <v>35</v>
      </c>
      <c r="BC21" s="17" t="s">
        <v>35</v>
      </c>
      <c r="BD21" s="17" t="s">
        <v>49</v>
      </c>
      <c r="BE21" s="17" t="s">
        <v>35</v>
      </c>
      <c r="BF21" s="17" t="s">
        <v>49</v>
      </c>
      <c r="BG21" s="17" t="s">
        <v>35</v>
      </c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</row>
    <row r="22" spans="1:74" s="53" customFormat="1" ht="38.25" customHeight="1" x14ac:dyDescent="0.25">
      <c r="A22" s="64" t="s">
        <v>288</v>
      </c>
      <c r="B22" s="52" t="s">
        <v>6</v>
      </c>
      <c r="C22" s="51" t="s">
        <v>117</v>
      </c>
      <c r="D22" s="51" t="s">
        <v>117</v>
      </c>
      <c r="E22" s="51" t="s">
        <v>118</v>
      </c>
      <c r="F22" s="51" t="s">
        <v>118</v>
      </c>
      <c r="G22" s="51" t="s">
        <v>119</v>
      </c>
      <c r="H22" s="51" t="s">
        <v>119</v>
      </c>
      <c r="I22" s="51" t="s">
        <v>120</v>
      </c>
      <c r="J22" s="51" t="s">
        <v>120</v>
      </c>
      <c r="K22" s="51" t="s">
        <v>120</v>
      </c>
      <c r="L22" s="51" t="s">
        <v>120</v>
      </c>
      <c r="M22" s="51" t="s">
        <v>121</v>
      </c>
      <c r="N22" s="51" t="s">
        <v>121</v>
      </c>
      <c r="O22" s="51" t="s">
        <v>121</v>
      </c>
      <c r="P22" s="51" t="s">
        <v>122</v>
      </c>
      <c r="Q22" s="51" t="s">
        <v>123</v>
      </c>
      <c r="R22" s="51" t="s">
        <v>124</v>
      </c>
      <c r="S22" s="51" t="s">
        <v>124</v>
      </c>
      <c r="T22" s="51" t="s">
        <v>125</v>
      </c>
      <c r="U22" s="51" t="s">
        <v>125</v>
      </c>
      <c r="V22" s="51" t="s">
        <v>125</v>
      </c>
      <c r="W22" s="51" t="s">
        <v>125</v>
      </c>
      <c r="X22" s="51" t="s">
        <v>126</v>
      </c>
      <c r="Y22" s="51" t="s">
        <v>126</v>
      </c>
      <c r="Z22" s="51" t="s">
        <v>126</v>
      </c>
      <c r="AA22" s="51" t="s">
        <v>126</v>
      </c>
      <c r="AB22" s="51" t="s">
        <v>126</v>
      </c>
      <c r="AC22" s="51" t="s">
        <v>126</v>
      </c>
      <c r="AD22" s="51" t="s">
        <v>126</v>
      </c>
      <c r="AE22" s="51" t="s">
        <v>127</v>
      </c>
      <c r="AF22" s="51" t="s">
        <v>127</v>
      </c>
      <c r="AG22" s="51" t="s">
        <v>127</v>
      </c>
      <c r="AH22" s="51" t="s">
        <v>127</v>
      </c>
      <c r="AI22" s="51" t="s">
        <v>128</v>
      </c>
      <c r="AJ22" s="51" t="s">
        <v>128</v>
      </c>
      <c r="AK22" s="51" t="s">
        <v>128</v>
      </c>
      <c r="AL22" s="51" t="s">
        <v>129</v>
      </c>
      <c r="AM22" s="51" t="s">
        <v>129</v>
      </c>
      <c r="AN22" s="51" t="s">
        <v>130</v>
      </c>
      <c r="AO22" s="51" t="s">
        <v>130</v>
      </c>
      <c r="AP22" s="51" t="s">
        <v>131</v>
      </c>
      <c r="AQ22" s="51" t="s">
        <v>132</v>
      </c>
      <c r="AR22" s="51" t="s">
        <v>132</v>
      </c>
      <c r="AS22" s="51" t="s">
        <v>132</v>
      </c>
      <c r="AT22" s="51" t="s">
        <v>133</v>
      </c>
      <c r="AU22" s="51" t="s">
        <v>133</v>
      </c>
      <c r="AV22" s="51" t="s">
        <v>133</v>
      </c>
      <c r="AW22" s="51" t="s">
        <v>133</v>
      </c>
      <c r="AX22" s="51" t="s">
        <v>133</v>
      </c>
      <c r="AY22" s="51" t="s">
        <v>133</v>
      </c>
      <c r="AZ22" s="51" t="s">
        <v>134</v>
      </c>
      <c r="BA22" s="51" t="s">
        <v>134</v>
      </c>
      <c r="BB22" s="51" t="s">
        <v>134</v>
      </c>
      <c r="BC22" s="51" t="s">
        <v>134</v>
      </c>
      <c r="BD22" s="51" t="s">
        <v>135</v>
      </c>
      <c r="BE22" s="51" t="s">
        <v>135</v>
      </c>
      <c r="BF22" s="51" t="s">
        <v>136</v>
      </c>
      <c r="BG22" s="51" t="s">
        <v>136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</row>
    <row r="23" spans="1:74" s="8" customFormat="1" x14ac:dyDescent="0.25">
      <c r="A23" s="65"/>
      <c r="B23" s="4" t="s">
        <v>27</v>
      </c>
      <c r="C23" s="8">
        <v>1</v>
      </c>
      <c r="D23" s="8">
        <v>1</v>
      </c>
      <c r="E23" s="8">
        <v>1</v>
      </c>
      <c r="F23" s="8">
        <v>1</v>
      </c>
      <c r="G23" s="8">
        <v>2</v>
      </c>
      <c r="H23" s="8">
        <v>2</v>
      </c>
      <c r="I23" s="8">
        <v>1</v>
      </c>
      <c r="J23" s="8">
        <v>1</v>
      </c>
      <c r="K23" s="8">
        <v>1</v>
      </c>
      <c r="L23" s="9">
        <v>1</v>
      </c>
      <c r="M23" s="8">
        <v>2</v>
      </c>
      <c r="N23" s="8">
        <v>2</v>
      </c>
      <c r="O23" s="8">
        <v>2</v>
      </c>
      <c r="P23" s="8">
        <v>2</v>
      </c>
      <c r="Q23" s="8">
        <v>1</v>
      </c>
      <c r="R23" s="8">
        <v>8</v>
      </c>
      <c r="S23" s="8">
        <v>8</v>
      </c>
      <c r="T23" s="8">
        <v>8</v>
      </c>
      <c r="U23" s="8">
        <v>8</v>
      </c>
      <c r="V23" s="8">
        <v>8</v>
      </c>
      <c r="W23" s="8">
        <v>8</v>
      </c>
      <c r="X23" s="8" t="s">
        <v>137</v>
      </c>
      <c r="Y23" s="8" t="s">
        <v>137</v>
      </c>
      <c r="Z23" s="8" t="s">
        <v>137</v>
      </c>
      <c r="AA23" s="8" t="s">
        <v>137</v>
      </c>
      <c r="AB23" s="8" t="s">
        <v>137</v>
      </c>
      <c r="AC23" s="8" t="s">
        <v>137</v>
      </c>
      <c r="AD23" s="8" t="s">
        <v>137</v>
      </c>
      <c r="AE23" s="8">
        <v>3</v>
      </c>
      <c r="AF23" s="8">
        <v>3</v>
      </c>
      <c r="AG23" s="8">
        <v>3</v>
      </c>
      <c r="AH23" s="9">
        <v>3</v>
      </c>
      <c r="AI23" s="8">
        <v>4</v>
      </c>
      <c r="AJ23" s="8">
        <v>4</v>
      </c>
      <c r="AK23" s="8">
        <v>4</v>
      </c>
      <c r="AL23" s="8">
        <v>4</v>
      </c>
      <c r="AM23" s="8">
        <v>4</v>
      </c>
      <c r="AN23" s="8">
        <v>4</v>
      </c>
      <c r="AO23" s="8">
        <v>4</v>
      </c>
      <c r="AP23" s="8">
        <v>4</v>
      </c>
      <c r="AQ23" s="8">
        <v>3</v>
      </c>
      <c r="AR23" s="8">
        <v>3</v>
      </c>
      <c r="AS23" s="8">
        <v>3</v>
      </c>
      <c r="AT23" s="8">
        <v>2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3</v>
      </c>
      <c r="BA23" s="8">
        <v>3</v>
      </c>
      <c r="BB23" s="8">
        <v>3</v>
      </c>
      <c r="BC23" s="8">
        <v>3</v>
      </c>
      <c r="BD23" s="8">
        <v>2</v>
      </c>
      <c r="BE23" s="8">
        <v>2</v>
      </c>
      <c r="BF23" s="8">
        <v>3</v>
      </c>
      <c r="BG23" s="8">
        <v>3</v>
      </c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1:74" s="11" customFormat="1" x14ac:dyDescent="0.25">
      <c r="A24" s="65"/>
      <c r="B24" s="10" t="s">
        <v>30</v>
      </c>
      <c r="M24" s="11">
        <v>2</v>
      </c>
      <c r="N24" s="11">
        <v>2</v>
      </c>
      <c r="O24" s="11">
        <v>2</v>
      </c>
      <c r="R24" s="67" t="s">
        <v>138</v>
      </c>
      <c r="S24" s="68"/>
      <c r="AE24" s="11">
        <v>3</v>
      </c>
      <c r="AF24" s="11">
        <v>3</v>
      </c>
      <c r="AG24" s="11" t="s">
        <v>32</v>
      </c>
      <c r="AH24" s="11">
        <v>3</v>
      </c>
      <c r="AI24" s="11" t="s">
        <v>139</v>
      </c>
      <c r="AJ24" s="11">
        <v>3</v>
      </c>
      <c r="AK24" s="11">
        <v>3</v>
      </c>
      <c r="AL24" s="11">
        <v>1</v>
      </c>
      <c r="AM24" s="11">
        <v>1</v>
      </c>
      <c r="AN24" s="11">
        <v>1</v>
      </c>
      <c r="AO24" s="11">
        <v>1</v>
      </c>
      <c r="AQ24" s="11">
        <v>3</v>
      </c>
      <c r="AR24" s="11">
        <v>3</v>
      </c>
      <c r="AS24" s="11">
        <v>3</v>
      </c>
      <c r="BD24" s="11" t="s">
        <v>38</v>
      </c>
      <c r="BE24" s="11" t="s">
        <v>38</v>
      </c>
      <c r="BF24" s="11" t="s">
        <v>38</v>
      </c>
      <c r="BG24" s="11" t="s">
        <v>38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</row>
    <row r="25" spans="1:74" s="13" customFormat="1" x14ac:dyDescent="0.25">
      <c r="A25" s="65"/>
      <c r="B25" s="12" t="s">
        <v>34</v>
      </c>
      <c r="C25" s="13">
        <v>10000</v>
      </c>
      <c r="D25" s="13">
        <v>10000</v>
      </c>
      <c r="E25" s="13">
        <v>10000</v>
      </c>
      <c r="F25" s="13">
        <v>10000</v>
      </c>
      <c r="G25" s="13">
        <v>10000</v>
      </c>
      <c r="H25" s="13">
        <v>7500</v>
      </c>
      <c r="I25" s="13">
        <v>7500</v>
      </c>
      <c r="J25" s="13">
        <v>20000</v>
      </c>
      <c r="K25" s="13">
        <v>20000</v>
      </c>
      <c r="L25" s="13">
        <v>20000</v>
      </c>
      <c r="M25" s="13">
        <v>20000</v>
      </c>
      <c r="N25" s="13">
        <v>20000</v>
      </c>
      <c r="O25" s="13">
        <v>20000</v>
      </c>
      <c r="P25" s="13">
        <v>20000</v>
      </c>
      <c r="Q25" s="13">
        <v>6400</v>
      </c>
      <c r="R25" s="13">
        <v>2600</v>
      </c>
      <c r="T25" s="13">
        <v>3600</v>
      </c>
      <c r="U25" s="13">
        <v>3</v>
      </c>
      <c r="V25" s="13">
        <v>3</v>
      </c>
      <c r="W25" s="13">
        <v>3</v>
      </c>
      <c r="X25" s="13">
        <v>16000</v>
      </c>
      <c r="Y25" s="13">
        <v>16000</v>
      </c>
      <c r="Z25" s="13">
        <v>16000</v>
      </c>
      <c r="AF25" s="13" t="s">
        <v>140</v>
      </c>
      <c r="AG25" s="13" t="s">
        <v>140</v>
      </c>
      <c r="AH25" s="13" t="s">
        <v>140</v>
      </c>
      <c r="AI25" s="13" t="s">
        <v>140</v>
      </c>
      <c r="AJ25" s="13" t="s">
        <v>140</v>
      </c>
      <c r="AK25" s="13">
        <v>34</v>
      </c>
      <c r="AL25" s="13">
        <v>27400</v>
      </c>
      <c r="AM25" s="13">
        <v>27400</v>
      </c>
      <c r="AN25" s="13">
        <v>27400</v>
      </c>
      <c r="AO25" s="13">
        <v>27400</v>
      </c>
      <c r="AP25" s="13">
        <v>27400</v>
      </c>
      <c r="AQ25" s="13" t="s">
        <v>141</v>
      </c>
      <c r="AU25" s="13">
        <v>2</v>
      </c>
      <c r="AV25" s="13">
        <v>1</v>
      </c>
      <c r="AW25" s="13">
        <v>2</v>
      </c>
      <c r="AX25" s="13">
        <v>2</v>
      </c>
      <c r="AY25" s="13">
        <v>2</v>
      </c>
      <c r="AZ25" s="13" t="s">
        <v>142</v>
      </c>
      <c r="BA25" s="13" t="s">
        <v>142</v>
      </c>
      <c r="BB25" s="13" t="s">
        <v>142</v>
      </c>
      <c r="BC25" s="13" t="s">
        <v>143</v>
      </c>
      <c r="BD25" s="13" t="s">
        <v>143</v>
      </c>
      <c r="BF25" s="13" t="s">
        <v>143</v>
      </c>
    </row>
    <row r="26" spans="1:74" s="15" customFormat="1" x14ac:dyDescent="0.25">
      <c r="A26" s="65"/>
      <c r="B26" s="16" t="s">
        <v>44</v>
      </c>
      <c r="C26" s="15">
        <v>3600</v>
      </c>
      <c r="D26" s="15">
        <v>3600</v>
      </c>
      <c r="E26" s="15">
        <v>7000</v>
      </c>
      <c r="F26" s="15">
        <v>7000</v>
      </c>
      <c r="G26" s="15">
        <f>31*400</f>
        <v>12400</v>
      </c>
      <c r="H26" s="15">
        <f t="shared" ref="H26" si="1">31*400</f>
        <v>12400</v>
      </c>
      <c r="I26" s="15">
        <v>20000</v>
      </c>
      <c r="J26" s="15">
        <v>20000</v>
      </c>
      <c r="K26" s="15">
        <v>20000</v>
      </c>
      <c r="L26" s="15">
        <v>20000</v>
      </c>
      <c r="M26" s="15">
        <v>22000</v>
      </c>
      <c r="N26" s="15">
        <v>22000</v>
      </c>
      <c r="O26" s="15">
        <v>22000</v>
      </c>
      <c r="P26" s="15">
        <v>9000</v>
      </c>
      <c r="Q26" s="15">
        <v>2600</v>
      </c>
      <c r="R26" s="15">
        <v>12000</v>
      </c>
      <c r="S26" s="15">
        <v>12000</v>
      </c>
      <c r="T26" s="15">
        <v>12000</v>
      </c>
      <c r="U26" s="15">
        <v>12000</v>
      </c>
      <c r="V26" s="15">
        <v>12000</v>
      </c>
      <c r="W26" s="15">
        <v>12000</v>
      </c>
      <c r="X26" s="15" t="s">
        <v>103</v>
      </c>
      <c r="Y26" s="15" t="s">
        <v>103</v>
      </c>
      <c r="AE26" s="15">
        <v>20000</v>
      </c>
      <c r="AF26" s="15">
        <v>20000</v>
      </c>
      <c r="AG26" s="15">
        <v>20000</v>
      </c>
      <c r="AH26" s="15">
        <v>20000</v>
      </c>
      <c r="AI26" s="15">
        <v>21500</v>
      </c>
      <c r="AJ26" s="15">
        <v>21500</v>
      </c>
      <c r="AK26" s="15">
        <v>21500</v>
      </c>
      <c r="AL26" s="15">
        <v>740</v>
      </c>
      <c r="AM26" s="15">
        <v>740</v>
      </c>
      <c r="AN26" s="15">
        <v>881</v>
      </c>
      <c r="AO26" s="15">
        <v>881</v>
      </c>
      <c r="AT26" s="15" t="s">
        <v>108</v>
      </c>
      <c r="AU26" s="15" t="s">
        <v>108</v>
      </c>
      <c r="AV26" s="15" t="s">
        <v>108</v>
      </c>
      <c r="AW26" s="15" t="s">
        <v>108</v>
      </c>
      <c r="AX26" s="15" t="s">
        <v>108</v>
      </c>
      <c r="AY26" s="15" t="s">
        <v>108</v>
      </c>
      <c r="AZ26" s="15" t="s">
        <v>110</v>
      </c>
      <c r="BA26" s="15" t="s">
        <v>110</v>
      </c>
      <c r="BB26" s="15" t="s">
        <v>110</v>
      </c>
      <c r="BC26" s="15" t="s">
        <v>110</v>
      </c>
      <c r="BD26" s="15" t="s">
        <v>111</v>
      </c>
      <c r="BE26" s="15" t="s">
        <v>111</v>
      </c>
      <c r="BF26" s="15" t="s">
        <v>111</v>
      </c>
      <c r="BG26" s="15" t="s">
        <v>111</v>
      </c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</row>
    <row r="27" spans="1:74" s="17" customFormat="1" x14ac:dyDescent="0.25">
      <c r="A27" s="66"/>
      <c r="B27" s="14" t="s">
        <v>43</v>
      </c>
      <c r="C27" s="17" t="s">
        <v>46</v>
      </c>
      <c r="D27" s="17" t="s">
        <v>46</v>
      </c>
      <c r="E27" s="17" t="s">
        <v>46</v>
      </c>
      <c r="F27" s="17" t="s">
        <v>46</v>
      </c>
      <c r="G27" s="17" t="s">
        <v>46</v>
      </c>
      <c r="H27" s="17" t="s">
        <v>46</v>
      </c>
      <c r="I27" s="17" t="s">
        <v>46</v>
      </c>
      <c r="J27" s="17" t="s">
        <v>46</v>
      </c>
      <c r="K27" s="17" t="s">
        <v>46</v>
      </c>
      <c r="L27" s="17" t="s">
        <v>46</v>
      </c>
      <c r="M27" s="17" t="s">
        <v>49</v>
      </c>
      <c r="N27" s="17" t="s">
        <v>49</v>
      </c>
      <c r="O27" s="17" t="s">
        <v>49</v>
      </c>
      <c r="P27" s="17" t="s">
        <v>46</v>
      </c>
      <c r="Q27" s="17" t="s">
        <v>3</v>
      </c>
      <c r="R27" s="17" t="s">
        <v>144</v>
      </c>
      <c r="S27" s="17" t="s">
        <v>144</v>
      </c>
      <c r="T27" s="17" t="s">
        <v>144</v>
      </c>
      <c r="U27" s="17" t="s">
        <v>144</v>
      </c>
      <c r="V27" s="17" t="s">
        <v>144</v>
      </c>
      <c r="W27" s="17" t="s">
        <v>144</v>
      </c>
      <c r="X27" s="17" t="s">
        <v>145</v>
      </c>
      <c r="Y27" s="17" t="s">
        <v>145</v>
      </c>
      <c r="Z27" s="17" t="s">
        <v>145</v>
      </c>
      <c r="AA27" s="17" t="s">
        <v>145</v>
      </c>
      <c r="AB27" s="17" t="s">
        <v>145</v>
      </c>
      <c r="AC27" s="17" t="s">
        <v>145</v>
      </c>
      <c r="AD27" s="17" t="s">
        <v>145</v>
      </c>
      <c r="AE27" s="17" t="s">
        <v>46</v>
      </c>
      <c r="AF27" s="17" t="s">
        <v>46</v>
      </c>
      <c r="AG27" s="17" t="s">
        <v>46</v>
      </c>
      <c r="AH27" s="17" t="s">
        <v>46</v>
      </c>
      <c r="AI27" s="17" t="s">
        <v>46</v>
      </c>
      <c r="AJ27" s="17" t="s">
        <v>46</v>
      </c>
      <c r="AK27" s="17" t="s">
        <v>46</v>
      </c>
      <c r="AL27" s="17" t="s">
        <v>3</v>
      </c>
      <c r="AM27" s="17" t="s">
        <v>3</v>
      </c>
      <c r="AN27" s="17" t="s">
        <v>3</v>
      </c>
      <c r="AO27" s="17" t="s">
        <v>3</v>
      </c>
      <c r="AP27" s="17" t="s">
        <v>46</v>
      </c>
      <c r="AQ27" s="17" t="s">
        <v>47</v>
      </c>
      <c r="AR27" s="17" t="s">
        <v>47</v>
      </c>
      <c r="AS27" s="17" t="s">
        <v>47</v>
      </c>
      <c r="AT27" s="17" t="s">
        <v>146</v>
      </c>
      <c r="AU27" s="17" t="s">
        <v>146</v>
      </c>
      <c r="AV27" s="17" t="s">
        <v>146</v>
      </c>
      <c r="AW27" s="17" t="s">
        <v>146</v>
      </c>
      <c r="AX27" s="17" t="s">
        <v>146</v>
      </c>
      <c r="AY27" s="17" t="s">
        <v>146</v>
      </c>
      <c r="AZ27" s="17" t="s">
        <v>47</v>
      </c>
      <c r="BA27" s="17" t="s">
        <v>47</v>
      </c>
      <c r="BB27" s="17" t="s">
        <v>47</v>
      </c>
      <c r="BC27" s="17" t="s">
        <v>47</v>
      </c>
      <c r="BD27" s="17" t="s">
        <v>3</v>
      </c>
      <c r="BE27" s="17" t="s">
        <v>3</v>
      </c>
      <c r="BF27" s="17" t="s">
        <v>3</v>
      </c>
      <c r="BG27" s="17" t="s">
        <v>3</v>
      </c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</row>
    <row r="28" spans="1:74" s="53" customFormat="1" ht="51" x14ac:dyDescent="0.25">
      <c r="A28" s="64" t="s">
        <v>289</v>
      </c>
      <c r="B28" s="52" t="s">
        <v>6</v>
      </c>
      <c r="C28" s="51" t="s">
        <v>147</v>
      </c>
      <c r="D28" s="51" t="s">
        <v>147</v>
      </c>
      <c r="E28" s="51" t="s">
        <v>147</v>
      </c>
      <c r="F28" s="51" t="s">
        <v>148</v>
      </c>
      <c r="G28" s="51" t="s">
        <v>148</v>
      </c>
      <c r="H28" s="51" t="s">
        <v>149</v>
      </c>
      <c r="I28" s="51" t="s">
        <v>150</v>
      </c>
      <c r="J28" s="51" t="s">
        <v>151</v>
      </c>
      <c r="K28" s="51" t="s">
        <v>151</v>
      </c>
      <c r="L28" s="51" t="s">
        <v>151</v>
      </c>
      <c r="M28" s="51" t="s">
        <v>151</v>
      </c>
      <c r="N28" s="51" t="s">
        <v>151</v>
      </c>
      <c r="O28" s="51" t="s">
        <v>151</v>
      </c>
      <c r="P28" s="51" t="s">
        <v>151</v>
      </c>
      <c r="Q28" s="51" t="s">
        <v>152</v>
      </c>
      <c r="R28" s="51" t="s">
        <v>123</v>
      </c>
      <c r="S28" s="51" t="s">
        <v>153</v>
      </c>
      <c r="T28" s="51" t="s">
        <v>154</v>
      </c>
      <c r="U28" s="51" t="s">
        <v>155</v>
      </c>
      <c r="V28" s="51" t="s">
        <v>155</v>
      </c>
      <c r="W28" s="51" t="s">
        <v>155</v>
      </c>
      <c r="X28" s="51" t="s">
        <v>156</v>
      </c>
      <c r="Y28" s="51" t="s">
        <v>156</v>
      </c>
      <c r="Z28" s="51" t="s">
        <v>156</v>
      </c>
      <c r="AA28" s="51" t="s">
        <v>157</v>
      </c>
      <c r="AB28" s="51" t="s">
        <v>158</v>
      </c>
      <c r="AC28" s="51" t="s">
        <v>159</v>
      </c>
      <c r="AD28" s="51" t="s">
        <v>160</v>
      </c>
      <c r="AE28" s="51" t="s">
        <v>160</v>
      </c>
      <c r="AF28" s="51" t="s">
        <v>161</v>
      </c>
      <c r="AG28" s="51" t="s">
        <v>161</v>
      </c>
      <c r="AH28" s="51" t="s">
        <v>161</v>
      </c>
      <c r="AI28" s="51" t="s">
        <v>161</v>
      </c>
      <c r="AJ28" s="51" t="s">
        <v>161</v>
      </c>
      <c r="AK28" s="51" t="s">
        <v>162</v>
      </c>
      <c r="AL28" s="51" t="s">
        <v>163</v>
      </c>
      <c r="AM28" s="51" t="s">
        <v>163</v>
      </c>
      <c r="AN28" s="51" t="s">
        <v>163</v>
      </c>
      <c r="AO28" s="51" t="s">
        <v>163</v>
      </c>
      <c r="AP28" s="51" t="s">
        <v>164</v>
      </c>
      <c r="AQ28" s="51" t="s">
        <v>165</v>
      </c>
      <c r="AR28" s="51" t="s">
        <v>166</v>
      </c>
      <c r="AS28" s="51" t="s">
        <v>166</v>
      </c>
      <c r="AT28" s="51" t="s">
        <v>167</v>
      </c>
      <c r="AU28" s="51" t="s">
        <v>168</v>
      </c>
      <c r="AV28" s="51" t="s">
        <v>169</v>
      </c>
      <c r="AW28" s="51" t="s">
        <v>170</v>
      </c>
      <c r="AX28" s="51" t="s">
        <v>170</v>
      </c>
      <c r="AY28" s="51" t="s">
        <v>171</v>
      </c>
      <c r="AZ28" s="51" t="s">
        <v>172</v>
      </c>
      <c r="BA28" s="51" t="s">
        <v>172</v>
      </c>
      <c r="BB28" s="51" t="s">
        <v>173</v>
      </c>
      <c r="BC28" s="51" t="s">
        <v>174</v>
      </c>
      <c r="BD28" s="51" t="s">
        <v>174</v>
      </c>
      <c r="BE28" s="51" t="s">
        <v>175</v>
      </c>
      <c r="BF28" s="51" t="s">
        <v>174</v>
      </c>
      <c r="BG28" s="51" t="s">
        <v>176</v>
      </c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</row>
    <row r="29" spans="1:74" s="8" customFormat="1" x14ac:dyDescent="0.25">
      <c r="A29" s="65"/>
      <c r="B29" s="4" t="s">
        <v>27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2</v>
      </c>
      <c r="I29" s="9">
        <v>2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2</v>
      </c>
      <c r="T29" s="8">
        <v>6</v>
      </c>
      <c r="U29" s="8">
        <v>2</v>
      </c>
      <c r="V29" s="8">
        <v>2</v>
      </c>
      <c r="W29" s="8">
        <v>2</v>
      </c>
      <c r="X29" s="8">
        <v>2</v>
      </c>
      <c r="Y29" s="8">
        <v>2</v>
      </c>
      <c r="Z29" s="9">
        <v>2</v>
      </c>
      <c r="AA29" s="8" t="s">
        <v>101</v>
      </c>
      <c r="AB29" s="8">
        <v>3</v>
      </c>
      <c r="AC29" s="8">
        <v>3</v>
      </c>
      <c r="AD29" s="8">
        <v>3</v>
      </c>
      <c r="AE29" s="9">
        <v>3</v>
      </c>
      <c r="AF29" s="18" t="s">
        <v>177</v>
      </c>
      <c r="AG29" s="18" t="s">
        <v>177</v>
      </c>
      <c r="AH29" s="18" t="s">
        <v>177</v>
      </c>
      <c r="AI29" s="18" t="s">
        <v>177</v>
      </c>
      <c r="AJ29" s="18" t="s">
        <v>177</v>
      </c>
      <c r="AK29" s="8" t="s">
        <v>28</v>
      </c>
      <c r="AL29" s="8">
        <v>2</v>
      </c>
      <c r="AM29" s="8">
        <v>2</v>
      </c>
      <c r="AN29" s="8">
        <v>2</v>
      </c>
      <c r="AO29" s="8">
        <v>2</v>
      </c>
      <c r="AP29" s="8">
        <v>2</v>
      </c>
      <c r="AQ29" s="8">
        <v>4</v>
      </c>
      <c r="AR29" s="8">
        <v>4</v>
      </c>
      <c r="AS29" s="8">
        <v>4</v>
      </c>
      <c r="AT29" s="8">
        <v>4</v>
      </c>
      <c r="AU29" s="8">
        <v>4</v>
      </c>
      <c r="AV29" s="9">
        <v>4</v>
      </c>
      <c r="AW29" s="8">
        <v>4</v>
      </c>
      <c r="AX29" s="8">
        <v>4</v>
      </c>
      <c r="AY29" s="8">
        <v>4</v>
      </c>
      <c r="AZ29" s="8">
        <v>4</v>
      </c>
      <c r="BA29" s="8">
        <v>4</v>
      </c>
      <c r="BB29" s="8">
        <v>4</v>
      </c>
      <c r="BC29" s="8" t="s">
        <v>178</v>
      </c>
      <c r="BD29" s="8" t="s">
        <v>178</v>
      </c>
      <c r="BE29" s="8" t="s">
        <v>65</v>
      </c>
      <c r="BF29" s="8" t="s">
        <v>178</v>
      </c>
      <c r="BG29" s="8" t="s">
        <v>65</v>
      </c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</row>
    <row r="30" spans="1:74" s="11" customFormat="1" x14ac:dyDescent="0.25">
      <c r="A30" s="65"/>
      <c r="B30" s="10" t="s">
        <v>30</v>
      </c>
      <c r="I30" s="11" t="s">
        <v>179</v>
      </c>
      <c r="R30" s="11" t="s">
        <v>180</v>
      </c>
      <c r="S30" s="11" t="s">
        <v>181</v>
      </c>
      <c r="T30" s="11" t="s">
        <v>182</v>
      </c>
      <c r="U30" s="11">
        <v>11600</v>
      </c>
      <c r="V30" s="11">
        <v>11600</v>
      </c>
      <c r="W30" s="11">
        <v>11600</v>
      </c>
      <c r="X30" s="11" t="s">
        <v>183</v>
      </c>
      <c r="Y30" s="11" t="s">
        <v>183</v>
      </c>
      <c r="AF30" s="11" t="s">
        <v>184</v>
      </c>
      <c r="AG30" s="11" t="s">
        <v>106</v>
      </c>
      <c r="AH30" s="11" t="s">
        <v>106</v>
      </c>
      <c r="AI30" s="11" t="s">
        <v>106</v>
      </c>
      <c r="AJ30" s="11" t="s">
        <v>106</v>
      </c>
      <c r="AK30" s="11" t="s">
        <v>185</v>
      </c>
      <c r="AO30" s="11" t="s">
        <v>186</v>
      </c>
      <c r="AQ30" s="11" t="s">
        <v>187</v>
      </c>
      <c r="AT30" s="11">
        <v>5</v>
      </c>
      <c r="AU30" s="11" t="s">
        <v>188</v>
      </c>
      <c r="AY30" s="11" t="s">
        <v>189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</row>
    <row r="31" spans="1:74" s="13" customFormat="1" x14ac:dyDescent="0.25">
      <c r="A31" s="65"/>
      <c r="B31" s="12" t="s">
        <v>34</v>
      </c>
      <c r="C31" s="13">
        <v>10000</v>
      </c>
      <c r="D31" s="13">
        <v>10000</v>
      </c>
      <c r="E31" s="13">
        <v>10000</v>
      </c>
      <c r="F31" s="13">
        <v>10000</v>
      </c>
      <c r="G31" s="13">
        <v>10000</v>
      </c>
      <c r="H31" s="13">
        <v>7500</v>
      </c>
      <c r="I31" s="13">
        <v>7500</v>
      </c>
      <c r="J31" s="13">
        <v>20000</v>
      </c>
      <c r="K31" s="13">
        <v>20000</v>
      </c>
      <c r="L31" s="13">
        <v>20000</v>
      </c>
      <c r="M31" s="13">
        <v>20000</v>
      </c>
      <c r="N31" s="13">
        <v>20000</v>
      </c>
      <c r="O31" s="13">
        <v>20000</v>
      </c>
      <c r="P31" s="13">
        <v>20000</v>
      </c>
      <c r="Q31" s="13">
        <v>6400</v>
      </c>
      <c r="R31" s="13">
        <v>2600</v>
      </c>
      <c r="T31" s="13">
        <v>3600</v>
      </c>
      <c r="U31" s="13">
        <v>3</v>
      </c>
      <c r="V31" s="13">
        <v>3</v>
      </c>
      <c r="W31" s="13">
        <v>3</v>
      </c>
      <c r="X31" s="13">
        <v>16000</v>
      </c>
      <c r="Y31" s="13">
        <v>16000</v>
      </c>
      <c r="Z31" s="13">
        <v>16000</v>
      </c>
      <c r="AF31" s="13" t="s">
        <v>140</v>
      </c>
      <c r="AG31" s="13" t="s">
        <v>140</v>
      </c>
      <c r="AH31" s="13" t="s">
        <v>140</v>
      </c>
      <c r="AI31" s="13" t="s">
        <v>140</v>
      </c>
      <c r="AJ31" s="13" t="s">
        <v>140</v>
      </c>
      <c r="AK31" s="13">
        <v>34</v>
      </c>
      <c r="AL31" s="13">
        <v>27400</v>
      </c>
      <c r="AM31" s="13">
        <v>27400</v>
      </c>
      <c r="AN31" s="13">
        <v>27400</v>
      </c>
      <c r="AO31" s="13">
        <v>27400</v>
      </c>
      <c r="AP31" s="13">
        <v>27400</v>
      </c>
      <c r="AQ31" s="13" t="s">
        <v>141</v>
      </c>
      <c r="AU31" s="13">
        <v>2</v>
      </c>
      <c r="AV31" s="13">
        <v>1</v>
      </c>
      <c r="AW31" s="13">
        <v>2</v>
      </c>
      <c r="AX31" s="13">
        <v>2</v>
      </c>
      <c r="AY31" s="13">
        <v>2</v>
      </c>
      <c r="AZ31" s="13" t="s">
        <v>142</v>
      </c>
      <c r="BA31" s="13" t="s">
        <v>142</v>
      </c>
      <c r="BB31" s="13" t="s">
        <v>142</v>
      </c>
      <c r="BC31" s="13" t="s">
        <v>143</v>
      </c>
      <c r="BD31" s="13" t="s">
        <v>143</v>
      </c>
      <c r="BF31" s="13" t="s">
        <v>143</v>
      </c>
      <c r="BG31" s="13" t="s">
        <v>70</v>
      </c>
    </row>
    <row r="32" spans="1:74" s="15" customFormat="1" x14ac:dyDescent="0.25">
      <c r="A32" s="65"/>
      <c r="B32" s="16" t="s">
        <v>44</v>
      </c>
      <c r="C32" s="15">
        <v>3600</v>
      </c>
      <c r="D32" s="15">
        <v>3600</v>
      </c>
      <c r="E32" s="15">
        <v>7000</v>
      </c>
      <c r="F32" s="15">
        <v>7000</v>
      </c>
      <c r="G32" s="15">
        <f>31*400</f>
        <v>12400</v>
      </c>
      <c r="H32" s="15">
        <f t="shared" ref="H32" si="2">31*400</f>
        <v>12400</v>
      </c>
      <c r="I32" s="15">
        <v>20000</v>
      </c>
      <c r="J32" s="15">
        <v>20000</v>
      </c>
      <c r="K32" s="15">
        <v>20000</v>
      </c>
      <c r="L32" s="15">
        <v>20000</v>
      </c>
      <c r="M32" s="15">
        <v>22000</v>
      </c>
      <c r="N32" s="15">
        <v>22000</v>
      </c>
      <c r="O32" s="15">
        <v>22000</v>
      </c>
      <c r="P32" s="15">
        <v>9000</v>
      </c>
      <c r="Q32" s="15">
        <v>2600</v>
      </c>
      <c r="R32" s="15">
        <v>12000</v>
      </c>
      <c r="S32" s="15">
        <v>12000</v>
      </c>
      <c r="T32" s="15">
        <v>12000</v>
      </c>
      <c r="U32" s="15">
        <v>12000</v>
      </c>
      <c r="V32" s="15">
        <v>12000</v>
      </c>
      <c r="W32" s="15">
        <v>12000</v>
      </c>
      <c r="X32" s="15" t="s">
        <v>103</v>
      </c>
      <c r="Y32" s="15" t="s">
        <v>103</v>
      </c>
      <c r="AE32" s="15">
        <v>20000</v>
      </c>
      <c r="AF32" s="15">
        <v>20000</v>
      </c>
      <c r="AG32" s="15">
        <v>20000</v>
      </c>
      <c r="AH32" s="15">
        <v>20000</v>
      </c>
      <c r="AI32" s="15">
        <v>21500</v>
      </c>
      <c r="AJ32" s="15">
        <v>21500</v>
      </c>
      <c r="AK32" s="15">
        <v>21500</v>
      </c>
      <c r="AL32" s="15">
        <v>740</v>
      </c>
      <c r="AM32" s="15">
        <v>740</v>
      </c>
      <c r="AN32" s="15">
        <v>881</v>
      </c>
      <c r="AO32" s="15">
        <v>881</v>
      </c>
      <c r="AT32" s="15" t="s">
        <v>108</v>
      </c>
      <c r="AU32" s="15" t="s">
        <v>108</v>
      </c>
      <c r="AV32" s="15" t="s">
        <v>108</v>
      </c>
      <c r="AW32" s="15" t="s">
        <v>108</v>
      </c>
      <c r="AX32" s="15" t="s">
        <v>108</v>
      </c>
      <c r="AY32" s="15" t="s">
        <v>108</v>
      </c>
      <c r="AZ32" s="15" t="s">
        <v>110</v>
      </c>
      <c r="BA32" s="15" t="s">
        <v>110</v>
      </c>
      <c r="BB32" s="15" t="s">
        <v>110</v>
      </c>
      <c r="BC32" s="15" t="s">
        <v>110</v>
      </c>
      <c r="BD32" s="15" t="s">
        <v>111</v>
      </c>
      <c r="BE32" s="15" t="s">
        <v>111</v>
      </c>
      <c r="BF32" s="15" t="s">
        <v>111</v>
      </c>
      <c r="BG32" s="15" t="s">
        <v>111</v>
      </c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</row>
    <row r="33" spans="1:74" s="17" customFormat="1" x14ac:dyDescent="0.25">
      <c r="A33" s="66"/>
      <c r="B33" s="14" t="s">
        <v>43</v>
      </c>
      <c r="C33" s="17" t="s">
        <v>46</v>
      </c>
      <c r="D33" s="17" t="s">
        <v>46</v>
      </c>
      <c r="E33" s="17" t="s">
        <v>46</v>
      </c>
      <c r="F33" s="17" t="s">
        <v>46</v>
      </c>
      <c r="G33" s="17" t="s">
        <v>46</v>
      </c>
      <c r="H33" s="17" t="s">
        <v>3</v>
      </c>
      <c r="I33" s="17" t="s">
        <v>3</v>
      </c>
      <c r="J33" s="17" t="s">
        <v>46</v>
      </c>
      <c r="K33" s="17" t="s">
        <v>46</v>
      </c>
      <c r="L33" s="17" t="s">
        <v>46</v>
      </c>
      <c r="M33" s="17" t="s">
        <v>46</v>
      </c>
      <c r="N33" s="17" t="s">
        <v>46</v>
      </c>
      <c r="O33" s="17" t="s">
        <v>46</v>
      </c>
      <c r="P33" s="17" t="s">
        <v>46</v>
      </c>
      <c r="Q33" s="17" t="s">
        <v>3</v>
      </c>
      <c r="R33" s="17" t="s">
        <v>3</v>
      </c>
      <c r="S33" s="17" t="s">
        <v>3</v>
      </c>
      <c r="T33" s="17" t="s">
        <v>46</v>
      </c>
      <c r="U33" s="17" t="s">
        <v>3</v>
      </c>
      <c r="V33" s="17" t="s">
        <v>3</v>
      </c>
      <c r="W33" s="17" t="s">
        <v>3</v>
      </c>
      <c r="X33" s="17" t="s">
        <v>46</v>
      </c>
      <c r="Y33" s="17" t="s">
        <v>46</v>
      </c>
      <c r="Z33" s="17" t="s">
        <v>46</v>
      </c>
      <c r="AA33" s="17" t="s">
        <v>48</v>
      </c>
      <c r="AB33" s="17" t="s">
        <v>116</v>
      </c>
      <c r="AC33" s="17" t="s">
        <v>49</v>
      </c>
      <c r="AD33" s="17" t="s">
        <v>116</v>
      </c>
      <c r="AE33" s="17" t="s">
        <v>116</v>
      </c>
      <c r="AF33" s="17" t="s">
        <v>35</v>
      </c>
      <c r="AG33" s="17" t="s">
        <v>35</v>
      </c>
      <c r="AH33" s="17" t="s">
        <v>35</v>
      </c>
      <c r="AI33" s="17" t="s">
        <v>35</v>
      </c>
      <c r="AJ33" s="17" t="s">
        <v>35</v>
      </c>
      <c r="AK33" s="17" t="s">
        <v>47</v>
      </c>
      <c r="AL33" s="17" t="s">
        <v>46</v>
      </c>
      <c r="AM33" s="17" t="s">
        <v>46</v>
      </c>
      <c r="AN33" s="17" t="s">
        <v>46</v>
      </c>
      <c r="AO33" s="17" t="s">
        <v>46</v>
      </c>
      <c r="AP33" s="17" t="s">
        <v>46</v>
      </c>
      <c r="AQ33" s="17" t="s">
        <v>46</v>
      </c>
      <c r="AR33" s="17" t="s">
        <v>3</v>
      </c>
      <c r="AS33" s="17" t="s">
        <v>3</v>
      </c>
      <c r="AT33" s="17" t="s">
        <v>46</v>
      </c>
      <c r="AU33" s="17" t="s">
        <v>46</v>
      </c>
      <c r="AV33" s="17" t="s">
        <v>49</v>
      </c>
      <c r="AW33" s="17" t="s">
        <v>3</v>
      </c>
      <c r="AX33" s="17" t="s">
        <v>3</v>
      </c>
      <c r="AY33" s="17" t="s">
        <v>3</v>
      </c>
      <c r="AZ33" s="17" t="s">
        <v>35</v>
      </c>
      <c r="BA33" s="17" t="s">
        <v>35</v>
      </c>
      <c r="BB33" s="17" t="s">
        <v>35</v>
      </c>
      <c r="BC33" s="17" t="s">
        <v>48</v>
      </c>
      <c r="BD33" s="17" t="s">
        <v>48</v>
      </c>
      <c r="BE33" s="17" t="s">
        <v>3</v>
      </c>
      <c r="BF33" s="17" t="s">
        <v>48</v>
      </c>
      <c r="BG33" s="17" t="s">
        <v>3</v>
      </c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</row>
    <row r="34" spans="1:74" s="53" customFormat="1" ht="51" x14ac:dyDescent="0.25">
      <c r="A34" s="64" t="s">
        <v>290</v>
      </c>
      <c r="B34" s="52" t="s">
        <v>6</v>
      </c>
      <c r="C34" s="51" t="s">
        <v>190</v>
      </c>
      <c r="D34" s="51" t="s">
        <v>190</v>
      </c>
      <c r="E34" s="51" t="s">
        <v>190</v>
      </c>
      <c r="F34" s="51" t="s">
        <v>191</v>
      </c>
      <c r="G34" s="51" t="s">
        <v>191</v>
      </c>
      <c r="H34" s="51" t="s">
        <v>79</v>
      </c>
      <c r="I34" s="51" t="s">
        <v>79</v>
      </c>
      <c r="J34" s="51" t="s">
        <v>8</v>
      </c>
      <c r="K34" s="51" t="s">
        <v>192</v>
      </c>
      <c r="L34" s="51" t="s">
        <v>192</v>
      </c>
      <c r="M34" s="51" t="s">
        <v>192</v>
      </c>
      <c r="N34" s="51" t="s">
        <v>192</v>
      </c>
      <c r="O34" s="51" t="s">
        <v>192</v>
      </c>
      <c r="P34" s="51" t="s">
        <v>192</v>
      </c>
      <c r="Q34" s="51" t="s">
        <v>193</v>
      </c>
      <c r="R34" s="51" t="s">
        <v>194</v>
      </c>
      <c r="S34" s="51" t="s">
        <v>195</v>
      </c>
      <c r="T34" s="51" t="s">
        <v>194</v>
      </c>
      <c r="U34" s="51" t="s">
        <v>84</v>
      </c>
      <c r="V34" s="51" t="s">
        <v>196</v>
      </c>
      <c r="W34" s="51" t="s">
        <v>197</v>
      </c>
      <c r="X34" s="51" t="s">
        <v>197</v>
      </c>
      <c r="Y34" s="51" t="s">
        <v>197</v>
      </c>
      <c r="Z34" s="51" t="s">
        <v>198</v>
      </c>
      <c r="AA34" s="51" t="s">
        <v>198</v>
      </c>
      <c r="AB34" s="51" t="s">
        <v>199</v>
      </c>
      <c r="AC34" s="51" t="s">
        <v>198</v>
      </c>
      <c r="AD34" s="51" t="s">
        <v>198</v>
      </c>
      <c r="AE34" s="51" t="s">
        <v>196</v>
      </c>
      <c r="AF34" s="51" t="s">
        <v>200</v>
      </c>
      <c r="AG34" s="51" t="s">
        <v>201</v>
      </c>
      <c r="AH34" s="51" t="s">
        <v>162</v>
      </c>
      <c r="AI34" s="51" t="s">
        <v>162</v>
      </c>
      <c r="AJ34" s="51" t="s">
        <v>202</v>
      </c>
      <c r="AK34" s="51" t="s">
        <v>202</v>
      </c>
      <c r="AL34" s="51" t="s">
        <v>202</v>
      </c>
      <c r="AM34" s="51" t="s">
        <v>202</v>
      </c>
      <c r="AN34" s="51" t="s">
        <v>162</v>
      </c>
      <c r="AO34" s="51" t="s">
        <v>203</v>
      </c>
      <c r="AP34" s="51" t="s">
        <v>203</v>
      </c>
      <c r="AQ34" s="51" t="s">
        <v>203</v>
      </c>
      <c r="AR34" s="51" t="s">
        <v>204</v>
      </c>
      <c r="AS34" s="51" t="s">
        <v>204</v>
      </c>
      <c r="AT34" s="51" t="s">
        <v>205</v>
      </c>
      <c r="AU34" s="51" t="s">
        <v>205</v>
      </c>
      <c r="AV34" s="51" t="s">
        <v>205</v>
      </c>
      <c r="AW34" s="51" t="s">
        <v>204</v>
      </c>
      <c r="AX34" s="51" t="s">
        <v>204</v>
      </c>
      <c r="AY34" s="51" t="s">
        <v>204</v>
      </c>
      <c r="AZ34" s="54" t="s">
        <v>206</v>
      </c>
      <c r="BA34" s="54" t="s">
        <v>207</v>
      </c>
      <c r="BB34" s="51" t="s">
        <v>208</v>
      </c>
      <c r="BC34" s="51" t="s">
        <v>209</v>
      </c>
      <c r="BD34" s="51" t="s">
        <v>208</v>
      </c>
      <c r="BE34" s="51" t="s">
        <v>209</v>
      </c>
      <c r="BF34" s="51" t="s">
        <v>210</v>
      </c>
      <c r="BG34" s="51" t="s">
        <v>210</v>
      </c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</row>
    <row r="35" spans="1:74" s="8" customFormat="1" x14ac:dyDescent="0.25">
      <c r="A35" s="65"/>
      <c r="B35" s="4" t="s">
        <v>27</v>
      </c>
      <c r="C35" s="8">
        <v>1</v>
      </c>
      <c r="D35" s="8">
        <v>1</v>
      </c>
      <c r="E35" s="8">
        <v>1</v>
      </c>
      <c r="F35" s="8">
        <v>2</v>
      </c>
      <c r="G35" s="8">
        <v>2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 t="s">
        <v>211</v>
      </c>
      <c r="R35" s="8">
        <v>310</v>
      </c>
      <c r="S35" s="8" t="s">
        <v>211</v>
      </c>
      <c r="T35" s="8">
        <v>310</v>
      </c>
      <c r="U35" s="8">
        <v>1</v>
      </c>
      <c r="V35" s="8">
        <v>314</v>
      </c>
      <c r="W35" s="8">
        <v>2</v>
      </c>
      <c r="X35" s="8">
        <v>2</v>
      </c>
      <c r="Y35" s="8">
        <v>2</v>
      </c>
      <c r="Z35" s="8">
        <v>2</v>
      </c>
      <c r="AA35" s="9">
        <v>2</v>
      </c>
      <c r="AB35" s="8">
        <v>3</v>
      </c>
      <c r="AC35" s="8">
        <v>2</v>
      </c>
      <c r="AD35" s="8">
        <v>2</v>
      </c>
      <c r="AE35" s="8">
        <v>314</v>
      </c>
      <c r="AF35" s="8">
        <v>3</v>
      </c>
      <c r="AG35" s="8">
        <v>3</v>
      </c>
      <c r="AH35" s="8" t="s">
        <v>28</v>
      </c>
      <c r="AI35" s="8" t="s">
        <v>28</v>
      </c>
      <c r="AJ35" s="8">
        <v>2</v>
      </c>
      <c r="AK35" s="8">
        <v>2</v>
      </c>
      <c r="AL35" s="8">
        <v>2</v>
      </c>
      <c r="AM35" s="8">
        <v>2</v>
      </c>
      <c r="AN35" s="8" t="s">
        <v>28</v>
      </c>
      <c r="AO35" s="8">
        <v>3</v>
      </c>
      <c r="AP35" s="8">
        <v>3</v>
      </c>
      <c r="AQ35" s="9">
        <v>3</v>
      </c>
      <c r="AR35" s="8">
        <v>3</v>
      </c>
      <c r="AS35" s="8">
        <v>3</v>
      </c>
      <c r="AT35" s="8">
        <v>4</v>
      </c>
      <c r="AU35" s="8">
        <v>4</v>
      </c>
      <c r="AV35" s="8">
        <v>4</v>
      </c>
      <c r="AW35" s="8">
        <v>3</v>
      </c>
      <c r="AX35" s="8">
        <v>3</v>
      </c>
      <c r="AY35" s="8">
        <v>3</v>
      </c>
      <c r="AZ35" s="8" t="s">
        <v>178</v>
      </c>
      <c r="BA35" s="8" t="s">
        <v>212</v>
      </c>
      <c r="BB35" s="8">
        <v>3</v>
      </c>
      <c r="BC35" s="8" t="s">
        <v>212</v>
      </c>
      <c r="BD35" s="8">
        <v>3</v>
      </c>
      <c r="BE35" s="8" t="s">
        <v>212</v>
      </c>
      <c r="BF35" s="8">
        <v>94</v>
      </c>
      <c r="BG35" s="9">
        <v>94</v>
      </c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</row>
    <row r="36" spans="1:74" s="11" customFormat="1" x14ac:dyDescent="0.25">
      <c r="A36" s="65"/>
      <c r="B36" s="10" t="s">
        <v>30</v>
      </c>
      <c r="C36" s="11">
        <v>3</v>
      </c>
      <c r="D36" s="11">
        <v>3</v>
      </c>
      <c r="E36" s="11">
        <v>3</v>
      </c>
      <c r="J36" s="11" t="s">
        <v>102</v>
      </c>
      <c r="R36" s="11">
        <v>33</v>
      </c>
      <c r="T36" s="11">
        <v>33</v>
      </c>
      <c r="V36" s="11" t="s">
        <v>213</v>
      </c>
      <c r="X36" s="11" t="s">
        <v>214</v>
      </c>
      <c r="AH36" s="11" t="s">
        <v>213</v>
      </c>
      <c r="AI36" s="11" t="s">
        <v>213</v>
      </c>
      <c r="AN36" s="11" t="s">
        <v>215</v>
      </c>
      <c r="AO36" s="11" t="s">
        <v>186</v>
      </c>
      <c r="AP36" s="11">
        <v>2</v>
      </c>
      <c r="AQ36" s="11">
        <v>2</v>
      </c>
      <c r="AT36" s="11">
        <v>2</v>
      </c>
      <c r="AU36" s="11">
        <v>2</v>
      </c>
      <c r="AV36" s="11">
        <v>2</v>
      </c>
      <c r="AZ36" s="11" t="s">
        <v>216</v>
      </c>
      <c r="BA36" s="11" t="s">
        <v>216</v>
      </c>
      <c r="BC36" s="11" t="s">
        <v>216</v>
      </c>
      <c r="BE36" s="11" t="s">
        <v>216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</row>
    <row r="37" spans="1:74" s="13" customFormat="1" x14ac:dyDescent="0.25">
      <c r="A37" s="65"/>
      <c r="B37" s="12" t="s">
        <v>34</v>
      </c>
      <c r="C37" s="13">
        <v>26000</v>
      </c>
      <c r="D37" s="13">
        <v>26000</v>
      </c>
      <c r="E37" s="13">
        <v>26000</v>
      </c>
      <c r="F37" s="13">
        <v>12000</v>
      </c>
      <c r="G37" s="13">
        <v>12000</v>
      </c>
      <c r="H37" s="13">
        <v>10500</v>
      </c>
      <c r="I37" s="13">
        <v>10500</v>
      </c>
      <c r="J37" s="13">
        <v>3000</v>
      </c>
      <c r="Q37" s="13" t="s">
        <v>213</v>
      </c>
      <c r="R37" s="13" t="s">
        <v>213</v>
      </c>
      <c r="S37" s="13" t="s">
        <v>217</v>
      </c>
      <c r="V37" s="13">
        <v>30</v>
      </c>
      <c r="W37" s="13">
        <v>22000</v>
      </c>
      <c r="X37" s="13">
        <v>22000</v>
      </c>
      <c r="Y37" s="13">
        <v>22000</v>
      </c>
      <c r="Z37" s="13">
        <v>12000</v>
      </c>
      <c r="AA37" s="13">
        <v>12000</v>
      </c>
      <c r="AC37" s="13">
        <v>12000</v>
      </c>
      <c r="AD37" s="13">
        <v>12000</v>
      </c>
      <c r="AE37" s="13" t="s">
        <v>218</v>
      </c>
      <c r="AF37" s="13">
        <v>14000</v>
      </c>
      <c r="AG37" s="13">
        <v>14000</v>
      </c>
      <c r="AH37" s="13">
        <v>34</v>
      </c>
      <c r="AI37" s="13">
        <v>34</v>
      </c>
      <c r="AJ37" s="13">
        <v>25500</v>
      </c>
      <c r="AK37" s="13">
        <v>25500</v>
      </c>
      <c r="AL37" s="13">
        <v>25500</v>
      </c>
      <c r="AM37" s="13">
        <v>25500</v>
      </c>
      <c r="AN37" s="13">
        <v>34</v>
      </c>
      <c r="AO37" s="13" t="s">
        <v>219</v>
      </c>
      <c r="AP37" s="13" t="s">
        <v>219</v>
      </c>
      <c r="AQ37" s="13" t="s">
        <v>219</v>
      </c>
      <c r="AR37" s="13" t="s">
        <v>220</v>
      </c>
      <c r="AS37" s="13" t="s">
        <v>220</v>
      </c>
      <c r="AT37" s="13" t="s">
        <v>219</v>
      </c>
      <c r="AU37" s="13" t="s">
        <v>219</v>
      </c>
      <c r="AV37" s="13" t="s">
        <v>219</v>
      </c>
      <c r="AW37" s="13" t="s">
        <v>220</v>
      </c>
      <c r="AX37" s="13" t="s">
        <v>220</v>
      </c>
      <c r="AY37" s="13" t="s">
        <v>220</v>
      </c>
      <c r="AZ37" s="13" t="s">
        <v>221</v>
      </c>
      <c r="BA37" s="13" t="s">
        <v>222</v>
      </c>
      <c r="BB37" s="13" t="s">
        <v>223</v>
      </c>
      <c r="BD37" s="13" t="s">
        <v>223</v>
      </c>
      <c r="BF37" s="13" t="s">
        <v>224</v>
      </c>
      <c r="BG37" s="13" t="s">
        <v>224</v>
      </c>
    </row>
    <row r="38" spans="1:74" s="15" customFormat="1" x14ac:dyDescent="0.25">
      <c r="A38" s="65"/>
      <c r="B38" s="16" t="s">
        <v>44</v>
      </c>
      <c r="C38" s="15">
        <v>3600</v>
      </c>
      <c r="D38" s="15">
        <v>3600</v>
      </c>
      <c r="E38" s="15">
        <v>7000</v>
      </c>
      <c r="F38" s="15">
        <v>7000</v>
      </c>
      <c r="G38" s="15">
        <f>31*400</f>
        <v>12400</v>
      </c>
      <c r="H38" s="15">
        <f t="shared" ref="H38" si="3">31*400</f>
        <v>12400</v>
      </c>
      <c r="I38" s="15">
        <v>20000</v>
      </c>
      <c r="J38" s="15">
        <v>20000</v>
      </c>
      <c r="K38" s="15">
        <v>20000</v>
      </c>
      <c r="L38" s="15">
        <v>20000</v>
      </c>
      <c r="M38" s="15">
        <v>22000</v>
      </c>
      <c r="N38" s="15">
        <v>22000</v>
      </c>
      <c r="O38" s="15">
        <v>22000</v>
      </c>
      <c r="P38" s="15">
        <v>9000</v>
      </c>
      <c r="Q38" s="15">
        <v>2600</v>
      </c>
      <c r="R38" s="15">
        <v>12000</v>
      </c>
      <c r="S38" s="15">
        <v>12000</v>
      </c>
      <c r="T38" s="15">
        <v>12000</v>
      </c>
      <c r="U38" s="15">
        <v>12000</v>
      </c>
      <c r="V38" s="15">
        <v>12000</v>
      </c>
      <c r="W38" s="15">
        <v>12000</v>
      </c>
      <c r="X38" s="15" t="s">
        <v>103</v>
      </c>
      <c r="Y38" s="15" t="s">
        <v>103</v>
      </c>
      <c r="AE38" s="15">
        <v>20000</v>
      </c>
      <c r="AF38" s="15">
        <v>20000</v>
      </c>
      <c r="AG38" s="15">
        <v>20000</v>
      </c>
      <c r="AH38" s="15">
        <v>20000</v>
      </c>
      <c r="AI38" s="15">
        <v>21500</v>
      </c>
      <c r="AJ38" s="15">
        <v>21500</v>
      </c>
      <c r="AK38" s="15">
        <v>21500</v>
      </c>
      <c r="AL38" s="15">
        <v>740</v>
      </c>
      <c r="AM38" s="15">
        <v>740</v>
      </c>
      <c r="AN38" s="15">
        <v>881</v>
      </c>
      <c r="AO38" s="15">
        <v>881</v>
      </c>
      <c r="AT38" s="15" t="s">
        <v>108</v>
      </c>
      <c r="AU38" s="15" t="s">
        <v>108</v>
      </c>
      <c r="AV38" s="15" t="s">
        <v>108</v>
      </c>
      <c r="AW38" s="15" t="s">
        <v>108</v>
      </c>
      <c r="AX38" s="15" t="s">
        <v>108</v>
      </c>
      <c r="AY38" s="15" t="s">
        <v>108</v>
      </c>
      <c r="AZ38" s="15" t="s">
        <v>110</v>
      </c>
      <c r="BA38" s="15" t="s">
        <v>110</v>
      </c>
      <c r="BB38" s="15" t="s">
        <v>110</v>
      </c>
      <c r="BC38" s="15" t="s">
        <v>110</v>
      </c>
      <c r="BD38" s="15" t="s">
        <v>111</v>
      </c>
      <c r="BE38" s="15" t="s">
        <v>111</v>
      </c>
      <c r="BF38" s="15" t="s">
        <v>111</v>
      </c>
      <c r="BG38" s="15" t="s">
        <v>111</v>
      </c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</row>
    <row r="39" spans="1:74" s="17" customFormat="1" x14ac:dyDescent="0.25">
      <c r="A39" s="66"/>
      <c r="B39" s="14" t="s">
        <v>43</v>
      </c>
      <c r="C39" s="17" t="s">
        <v>46</v>
      </c>
      <c r="D39" s="17" t="s">
        <v>46</v>
      </c>
      <c r="E39" s="17" t="s">
        <v>46</v>
      </c>
      <c r="F39" s="17" t="s">
        <v>46</v>
      </c>
      <c r="G39" s="17" t="s">
        <v>46</v>
      </c>
      <c r="H39" s="17" t="s">
        <v>47</v>
      </c>
      <c r="I39" s="17" t="s">
        <v>47</v>
      </c>
      <c r="J39" s="17" t="s">
        <v>46</v>
      </c>
      <c r="K39" s="17" t="s">
        <v>35</v>
      </c>
      <c r="L39" s="17" t="s">
        <v>35</v>
      </c>
      <c r="M39" s="17" t="s">
        <v>35</v>
      </c>
      <c r="N39" s="17" t="s">
        <v>35</v>
      </c>
      <c r="O39" s="17" t="s">
        <v>35</v>
      </c>
      <c r="P39" s="17" t="s">
        <v>35</v>
      </c>
      <c r="Q39" s="17" t="s">
        <v>48</v>
      </c>
      <c r="R39" s="17" t="s">
        <v>48</v>
      </c>
      <c r="S39" s="17" t="s">
        <v>48</v>
      </c>
      <c r="T39" s="17" t="s">
        <v>48</v>
      </c>
      <c r="U39" s="17" t="s">
        <v>49</v>
      </c>
      <c r="V39" s="17" t="s">
        <v>48</v>
      </c>
      <c r="W39" s="17" t="s">
        <v>49</v>
      </c>
      <c r="X39" s="17" t="s">
        <v>49</v>
      </c>
      <c r="Y39" s="17" t="s">
        <v>49</v>
      </c>
      <c r="Z39" s="17" t="s">
        <v>46</v>
      </c>
      <c r="AA39" s="17" t="s">
        <v>46</v>
      </c>
      <c r="AB39" s="17" t="s">
        <v>49</v>
      </c>
      <c r="AC39" s="17" t="s">
        <v>46</v>
      </c>
      <c r="AD39" s="17" t="s">
        <v>46</v>
      </c>
      <c r="AE39" s="17" t="s">
        <v>48</v>
      </c>
      <c r="AF39" s="17" t="s">
        <v>225</v>
      </c>
      <c r="AG39" s="17" t="s">
        <v>225</v>
      </c>
      <c r="AH39" s="17" t="s">
        <v>47</v>
      </c>
      <c r="AI39" s="17" t="s">
        <v>47</v>
      </c>
      <c r="AJ39" s="17" t="s">
        <v>46</v>
      </c>
      <c r="AK39" s="17" t="s">
        <v>46</v>
      </c>
      <c r="AL39" s="17" t="s">
        <v>46</v>
      </c>
      <c r="AM39" s="17" t="s">
        <v>46</v>
      </c>
      <c r="AN39" s="17" t="s">
        <v>47</v>
      </c>
      <c r="AO39" s="17" t="s">
        <v>49</v>
      </c>
      <c r="AP39" s="17" t="s">
        <v>49</v>
      </c>
      <c r="AQ39" s="17" t="s">
        <v>49</v>
      </c>
      <c r="AR39" s="17" t="s">
        <v>146</v>
      </c>
      <c r="AS39" s="17" t="s">
        <v>146</v>
      </c>
      <c r="AT39" s="17" t="s">
        <v>49</v>
      </c>
      <c r="AU39" s="17" t="s">
        <v>49</v>
      </c>
      <c r="AV39" s="17" t="s">
        <v>49</v>
      </c>
      <c r="AW39" s="17" t="s">
        <v>146</v>
      </c>
      <c r="AX39" s="17" t="s">
        <v>146</v>
      </c>
      <c r="AY39" s="17" t="s">
        <v>146</v>
      </c>
      <c r="AZ39" s="17" t="s">
        <v>47</v>
      </c>
      <c r="BA39" s="17" t="s">
        <v>112</v>
      </c>
      <c r="BB39" s="17" t="s">
        <v>47</v>
      </c>
      <c r="BC39" s="17" t="s">
        <v>112</v>
      </c>
      <c r="BD39" s="17" t="s">
        <v>47</v>
      </c>
      <c r="BE39" s="17" t="s">
        <v>112</v>
      </c>
      <c r="BF39" s="17" t="s">
        <v>48</v>
      </c>
      <c r="BG39" s="17" t="s">
        <v>48</v>
      </c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</row>
    <row r="40" spans="1:74" s="53" customFormat="1" ht="38.25" x14ac:dyDescent="0.25">
      <c r="A40" s="64" t="s">
        <v>291</v>
      </c>
      <c r="B40" s="52" t="s">
        <v>6</v>
      </c>
      <c r="C40" s="51" t="s">
        <v>226</v>
      </c>
      <c r="D40" s="51" t="s">
        <v>226</v>
      </c>
      <c r="E40" s="51" t="s">
        <v>226</v>
      </c>
      <c r="F40" s="51" t="s">
        <v>226</v>
      </c>
      <c r="G40" s="51" t="s">
        <v>226</v>
      </c>
      <c r="H40" s="51" t="s">
        <v>226</v>
      </c>
      <c r="I40" s="51" t="s">
        <v>226</v>
      </c>
      <c r="J40" s="51" t="s">
        <v>226</v>
      </c>
      <c r="K40" s="51" t="s">
        <v>226</v>
      </c>
      <c r="L40" s="51" t="s">
        <v>227</v>
      </c>
      <c r="M40" s="51" t="s">
        <v>227</v>
      </c>
      <c r="N40" s="51" t="s">
        <v>227</v>
      </c>
      <c r="O40" s="51" t="s">
        <v>228</v>
      </c>
      <c r="P40" s="51" t="s">
        <v>228</v>
      </c>
      <c r="Q40" s="51" t="s">
        <v>228</v>
      </c>
      <c r="R40" s="51" t="s">
        <v>228</v>
      </c>
      <c r="S40" s="53" t="s">
        <v>26</v>
      </c>
      <c r="T40" s="53" t="s">
        <v>26</v>
      </c>
      <c r="U40" s="53" t="s">
        <v>26</v>
      </c>
      <c r="V40" s="53" t="s">
        <v>26</v>
      </c>
      <c r="W40" s="53" t="s">
        <v>26</v>
      </c>
      <c r="X40" s="53" t="s">
        <v>26</v>
      </c>
      <c r="Y40" s="53" t="s">
        <v>26</v>
      </c>
      <c r="Z40" s="51" t="s">
        <v>229</v>
      </c>
      <c r="AA40" s="51" t="s">
        <v>229</v>
      </c>
      <c r="AB40" s="51" t="s">
        <v>229</v>
      </c>
      <c r="AC40" s="51" t="s">
        <v>230</v>
      </c>
      <c r="AD40" s="51" t="s">
        <v>231</v>
      </c>
      <c r="AE40" s="51" t="s">
        <v>231</v>
      </c>
      <c r="AF40" s="51" t="s">
        <v>231</v>
      </c>
      <c r="AG40" s="51" t="s">
        <v>231</v>
      </c>
      <c r="AH40" s="51" t="s">
        <v>231</v>
      </c>
      <c r="AI40" s="51" t="s">
        <v>230</v>
      </c>
      <c r="AJ40" s="51" t="s">
        <v>232</v>
      </c>
      <c r="AK40" s="51" t="s">
        <v>230</v>
      </c>
      <c r="AL40" s="51" t="s">
        <v>230</v>
      </c>
      <c r="AM40" s="51" t="s">
        <v>230</v>
      </c>
      <c r="AN40" s="51" t="s">
        <v>230</v>
      </c>
      <c r="AO40" s="51" t="s">
        <v>230</v>
      </c>
      <c r="AP40" s="51" t="s">
        <v>233</v>
      </c>
      <c r="AQ40" s="51" t="s">
        <v>234</v>
      </c>
      <c r="AR40" s="51" t="s">
        <v>229</v>
      </c>
      <c r="AS40" s="51" t="s">
        <v>229</v>
      </c>
      <c r="AT40" s="51" t="s">
        <v>229</v>
      </c>
      <c r="AU40" s="51" t="s">
        <v>229</v>
      </c>
      <c r="AV40" s="51" t="s">
        <v>229</v>
      </c>
      <c r="AW40" s="51" t="s">
        <v>229</v>
      </c>
      <c r="AX40" s="51" t="s">
        <v>229</v>
      </c>
      <c r="AY40" s="51" t="s">
        <v>229</v>
      </c>
      <c r="AZ40" s="51" t="s">
        <v>229</v>
      </c>
      <c r="BA40" s="54" t="s">
        <v>235</v>
      </c>
      <c r="BB40" s="51" t="s">
        <v>229</v>
      </c>
      <c r="BC40" s="51" t="s">
        <v>235</v>
      </c>
      <c r="BD40" s="51" t="s">
        <v>236</v>
      </c>
      <c r="BE40" s="51" t="s">
        <v>237</v>
      </c>
      <c r="BF40" s="51" t="s">
        <v>235</v>
      </c>
      <c r="BG40" s="51" t="s">
        <v>238</v>
      </c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</row>
    <row r="41" spans="1:74" s="8" customFormat="1" x14ac:dyDescent="0.25">
      <c r="A41" s="65"/>
      <c r="B41" s="4" t="s">
        <v>27</v>
      </c>
      <c r="C41" s="8">
        <v>54</v>
      </c>
      <c r="D41" s="8">
        <v>54</v>
      </c>
      <c r="E41" s="8">
        <v>54</v>
      </c>
      <c r="F41" s="8">
        <v>54</v>
      </c>
      <c r="G41" s="8">
        <v>54</v>
      </c>
      <c r="H41" s="8">
        <v>54</v>
      </c>
      <c r="I41" s="8">
        <v>54</v>
      </c>
      <c r="J41" s="8">
        <v>54</v>
      </c>
      <c r="K41" s="8">
        <v>54</v>
      </c>
      <c r="L41" s="8">
        <v>51</v>
      </c>
      <c r="M41" s="8">
        <v>51</v>
      </c>
      <c r="N41" s="8">
        <v>51</v>
      </c>
      <c r="O41" s="8">
        <v>51</v>
      </c>
      <c r="P41" s="8">
        <v>51</v>
      </c>
      <c r="Q41" s="8">
        <v>51</v>
      </c>
      <c r="R41" s="8">
        <v>51</v>
      </c>
      <c r="Z41" s="8">
        <v>94</v>
      </c>
      <c r="AA41" s="8">
        <v>94</v>
      </c>
      <c r="AB41" s="8">
        <v>94</v>
      </c>
      <c r="AC41" s="8">
        <v>94</v>
      </c>
      <c r="AD41" s="8">
        <v>94</v>
      </c>
      <c r="AE41" s="8">
        <v>94</v>
      </c>
      <c r="AF41" s="8">
        <v>94</v>
      </c>
      <c r="AG41" s="8">
        <v>94</v>
      </c>
      <c r="AH41" s="8">
        <v>94</v>
      </c>
      <c r="AI41" s="8">
        <v>94</v>
      </c>
      <c r="AJ41" s="8">
        <v>94</v>
      </c>
      <c r="AK41" s="8">
        <v>94</v>
      </c>
      <c r="AL41" s="8">
        <v>94</v>
      </c>
      <c r="AM41" s="8">
        <v>94</v>
      </c>
      <c r="AN41" s="8">
        <v>94</v>
      </c>
      <c r="AO41" s="8">
        <v>94</v>
      </c>
      <c r="AP41" s="8">
        <v>507</v>
      </c>
      <c r="AQ41" s="9">
        <v>94</v>
      </c>
      <c r="AR41" s="8">
        <v>94</v>
      </c>
      <c r="AS41" s="8">
        <v>94</v>
      </c>
      <c r="AT41" s="8">
        <v>94</v>
      </c>
      <c r="AU41" s="8">
        <v>94</v>
      </c>
      <c r="AV41" s="8">
        <v>94</v>
      </c>
      <c r="AW41" s="8">
        <v>94</v>
      </c>
      <c r="AX41" s="8">
        <v>94</v>
      </c>
      <c r="AY41" s="8">
        <v>94</v>
      </c>
      <c r="AZ41" s="8">
        <v>94</v>
      </c>
      <c r="BA41" s="8">
        <v>54</v>
      </c>
      <c r="BB41" s="8">
        <v>94</v>
      </c>
      <c r="BC41" s="9">
        <v>54</v>
      </c>
      <c r="BD41" s="8">
        <v>54</v>
      </c>
      <c r="BE41" s="8">
        <v>94</v>
      </c>
      <c r="BF41" s="8">
        <v>54</v>
      </c>
      <c r="BG41" s="8">
        <v>94</v>
      </c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</row>
    <row r="42" spans="1:74" s="11" customFormat="1" x14ac:dyDescent="0.25">
      <c r="A42" s="65"/>
      <c r="B42" s="10" t="s">
        <v>30</v>
      </c>
      <c r="AQ42" s="11">
        <v>2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</row>
    <row r="43" spans="1:74" s="13" customFormat="1" x14ac:dyDescent="0.25">
      <c r="A43" s="65"/>
      <c r="B43" s="12" t="s">
        <v>34</v>
      </c>
      <c r="AP43" s="13">
        <v>3</v>
      </c>
      <c r="AQ43" s="13">
        <v>600</v>
      </c>
      <c r="BD43" s="13" t="s">
        <v>222</v>
      </c>
    </row>
    <row r="44" spans="1:74" s="15" customFormat="1" x14ac:dyDescent="0.25">
      <c r="A44" s="65"/>
      <c r="B44" s="16" t="s">
        <v>44</v>
      </c>
      <c r="C44" s="15">
        <v>3600</v>
      </c>
      <c r="D44" s="15">
        <v>3600</v>
      </c>
      <c r="E44" s="15">
        <v>7000</v>
      </c>
      <c r="F44" s="15">
        <v>7000</v>
      </c>
      <c r="G44" s="15">
        <f>31*400</f>
        <v>12400</v>
      </c>
      <c r="H44" s="15">
        <f t="shared" ref="H44" si="4">31*400</f>
        <v>12400</v>
      </c>
      <c r="I44" s="15">
        <v>20000</v>
      </c>
      <c r="J44" s="15">
        <v>20000</v>
      </c>
      <c r="K44" s="15">
        <v>20000</v>
      </c>
      <c r="L44" s="15">
        <v>20000</v>
      </c>
      <c r="M44" s="15">
        <v>22000</v>
      </c>
      <c r="N44" s="15">
        <v>22000</v>
      </c>
      <c r="O44" s="15">
        <v>22000</v>
      </c>
      <c r="P44" s="15">
        <v>9000</v>
      </c>
      <c r="Q44" s="15">
        <v>2600</v>
      </c>
      <c r="R44" s="15">
        <v>12000</v>
      </c>
      <c r="S44" s="15">
        <v>12000</v>
      </c>
      <c r="T44" s="15">
        <v>12000</v>
      </c>
      <c r="U44" s="15">
        <v>12000</v>
      </c>
      <c r="V44" s="15">
        <v>12000</v>
      </c>
      <c r="W44" s="15">
        <v>12000</v>
      </c>
      <c r="X44" s="15" t="s">
        <v>103</v>
      </c>
      <c r="Y44" s="15" t="s">
        <v>103</v>
      </c>
      <c r="AE44" s="15">
        <v>20000</v>
      </c>
      <c r="AF44" s="15">
        <v>20000</v>
      </c>
      <c r="AG44" s="15">
        <v>20000</v>
      </c>
      <c r="AH44" s="15">
        <v>20000</v>
      </c>
      <c r="AI44" s="15">
        <v>21500</v>
      </c>
      <c r="AJ44" s="15">
        <v>21500</v>
      </c>
      <c r="AK44" s="15">
        <v>21500</v>
      </c>
      <c r="AL44" s="15">
        <v>740</v>
      </c>
      <c r="AM44" s="15">
        <v>740</v>
      </c>
      <c r="AN44" s="15">
        <v>881</v>
      </c>
      <c r="AO44" s="15">
        <v>881</v>
      </c>
      <c r="AT44" s="15" t="s">
        <v>108</v>
      </c>
      <c r="AU44" s="15" t="s">
        <v>108</v>
      </c>
      <c r="AV44" s="15" t="s">
        <v>108</v>
      </c>
      <c r="AW44" s="15" t="s">
        <v>108</v>
      </c>
      <c r="AX44" s="15" t="s">
        <v>108</v>
      </c>
      <c r="AY44" s="15" t="s">
        <v>108</v>
      </c>
      <c r="AZ44" s="15" t="s">
        <v>110</v>
      </c>
      <c r="BA44" s="15" t="s">
        <v>110</v>
      </c>
      <c r="BB44" s="15" t="s">
        <v>110</v>
      </c>
      <c r="BC44" s="15" t="s">
        <v>110</v>
      </c>
      <c r="BD44" s="15" t="s">
        <v>111</v>
      </c>
      <c r="BE44" s="15" t="s">
        <v>111</v>
      </c>
      <c r="BF44" s="15" t="s">
        <v>111</v>
      </c>
      <c r="BG44" s="15" t="s">
        <v>111</v>
      </c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</row>
    <row r="45" spans="1:74" s="17" customFormat="1" x14ac:dyDescent="0.25">
      <c r="A45" s="66"/>
      <c r="B45" s="14" t="s">
        <v>43</v>
      </c>
      <c r="C45" s="17" t="s">
        <v>239</v>
      </c>
      <c r="D45" s="17" t="s">
        <v>239</v>
      </c>
      <c r="E45" s="17" t="s">
        <v>239</v>
      </c>
      <c r="F45" s="17" t="s">
        <v>239</v>
      </c>
      <c r="G45" s="17" t="s">
        <v>239</v>
      </c>
      <c r="H45" s="17" t="s">
        <v>239</v>
      </c>
      <c r="I45" s="17" t="s">
        <v>239</v>
      </c>
      <c r="J45" s="17" t="s">
        <v>239</v>
      </c>
      <c r="K45" s="17" t="s">
        <v>239</v>
      </c>
      <c r="L45" s="17" t="s">
        <v>46</v>
      </c>
      <c r="M45" s="17" t="s">
        <v>46</v>
      </c>
      <c r="N45" s="17" t="s">
        <v>46</v>
      </c>
      <c r="O45" s="17" t="s">
        <v>46</v>
      </c>
      <c r="P45" s="17" t="s">
        <v>46</v>
      </c>
      <c r="Q45" s="17" t="s">
        <v>46</v>
      </c>
      <c r="R45" s="17" t="s">
        <v>46</v>
      </c>
      <c r="Z45" s="17" t="s">
        <v>46</v>
      </c>
      <c r="AA45" s="17" t="s">
        <v>46</v>
      </c>
      <c r="AB45" s="17" t="s">
        <v>46</v>
      </c>
      <c r="AC45" s="17" t="s">
        <v>46</v>
      </c>
      <c r="AD45" s="17" t="s">
        <v>46</v>
      </c>
      <c r="AE45" s="17" t="s">
        <v>46</v>
      </c>
      <c r="AF45" s="17" t="s">
        <v>46</v>
      </c>
      <c r="AG45" s="17" t="s">
        <v>46</v>
      </c>
      <c r="AH45" s="17" t="s">
        <v>46</v>
      </c>
      <c r="AI45" s="17" t="s">
        <v>46</v>
      </c>
      <c r="AJ45" s="17" t="s">
        <v>46</v>
      </c>
      <c r="AK45" s="17" t="s">
        <v>46</v>
      </c>
      <c r="AL45" s="17" t="s">
        <v>46</v>
      </c>
      <c r="AM45" s="17" t="s">
        <v>46</v>
      </c>
      <c r="AN45" s="17" t="s">
        <v>46</v>
      </c>
      <c r="AO45" s="17" t="s">
        <v>46</v>
      </c>
      <c r="AP45" s="17" t="s">
        <v>225</v>
      </c>
      <c r="AQ45" s="17" t="s">
        <v>49</v>
      </c>
      <c r="AR45" s="17" t="s">
        <v>46</v>
      </c>
      <c r="AS45" s="17" t="s">
        <v>46</v>
      </c>
      <c r="AT45" s="17" t="s">
        <v>46</v>
      </c>
      <c r="AU45" s="17" t="s">
        <v>46</v>
      </c>
      <c r="AV45" s="17" t="s">
        <v>46</v>
      </c>
      <c r="AW45" s="17" t="s">
        <v>46</v>
      </c>
      <c r="AX45" s="17" t="s">
        <v>46</v>
      </c>
      <c r="AY45" s="17" t="s">
        <v>46</v>
      </c>
      <c r="AZ45" s="17" t="s">
        <v>46</v>
      </c>
      <c r="BA45" s="17" t="s">
        <v>46</v>
      </c>
      <c r="BB45" s="17" t="s">
        <v>46</v>
      </c>
      <c r="BC45" s="17" t="s">
        <v>46</v>
      </c>
      <c r="BD45" s="17" t="s">
        <v>46</v>
      </c>
      <c r="BE45" s="17" t="s">
        <v>46</v>
      </c>
      <c r="BF45" s="17" t="s">
        <v>46</v>
      </c>
      <c r="BG45" s="17" t="s">
        <v>46</v>
      </c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74" s="7" customFormat="1" ht="15" customHeight="1" x14ac:dyDescent="0.25">
      <c r="B46" s="20" t="s">
        <v>240</v>
      </c>
    </row>
    <row r="47" spans="1:74" s="21" customFormat="1" ht="15" customHeight="1" x14ac:dyDescent="0.25">
      <c r="B47" s="22" t="s">
        <v>241</v>
      </c>
    </row>
    <row r="48" spans="1:74" s="21" customFormat="1" x14ac:dyDescent="0.25">
      <c r="B48" s="4" t="s">
        <v>242</v>
      </c>
    </row>
    <row r="49" spans="2:2" s="21" customFormat="1" ht="15" x14ac:dyDescent="0.25">
      <c r="B49" s="6" t="s">
        <v>243</v>
      </c>
    </row>
    <row r="50" spans="2:2" s="21" customFormat="1" ht="15" x14ac:dyDescent="0.25">
      <c r="B50" s="22" t="s">
        <v>244</v>
      </c>
    </row>
    <row r="51" spans="2:2" s="21" customFormat="1" x14ac:dyDescent="0.25">
      <c r="B51" s="4" t="s">
        <v>242</v>
      </c>
    </row>
    <row r="52" spans="2:2" s="21" customFormat="1" ht="15" x14ac:dyDescent="0.25">
      <c r="B52" s="6" t="s">
        <v>243</v>
      </c>
    </row>
    <row r="53" spans="2:2" s="21" customFormat="1" ht="15" x14ac:dyDescent="0.25">
      <c r="B53" s="22" t="s">
        <v>245</v>
      </c>
    </row>
    <row r="54" spans="2:2" s="8" customFormat="1" x14ac:dyDescent="0.25">
      <c r="B54" s="4" t="s">
        <v>242</v>
      </c>
    </row>
    <row r="55" spans="2:2" s="17" customFormat="1" ht="15" x14ac:dyDescent="0.25">
      <c r="B55" s="6" t="s">
        <v>243</v>
      </c>
    </row>
    <row r="56" spans="2:2" s="17" customFormat="1" ht="15" customHeight="1" x14ac:dyDescent="0.25">
      <c r="B56" s="6" t="s">
        <v>246</v>
      </c>
    </row>
    <row r="57" spans="2:2" s="13" customFormat="1" ht="15" customHeight="1" x14ac:dyDescent="0.25">
      <c r="B57" s="23" t="s">
        <v>247</v>
      </c>
    </row>
    <row r="58" spans="2:2" s="8" customFormat="1" ht="12.75" customHeight="1" x14ac:dyDescent="0.25">
      <c r="B58" s="4" t="s">
        <v>248</v>
      </c>
    </row>
    <row r="59" spans="2:2" s="17" customFormat="1" ht="15" customHeight="1" x14ac:dyDescent="0.25">
      <c r="B59" s="6" t="s">
        <v>246</v>
      </c>
    </row>
    <row r="60" spans="2:2" s="13" customFormat="1" ht="15" customHeight="1" x14ac:dyDescent="0.25">
      <c r="B60" s="23" t="s">
        <v>249</v>
      </c>
    </row>
    <row r="61" spans="2:2" s="8" customFormat="1" ht="12.75" customHeight="1" x14ac:dyDescent="0.25">
      <c r="B61" s="4" t="s">
        <v>248</v>
      </c>
    </row>
    <row r="62" spans="2:2" s="17" customFormat="1" ht="15" customHeight="1" x14ac:dyDescent="0.25">
      <c r="B62" s="6" t="s">
        <v>246</v>
      </c>
    </row>
    <row r="63" spans="2:2" s="13" customFormat="1" ht="15" customHeight="1" x14ac:dyDescent="0.25">
      <c r="B63" s="23" t="s">
        <v>250</v>
      </c>
    </row>
    <row r="64" spans="2:2" s="8" customFormat="1" ht="12.75" customHeight="1" x14ac:dyDescent="0.25">
      <c r="B64" s="4" t="s">
        <v>251</v>
      </c>
    </row>
    <row r="65" spans="2:2" s="17" customFormat="1" ht="15" customHeight="1" x14ac:dyDescent="0.25">
      <c r="B65" s="6"/>
    </row>
    <row r="66" spans="2:2" s="25" customFormat="1" ht="15" customHeight="1" x14ac:dyDescent="0.25">
      <c r="B66" s="24" t="s">
        <v>252</v>
      </c>
    </row>
    <row r="67" spans="2:2" s="8" customFormat="1" ht="12.75" customHeight="1" x14ac:dyDescent="0.25">
      <c r="B67" s="4" t="s">
        <v>251</v>
      </c>
    </row>
    <row r="68" spans="2:2" s="17" customFormat="1" ht="15" customHeight="1" x14ac:dyDescent="0.25">
      <c r="B68" s="6" t="s">
        <v>253</v>
      </c>
    </row>
    <row r="69" spans="2:2" s="25" customFormat="1" ht="15" customHeight="1" x14ac:dyDescent="0.25">
      <c r="B69" s="24" t="s">
        <v>254</v>
      </c>
    </row>
    <row r="70" spans="2:2" s="8" customFormat="1" ht="12.75" customHeight="1" x14ac:dyDescent="0.25">
      <c r="B70" s="4" t="s">
        <v>251</v>
      </c>
    </row>
    <row r="71" spans="2:2" s="17" customFormat="1" ht="15" customHeight="1" x14ac:dyDescent="0.25">
      <c r="B71" s="6" t="s">
        <v>253</v>
      </c>
    </row>
    <row r="72" spans="2:2" s="27" customFormat="1" ht="15" customHeight="1" x14ac:dyDescent="0.25">
      <c r="B72" s="26" t="s">
        <v>255</v>
      </c>
    </row>
    <row r="73" spans="2:2" s="28" customFormat="1" ht="15" customHeight="1" x14ac:dyDescent="0.25">
      <c r="B73" s="4" t="s">
        <v>251</v>
      </c>
    </row>
    <row r="74" spans="2:2" s="29" customFormat="1" ht="15" customHeight="1" x14ac:dyDescent="0.25">
      <c r="B74" s="6" t="s">
        <v>253</v>
      </c>
    </row>
    <row r="75" spans="2:2" s="27" customFormat="1" ht="15" customHeight="1" x14ac:dyDescent="0.25">
      <c r="B75" s="26" t="s">
        <v>256</v>
      </c>
    </row>
    <row r="76" spans="2:2" s="28" customFormat="1" ht="15" customHeight="1" x14ac:dyDescent="0.25">
      <c r="B76" s="4" t="s">
        <v>251</v>
      </c>
    </row>
    <row r="77" spans="2:2" s="29" customFormat="1" ht="15" customHeight="1" x14ac:dyDescent="0.25">
      <c r="B77" s="6" t="s">
        <v>253</v>
      </c>
    </row>
    <row r="78" spans="2:2" s="27" customFormat="1" ht="15" customHeight="1" x14ac:dyDescent="0.25">
      <c r="B78" s="26" t="s">
        <v>257</v>
      </c>
    </row>
    <row r="79" spans="2:2" s="28" customFormat="1" ht="15" customHeight="1" x14ac:dyDescent="0.25">
      <c r="B79" s="4" t="s">
        <v>251</v>
      </c>
    </row>
    <row r="80" spans="2:2" s="29" customFormat="1" ht="15" customHeight="1" x14ac:dyDescent="0.25">
      <c r="B80" s="6" t="s">
        <v>253</v>
      </c>
    </row>
    <row r="81" spans="2:2" s="27" customFormat="1" ht="15" customHeight="1" x14ac:dyDescent="0.25">
      <c r="B81" s="26" t="s">
        <v>258</v>
      </c>
    </row>
    <row r="82" spans="2:2" s="28" customFormat="1" ht="15" customHeight="1" x14ac:dyDescent="0.25">
      <c r="B82" s="4" t="s">
        <v>251</v>
      </c>
    </row>
    <row r="83" spans="2:2" s="29" customFormat="1" ht="15" customHeight="1" x14ac:dyDescent="0.25">
      <c r="B83" s="6" t="s">
        <v>253</v>
      </c>
    </row>
    <row r="84" spans="2:2" s="27" customFormat="1" ht="15" customHeight="1" x14ac:dyDescent="0.25">
      <c r="B84" s="26" t="s">
        <v>259</v>
      </c>
    </row>
    <row r="85" spans="2:2" s="28" customFormat="1" ht="15" customHeight="1" x14ac:dyDescent="0.25">
      <c r="B85" s="4" t="s">
        <v>251</v>
      </c>
    </row>
    <row r="86" spans="2:2" s="29" customFormat="1" ht="15" customHeight="1" x14ac:dyDescent="0.25">
      <c r="B86" s="6" t="s">
        <v>253</v>
      </c>
    </row>
    <row r="87" spans="2:2" s="27" customFormat="1" ht="15" customHeight="1" x14ac:dyDescent="0.25">
      <c r="B87" s="26" t="s">
        <v>260</v>
      </c>
    </row>
    <row r="88" spans="2:2" s="28" customFormat="1" ht="15" customHeight="1" x14ac:dyDescent="0.25">
      <c r="B88" s="4" t="s">
        <v>251</v>
      </c>
    </row>
    <row r="89" spans="2:2" s="29" customFormat="1" ht="15" customHeight="1" x14ac:dyDescent="0.25">
      <c r="B89" s="6" t="s">
        <v>253</v>
      </c>
    </row>
    <row r="90" spans="2:2" s="31" customFormat="1" ht="15" customHeight="1" x14ac:dyDescent="0.25">
      <c r="B90" s="30" t="s">
        <v>261</v>
      </c>
    </row>
    <row r="91" spans="2:2" s="28" customFormat="1" ht="15" customHeight="1" x14ac:dyDescent="0.25">
      <c r="B91" s="4" t="s">
        <v>251</v>
      </c>
    </row>
    <row r="92" spans="2:2" s="29" customFormat="1" ht="15" customHeight="1" x14ac:dyDescent="0.25">
      <c r="B92" s="6" t="s">
        <v>253</v>
      </c>
    </row>
    <row r="93" spans="2:2" s="33" customFormat="1" ht="15" customHeight="1" x14ac:dyDescent="0.25">
      <c r="B93" s="32" t="s">
        <v>262</v>
      </c>
    </row>
    <row r="94" spans="2:2" s="28" customFormat="1" ht="15" customHeight="1" x14ac:dyDescent="0.25">
      <c r="B94" s="4" t="s">
        <v>251</v>
      </c>
    </row>
    <row r="95" spans="2:2" s="29" customFormat="1" ht="15" customHeight="1" x14ac:dyDescent="0.25">
      <c r="B95" s="6" t="s">
        <v>253</v>
      </c>
    </row>
    <row r="96" spans="2:2" s="31" customFormat="1" ht="30" customHeight="1" x14ac:dyDescent="0.25">
      <c r="B96" s="34" t="s">
        <v>263</v>
      </c>
    </row>
    <row r="97" spans="2:68" s="28" customFormat="1" ht="15" customHeight="1" x14ac:dyDescent="0.25">
      <c r="B97" s="4" t="s">
        <v>251</v>
      </c>
    </row>
    <row r="98" spans="2:68" s="29" customFormat="1" ht="15" customHeight="1" x14ac:dyDescent="0.25">
      <c r="B98" s="6" t="s">
        <v>253</v>
      </c>
    </row>
    <row r="99" spans="2:68" s="7" customFormat="1" ht="15" customHeight="1" x14ac:dyDescent="0.25">
      <c r="B99" s="35" t="s">
        <v>264</v>
      </c>
    </row>
    <row r="100" spans="2:68" s="8" customFormat="1" ht="30" customHeight="1" x14ac:dyDescent="0.25">
      <c r="B100" s="36" t="s">
        <v>265</v>
      </c>
    </row>
    <row r="101" spans="2:68" s="37" customFormat="1" ht="12.75" customHeight="1" x14ac:dyDescent="0.25">
      <c r="B101" s="38" t="s">
        <v>266</v>
      </c>
    </row>
    <row r="102" spans="2:68" s="37" customFormat="1" ht="12.75" customHeight="1" x14ac:dyDescent="0.25">
      <c r="B102" s="38" t="s">
        <v>267</v>
      </c>
    </row>
    <row r="103" spans="2:68" s="39" customFormat="1" ht="22.5" customHeight="1" x14ac:dyDescent="0.25">
      <c r="B103" s="40" t="s">
        <v>268</v>
      </c>
    </row>
    <row r="104" spans="2:68" s="41" customFormat="1" ht="12.75" customHeight="1" x14ac:dyDescent="0.25">
      <c r="B104" s="42" t="s">
        <v>269</v>
      </c>
    </row>
    <row r="105" spans="2:68" s="41" customFormat="1" ht="22.5" customHeight="1" x14ac:dyDescent="0.25">
      <c r="B105" s="40" t="s">
        <v>270</v>
      </c>
    </row>
    <row r="106" spans="2:68" s="41" customFormat="1" ht="12.75" customHeight="1" x14ac:dyDescent="0.25">
      <c r="B106" s="40" t="s">
        <v>271</v>
      </c>
    </row>
    <row r="107" spans="2:68" s="41" customFormat="1" ht="12.75" customHeight="1" x14ac:dyDescent="0.25">
      <c r="B107" s="42" t="s">
        <v>272</v>
      </c>
    </row>
    <row r="108" spans="2:68" s="41" customFormat="1" ht="12.75" customHeight="1" x14ac:dyDescent="0.25">
      <c r="B108" s="42" t="s">
        <v>273</v>
      </c>
    </row>
    <row r="109" spans="2:68" x14ac:dyDescent="0.25">
      <c r="B109" s="41" t="s">
        <v>274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</row>
    <row r="110" spans="2:68" x14ac:dyDescent="0.25">
      <c r="B110" s="41" t="s">
        <v>275</v>
      </c>
      <c r="C110" s="41">
        <v>1</v>
      </c>
      <c r="D110" s="41">
        <v>1</v>
      </c>
      <c r="E110" s="41">
        <v>1</v>
      </c>
      <c r="F110" s="41">
        <v>1</v>
      </c>
      <c r="G110" s="41">
        <v>1</v>
      </c>
      <c r="H110" s="41">
        <v>1</v>
      </c>
      <c r="I110" s="41">
        <v>1</v>
      </c>
      <c r="J110" s="41">
        <v>1</v>
      </c>
      <c r="K110" s="41">
        <v>1</v>
      </c>
      <c r="L110" s="41">
        <v>1</v>
      </c>
      <c r="M110" s="41">
        <v>1</v>
      </c>
      <c r="N110" s="41">
        <v>1</v>
      </c>
      <c r="O110" s="41">
        <v>1</v>
      </c>
      <c r="P110" s="41">
        <v>1</v>
      </c>
      <c r="Q110" s="41">
        <v>1</v>
      </c>
      <c r="R110" s="41">
        <v>1</v>
      </c>
      <c r="S110" s="41">
        <v>1</v>
      </c>
      <c r="T110" s="41">
        <v>1</v>
      </c>
      <c r="U110" s="41">
        <v>1</v>
      </c>
      <c r="V110" s="41">
        <v>1</v>
      </c>
      <c r="W110" s="41">
        <v>1</v>
      </c>
      <c r="X110" s="41">
        <v>1</v>
      </c>
      <c r="Y110" s="41">
        <v>1</v>
      </c>
      <c r="Z110" s="41">
        <v>1</v>
      </c>
      <c r="AA110" s="41">
        <v>1</v>
      </c>
      <c r="AB110" s="41">
        <v>0</v>
      </c>
      <c r="AC110" s="41">
        <v>0</v>
      </c>
      <c r="AD110" s="41">
        <v>0</v>
      </c>
      <c r="AE110" s="41">
        <v>1</v>
      </c>
      <c r="AF110" s="41">
        <v>1</v>
      </c>
      <c r="AG110" s="41">
        <v>1</v>
      </c>
      <c r="AH110" s="41">
        <v>1</v>
      </c>
      <c r="AI110" s="41">
        <v>1</v>
      </c>
      <c r="AJ110" s="41">
        <v>1</v>
      </c>
      <c r="AK110" s="41">
        <v>1</v>
      </c>
      <c r="AL110" s="41">
        <v>1</v>
      </c>
      <c r="AM110" s="41">
        <v>1</v>
      </c>
      <c r="AN110" s="41">
        <v>1</v>
      </c>
      <c r="AO110" s="41">
        <v>1</v>
      </c>
      <c r="AP110" s="41">
        <v>1</v>
      </c>
      <c r="AQ110" s="41">
        <v>1</v>
      </c>
      <c r="AR110" s="41">
        <v>1</v>
      </c>
      <c r="AS110" s="41">
        <v>1</v>
      </c>
      <c r="AT110" s="41">
        <v>1</v>
      </c>
      <c r="AU110" s="41">
        <v>1</v>
      </c>
      <c r="AV110" s="41">
        <v>1</v>
      </c>
      <c r="AW110" s="41">
        <v>1</v>
      </c>
      <c r="AX110" s="41">
        <v>1</v>
      </c>
      <c r="AY110" s="41">
        <v>1</v>
      </c>
      <c r="AZ110" s="41">
        <v>1</v>
      </c>
      <c r="BA110" s="41">
        <v>0</v>
      </c>
      <c r="BB110" s="41">
        <v>0</v>
      </c>
      <c r="BC110" s="41">
        <v>1</v>
      </c>
      <c r="BD110" s="41">
        <v>1</v>
      </c>
      <c r="BE110" s="41">
        <v>1</v>
      </c>
      <c r="BF110" s="41">
        <v>1</v>
      </c>
      <c r="BG110" s="41">
        <v>1</v>
      </c>
      <c r="BH110" s="41">
        <v>1</v>
      </c>
      <c r="BI110" s="41">
        <v>1</v>
      </c>
      <c r="BJ110" s="41">
        <v>1</v>
      </c>
      <c r="BK110" s="41">
        <v>1</v>
      </c>
      <c r="BL110" s="41">
        <v>1</v>
      </c>
      <c r="BM110" s="41">
        <v>1</v>
      </c>
      <c r="BN110" s="41">
        <v>1</v>
      </c>
      <c r="BO110" s="41">
        <v>1</v>
      </c>
      <c r="BP110" s="41">
        <v>1</v>
      </c>
    </row>
    <row r="111" spans="2:68" x14ac:dyDescent="0.25">
      <c r="B111" s="41" t="s">
        <v>276</v>
      </c>
      <c r="C111" s="41">
        <v>1</v>
      </c>
      <c r="D111" s="41">
        <v>1</v>
      </c>
      <c r="E111" s="41">
        <v>1</v>
      </c>
      <c r="F111" s="41">
        <v>1</v>
      </c>
      <c r="G111" s="41">
        <v>1</v>
      </c>
      <c r="H111" s="41">
        <v>1</v>
      </c>
      <c r="I111" s="41">
        <v>1</v>
      </c>
      <c r="J111" s="41">
        <v>1</v>
      </c>
      <c r="K111" s="41">
        <v>1</v>
      </c>
      <c r="L111" s="41">
        <v>1</v>
      </c>
      <c r="M111" s="41">
        <v>1</v>
      </c>
      <c r="N111" s="41">
        <v>1</v>
      </c>
      <c r="O111" s="41">
        <v>1</v>
      </c>
      <c r="P111" s="41">
        <v>1</v>
      </c>
      <c r="Q111" s="41">
        <v>1</v>
      </c>
      <c r="R111" s="41">
        <v>1</v>
      </c>
      <c r="S111" s="41">
        <v>1</v>
      </c>
      <c r="T111" s="41">
        <v>1</v>
      </c>
      <c r="U111" s="41">
        <v>1</v>
      </c>
      <c r="V111" s="41">
        <v>1</v>
      </c>
      <c r="W111" s="41">
        <v>1</v>
      </c>
      <c r="X111" s="41">
        <v>1</v>
      </c>
      <c r="Y111" s="41">
        <v>1</v>
      </c>
      <c r="Z111" s="41">
        <v>1</v>
      </c>
      <c r="AA111" s="41">
        <v>0</v>
      </c>
      <c r="AB111" s="41">
        <v>0</v>
      </c>
      <c r="AC111" s="41">
        <v>0</v>
      </c>
      <c r="AD111" s="41">
        <v>0</v>
      </c>
      <c r="AE111" s="41">
        <v>1</v>
      </c>
      <c r="AF111" s="41">
        <v>1</v>
      </c>
      <c r="AG111" s="41">
        <v>1</v>
      </c>
      <c r="AH111" s="41">
        <v>1</v>
      </c>
      <c r="AI111" s="41">
        <v>0</v>
      </c>
      <c r="AJ111" s="41">
        <v>1</v>
      </c>
      <c r="AK111" s="41">
        <v>1</v>
      </c>
      <c r="AL111" s="41">
        <v>1</v>
      </c>
      <c r="AM111" s="41">
        <v>1</v>
      </c>
      <c r="AN111" s="41">
        <v>1</v>
      </c>
      <c r="AO111" s="41">
        <v>1</v>
      </c>
      <c r="AP111" s="41">
        <v>1</v>
      </c>
      <c r="AQ111" s="41">
        <v>1</v>
      </c>
      <c r="AR111" s="41">
        <v>1</v>
      </c>
      <c r="AS111" s="41">
        <v>1</v>
      </c>
      <c r="AT111" s="41">
        <v>1</v>
      </c>
      <c r="AU111" s="41">
        <v>1</v>
      </c>
      <c r="AV111" s="41">
        <v>1</v>
      </c>
      <c r="AW111" s="41">
        <v>1</v>
      </c>
      <c r="AX111" s="41">
        <v>1</v>
      </c>
      <c r="AY111" s="41">
        <v>1</v>
      </c>
      <c r="AZ111" s="41">
        <v>1</v>
      </c>
      <c r="BA111" s="41">
        <v>1</v>
      </c>
      <c r="BB111" s="41">
        <v>1</v>
      </c>
      <c r="BC111" s="41">
        <v>1</v>
      </c>
      <c r="BD111" s="41">
        <v>1</v>
      </c>
      <c r="BE111" s="41">
        <v>1</v>
      </c>
      <c r="BF111" s="41">
        <v>1</v>
      </c>
      <c r="BG111" s="41">
        <v>1</v>
      </c>
      <c r="BH111" s="41">
        <v>1</v>
      </c>
      <c r="BI111" s="41">
        <v>1</v>
      </c>
      <c r="BJ111" s="41">
        <v>1</v>
      </c>
      <c r="BK111" s="41">
        <v>1</v>
      </c>
      <c r="BL111" s="41">
        <v>1</v>
      </c>
      <c r="BM111" s="41">
        <v>1</v>
      </c>
      <c r="BN111" s="41">
        <v>1</v>
      </c>
      <c r="BO111" s="41">
        <v>1</v>
      </c>
      <c r="BP111" s="41">
        <v>1</v>
      </c>
    </row>
    <row r="112" spans="2:68" x14ac:dyDescent="0.25">
      <c r="B112" s="41" t="s">
        <v>277</v>
      </c>
      <c r="C112" s="41">
        <v>1</v>
      </c>
      <c r="D112" s="41">
        <v>1</v>
      </c>
      <c r="E112" s="41">
        <v>1</v>
      </c>
      <c r="F112" s="41">
        <v>1</v>
      </c>
      <c r="G112" s="41">
        <v>1</v>
      </c>
      <c r="H112" s="41">
        <v>1</v>
      </c>
      <c r="I112" s="41">
        <v>1</v>
      </c>
      <c r="J112" s="41">
        <v>1</v>
      </c>
      <c r="K112" s="41">
        <v>1</v>
      </c>
      <c r="L112" s="41">
        <v>1</v>
      </c>
      <c r="M112" s="41">
        <v>1</v>
      </c>
      <c r="N112" s="41">
        <v>1</v>
      </c>
      <c r="O112" s="41">
        <v>1</v>
      </c>
      <c r="P112" s="41">
        <v>0</v>
      </c>
      <c r="Q112" s="41">
        <v>0</v>
      </c>
      <c r="R112" s="41">
        <v>0</v>
      </c>
      <c r="S112" s="41">
        <v>0</v>
      </c>
      <c r="T112" s="41">
        <v>1</v>
      </c>
      <c r="U112" s="41">
        <v>0</v>
      </c>
      <c r="V112" s="41">
        <v>1</v>
      </c>
      <c r="W112" s="41">
        <v>1</v>
      </c>
      <c r="X112" s="41">
        <v>1</v>
      </c>
      <c r="Y112" s="41">
        <v>1</v>
      </c>
      <c r="Z112" s="41">
        <v>1</v>
      </c>
      <c r="AA112" s="41">
        <v>1</v>
      </c>
      <c r="AB112" s="41">
        <v>1</v>
      </c>
      <c r="AC112" s="41">
        <v>1</v>
      </c>
      <c r="AD112" s="41">
        <v>1</v>
      </c>
      <c r="AE112" s="41">
        <v>1</v>
      </c>
      <c r="AF112" s="41">
        <v>1</v>
      </c>
      <c r="AG112" s="41">
        <v>1</v>
      </c>
      <c r="AH112" s="41">
        <v>1</v>
      </c>
      <c r="AI112" s="41">
        <v>0</v>
      </c>
      <c r="AJ112" s="41">
        <v>1</v>
      </c>
      <c r="AK112" s="41">
        <v>1</v>
      </c>
      <c r="AL112" s="41">
        <v>1</v>
      </c>
      <c r="AM112" s="41">
        <v>1</v>
      </c>
      <c r="AN112" s="41">
        <v>1</v>
      </c>
      <c r="AO112" s="41">
        <v>1</v>
      </c>
      <c r="AP112" s="41">
        <v>1</v>
      </c>
      <c r="AQ112" s="41">
        <v>1</v>
      </c>
      <c r="AR112" s="41">
        <v>1</v>
      </c>
      <c r="AS112" s="41">
        <v>1</v>
      </c>
      <c r="AT112" s="41">
        <v>1</v>
      </c>
      <c r="AU112" s="41">
        <v>1</v>
      </c>
      <c r="AV112" s="41">
        <v>1</v>
      </c>
      <c r="AW112" s="41">
        <v>1</v>
      </c>
      <c r="AX112" s="41">
        <v>1</v>
      </c>
      <c r="AY112" s="41">
        <v>1</v>
      </c>
      <c r="AZ112" s="41">
        <v>1</v>
      </c>
      <c r="BA112" s="41">
        <v>1</v>
      </c>
      <c r="BB112" s="41">
        <v>1</v>
      </c>
      <c r="BC112" s="41">
        <v>1</v>
      </c>
      <c r="BD112" s="41">
        <v>1</v>
      </c>
      <c r="BE112" s="41">
        <v>1</v>
      </c>
      <c r="BF112" s="41">
        <v>1</v>
      </c>
      <c r="BG112" s="41">
        <v>1</v>
      </c>
      <c r="BH112" s="41">
        <v>1</v>
      </c>
      <c r="BI112" s="41">
        <v>1</v>
      </c>
      <c r="BJ112" s="41">
        <v>1</v>
      </c>
      <c r="BK112" s="41">
        <v>1</v>
      </c>
      <c r="BL112" s="41">
        <v>1</v>
      </c>
      <c r="BM112" s="41">
        <v>1</v>
      </c>
      <c r="BN112" s="41">
        <v>1</v>
      </c>
      <c r="BO112" s="41">
        <v>1</v>
      </c>
      <c r="BP112" s="41">
        <v>1</v>
      </c>
    </row>
    <row r="113" spans="2:68" x14ac:dyDescent="0.25">
      <c r="B113" s="41" t="s">
        <v>278</v>
      </c>
      <c r="C113" s="41">
        <v>1</v>
      </c>
      <c r="D113" s="41">
        <v>1</v>
      </c>
      <c r="E113" s="41">
        <v>1</v>
      </c>
      <c r="F113" s="41">
        <v>1</v>
      </c>
      <c r="G113" s="41">
        <v>1</v>
      </c>
      <c r="H113" s="41">
        <v>1</v>
      </c>
      <c r="I113" s="41">
        <v>1</v>
      </c>
      <c r="J113" s="41">
        <v>1</v>
      </c>
      <c r="K113" s="41">
        <v>1</v>
      </c>
      <c r="L113" s="41">
        <v>1</v>
      </c>
      <c r="M113" s="41">
        <v>1</v>
      </c>
      <c r="N113" s="41">
        <v>1</v>
      </c>
      <c r="O113" s="41">
        <v>1</v>
      </c>
      <c r="P113" s="41">
        <v>1</v>
      </c>
      <c r="Q113" s="41">
        <v>1</v>
      </c>
      <c r="R113" s="41">
        <v>1</v>
      </c>
      <c r="S113" s="41">
        <v>1</v>
      </c>
      <c r="T113" s="41">
        <v>1</v>
      </c>
      <c r="U113" s="41">
        <v>1</v>
      </c>
      <c r="V113" s="41">
        <v>1</v>
      </c>
      <c r="W113" s="41">
        <v>1</v>
      </c>
      <c r="X113" s="41">
        <v>1</v>
      </c>
      <c r="Y113" s="41">
        <v>0</v>
      </c>
      <c r="Z113" s="41">
        <v>1</v>
      </c>
      <c r="AA113" s="41">
        <v>1</v>
      </c>
      <c r="AB113" s="41">
        <v>1</v>
      </c>
      <c r="AC113" s="41">
        <v>1</v>
      </c>
      <c r="AD113" s="41">
        <v>1</v>
      </c>
      <c r="AE113" s="41">
        <v>1</v>
      </c>
      <c r="AF113" s="41">
        <v>1</v>
      </c>
      <c r="AG113" s="41">
        <v>0</v>
      </c>
      <c r="AH113" s="41">
        <v>1</v>
      </c>
      <c r="AI113" s="41">
        <v>1</v>
      </c>
      <c r="AJ113" s="41">
        <v>1</v>
      </c>
      <c r="AK113" s="41">
        <v>1</v>
      </c>
      <c r="AL113" s="41">
        <v>1</v>
      </c>
      <c r="AM113" s="41">
        <v>1</v>
      </c>
      <c r="AN113" s="41">
        <v>1</v>
      </c>
      <c r="AO113" s="41">
        <v>1</v>
      </c>
      <c r="AP113" s="41">
        <v>1</v>
      </c>
      <c r="AQ113" s="41">
        <v>1</v>
      </c>
      <c r="AR113" s="41">
        <v>1</v>
      </c>
      <c r="AS113" s="41">
        <v>1</v>
      </c>
      <c r="AT113" s="41">
        <v>1</v>
      </c>
      <c r="AU113" s="41">
        <v>1</v>
      </c>
      <c r="AV113" s="41">
        <v>1</v>
      </c>
      <c r="AW113" s="41">
        <v>1</v>
      </c>
      <c r="AX113" s="41">
        <v>1</v>
      </c>
      <c r="AY113" s="41">
        <v>1</v>
      </c>
      <c r="AZ113" s="41">
        <v>1</v>
      </c>
      <c r="BA113" s="41">
        <v>1</v>
      </c>
      <c r="BB113" s="41">
        <v>1</v>
      </c>
      <c r="BC113" s="41">
        <v>1</v>
      </c>
      <c r="BD113" s="41">
        <v>1</v>
      </c>
      <c r="BE113" s="41">
        <v>1</v>
      </c>
      <c r="BF113" s="41">
        <v>1</v>
      </c>
      <c r="BG113" s="41">
        <v>1</v>
      </c>
      <c r="BH113" s="41">
        <v>1</v>
      </c>
      <c r="BI113" s="41">
        <v>1</v>
      </c>
      <c r="BJ113" s="41">
        <v>1</v>
      </c>
      <c r="BK113" s="41">
        <v>1</v>
      </c>
      <c r="BL113" s="41">
        <v>1</v>
      </c>
      <c r="BM113" s="41">
        <v>1</v>
      </c>
      <c r="BN113" s="41">
        <v>1</v>
      </c>
      <c r="BO113" s="41">
        <v>1</v>
      </c>
      <c r="BP113" s="41">
        <v>1</v>
      </c>
    </row>
    <row r="114" spans="2:68" x14ac:dyDescent="0.25">
      <c r="B114" s="41" t="s">
        <v>279</v>
      </c>
      <c r="C114" s="41">
        <v>1</v>
      </c>
      <c r="D114" s="41">
        <v>1</v>
      </c>
      <c r="E114" s="41">
        <v>1</v>
      </c>
      <c r="F114" s="41">
        <v>1</v>
      </c>
      <c r="G114" s="41">
        <v>1</v>
      </c>
      <c r="H114" s="41">
        <v>1</v>
      </c>
      <c r="I114" s="41">
        <v>1</v>
      </c>
      <c r="J114" s="41">
        <v>1</v>
      </c>
      <c r="K114" s="41">
        <v>1</v>
      </c>
      <c r="L114" s="41">
        <v>1</v>
      </c>
      <c r="M114" s="41">
        <v>1</v>
      </c>
      <c r="N114" s="41">
        <v>1</v>
      </c>
      <c r="O114" s="41">
        <v>1</v>
      </c>
      <c r="P114" s="41">
        <v>1</v>
      </c>
      <c r="Q114" s="41">
        <v>1</v>
      </c>
      <c r="R114" s="41">
        <v>1</v>
      </c>
      <c r="S114" s="41">
        <v>1</v>
      </c>
      <c r="T114" s="41">
        <v>1</v>
      </c>
      <c r="U114" s="41">
        <v>1</v>
      </c>
      <c r="V114" s="41">
        <v>1</v>
      </c>
      <c r="W114" s="41">
        <v>1</v>
      </c>
      <c r="X114" s="41">
        <v>0</v>
      </c>
      <c r="Y114" s="41">
        <v>0</v>
      </c>
      <c r="Z114" s="41">
        <v>1</v>
      </c>
      <c r="AA114" s="41">
        <v>1</v>
      </c>
      <c r="AB114" s="41">
        <v>1</v>
      </c>
      <c r="AC114" s="41">
        <v>1</v>
      </c>
      <c r="AD114" s="41">
        <v>1</v>
      </c>
      <c r="AE114" s="41">
        <v>1</v>
      </c>
      <c r="AF114" s="41">
        <v>0</v>
      </c>
      <c r="AG114" s="41">
        <v>1</v>
      </c>
      <c r="AH114" s="41">
        <v>1</v>
      </c>
      <c r="AI114" s="41">
        <v>1</v>
      </c>
      <c r="AJ114" s="41">
        <v>1</v>
      </c>
      <c r="AK114" s="41">
        <v>0</v>
      </c>
      <c r="AL114" s="41">
        <v>1</v>
      </c>
      <c r="AM114" s="41">
        <v>1</v>
      </c>
      <c r="AN114" s="41">
        <v>1</v>
      </c>
      <c r="AO114" s="41">
        <v>0</v>
      </c>
      <c r="AP114" s="41">
        <v>1</v>
      </c>
      <c r="AQ114" s="41">
        <v>0</v>
      </c>
      <c r="AR114" s="41">
        <v>1</v>
      </c>
      <c r="AS114" s="41">
        <v>1</v>
      </c>
      <c r="AT114" s="41">
        <v>1</v>
      </c>
      <c r="AU114" s="41">
        <v>0</v>
      </c>
      <c r="AV114" s="41">
        <v>1</v>
      </c>
      <c r="AW114" s="41">
        <v>1</v>
      </c>
      <c r="AX114" s="41">
        <v>1</v>
      </c>
      <c r="AY114" s="41">
        <v>0</v>
      </c>
      <c r="AZ114" s="41">
        <v>1</v>
      </c>
      <c r="BA114" s="41">
        <v>1</v>
      </c>
      <c r="BB114" s="41">
        <v>1</v>
      </c>
      <c r="BC114" s="41">
        <v>1</v>
      </c>
      <c r="BD114" s="41">
        <v>1</v>
      </c>
      <c r="BE114" s="41">
        <v>1</v>
      </c>
      <c r="BF114" s="41">
        <v>1</v>
      </c>
      <c r="BG114" s="41">
        <v>0</v>
      </c>
      <c r="BH114" s="41">
        <v>0</v>
      </c>
      <c r="BI114" s="41">
        <v>1</v>
      </c>
      <c r="BJ114" s="41">
        <v>1</v>
      </c>
      <c r="BK114" s="41">
        <v>1</v>
      </c>
      <c r="BL114" s="41">
        <v>1</v>
      </c>
      <c r="BM114" s="41">
        <v>1</v>
      </c>
      <c r="BN114" s="41">
        <v>1</v>
      </c>
      <c r="BO114" s="41">
        <v>1</v>
      </c>
      <c r="BP114" s="41">
        <v>1</v>
      </c>
    </row>
    <row r="115" spans="2:68" ht="12.75" customHeight="1" x14ac:dyDescent="0.25">
      <c r="B115" s="41" t="s">
        <v>280</v>
      </c>
      <c r="C115" s="41">
        <v>1</v>
      </c>
      <c r="D115" s="41">
        <v>1</v>
      </c>
      <c r="E115" s="41">
        <v>1</v>
      </c>
      <c r="F115" s="41">
        <v>1</v>
      </c>
      <c r="G115" s="41">
        <v>1</v>
      </c>
      <c r="H115" s="41">
        <v>1</v>
      </c>
      <c r="I115" s="41">
        <v>1</v>
      </c>
      <c r="J115" s="41">
        <v>1</v>
      </c>
      <c r="K115" s="41">
        <v>1</v>
      </c>
      <c r="L115" s="41">
        <v>1</v>
      </c>
      <c r="M115" s="41">
        <v>1</v>
      </c>
      <c r="N115" s="41">
        <v>1</v>
      </c>
      <c r="O115" s="41">
        <v>1</v>
      </c>
      <c r="P115" s="41">
        <v>1</v>
      </c>
      <c r="Q115" s="41">
        <v>0</v>
      </c>
      <c r="R115" s="41">
        <v>0</v>
      </c>
      <c r="S115" s="41">
        <v>1</v>
      </c>
      <c r="T115" s="41">
        <v>1</v>
      </c>
      <c r="U115" s="41">
        <v>1</v>
      </c>
      <c r="V115" s="41">
        <v>0</v>
      </c>
      <c r="W115" s="41">
        <v>1</v>
      </c>
      <c r="X115" s="41">
        <v>0</v>
      </c>
      <c r="Y115" s="41">
        <v>1</v>
      </c>
      <c r="Z115" s="41">
        <v>1</v>
      </c>
      <c r="AA115" s="41">
        <v>1</v>
      </c>
      <c r="AB115" s="41">
        <v>1</v>
      </c>
      <c r="AC115" s="41">
        <v>1</v>
      </c>
      <c r="AD115" s="41">
        <v>1</v>
      </c>
      <c r="AE115" s="41">
        <v>1</v>
      </c>
      <c r="AF115" s="41">
        <v>1</v>
      </c>
      <c r="AG115" s="41">
        <v>1</v>
      </c>
      <c r="AH115" s="41">
        <v>0</v>
      </c>
      <c r="AI115" s="41">
        <v>0</v>
      </c>
      <c r="AJ115" s="41">
        <v>1</v>
      </c>
      <c r="AK115" s="41">
        <v>1</v>
      </c>
      <c r="AL115" s="41">
        <v>1</v>
      </c>
      <c r="AM115" s="41">
        <v>1</v>
      </c>
      <c r="AN115" s="41">
        <v>0</v>
      </c>
      <c r="AO115" s="41">
        <v>0</v>
      </c>
      <c r="AP115" s="41">
        <v>1</v>
      </c>
      <c r="AQ115" s="41">
        <v>1</v>
      </c>
      <c r="AR115" s="41">
        <v>1</v>
      </c>
      <c r="AS115" s="41">
        <v>1</v>
      </c>
      <c r="AT115" s="41">
        <v>1</v>
      </c>
      <c r="AU115" s="41">
        <v>1</v>
      </c>
      <c r="AV115" s="41">
        <v>1</v>
      </c>
      <c r="AW115" s="41">
        <v>1</v>
      </c>
      <c r="AX115" s="41">
        <v>1</v>
      </c>
      <c r="AY115" s="41">
        <v>1</v>
      </c>
      <c r="AZ115" s="41">
        <v>0</v>
      </c>
      <c r="BA115" s="41">
        <v>0</v>
      </c>
      <c r="BB115" s="41">
        <v>1</v>
      </c>
      <c r="BC115" s="41">
        <v>0</v>
      </c>
      <c r="BD115" s="41">
        <v>1</v>
      </c>
      <c r="BE115" s="41">
        <v>1</v>
      </c>
      <c r="BF115" s="41">
        <v>1</v>
      </c>
      <c r="BG115" s="41">
        <v>1</v>
      </c>
      <c r="BH115" s="41">
        <v>1</v>
      </c>
      <c r="BI115" s="41">
        <v>1</v>
      </c>
      <c r="BJ115" s="41">
        <v>1</v>
      </c>
      <c r="BK115" s="41">
        <v>1</v>
      </c>
      <c r="BL115" s="41">
        <v>1</v>
      </c>
      <c r="BM115" s="41">
        <v>1</v>
      </c>
      <c r="BN115" s="41">
        <v>1</v>
      </c>
      <c r="BO115" s="41">
        <v>1</v>
      </c>
      <c r="BP115" s="41">
        <v>1</v>
      </c>
    </row>
    <row r="116" spans="2:68" x14ac:dyDescent="0.25">
      <c r="B116" s="41" t="s">
        <v>281</v>
      </c>
      <c r="C116" s="41">
        <v>1</v>
      </c>
      <c r="D116" s="41">
        <v>1</v>
      </c>
      <c r="E116" s="41">
        <v>1</v>
      </c>
      <c r="F116" s="41">
        <v>1</v>
      </c>
      <c r="G116" s="41">
        <v>1</v>
      </c>
      <c r="H116" s="41">
        <v>1</v>
      </c>
      <c r="I116" s="41">
        <v>1</v>
      </c>
      <c r="J116" s="41">
        <v>1</v>
      </c>
      <c r="K116" s="41">
        <v>1</v>
      </c>
      <c r="L116" s="41">
        <v>1</v>
      </c>
      <c r="M116" s="41">
        <v>1</v>
      </c>
      <c r="N116" s="41">
        <v>1</v>
      </c>
      <c r="O116" s="41">
        <v>1</v>
      </c>
      <c r="P116" s="41">
        <v>1</v>
      </c>
      <c r="Q116" s="41">
        <v>1</v>
      </c>
      <c r="R116" s="41">
        <v>0</v>
      </c>
      <c r="S116" s="41">
        <v>0</v>
      </c>
      <c r="T116" s="41">
        <v>0</v>
      </c>
      <c r="U116" s="41">
        <v>1</v>
      </c>
      <c r="V116" s="41">
        <v>1</v>
      </c>
      <c r="W116" s="41">
        <v>1</v>
      </c>
      <c r="X116" s="41">
        <v>0</v>
      </c>
      <c r="Y116" s="41">
        <v>1</v>
      </c>
      <c r="Z116" s="41">
        <v>1</v>
      </c>
      <c r="AA116" s="41">
        <v>1</v>
      </c>
      <c r="AB116" s="41">
        <v>1</v>
      </c>
      <c r="AC116" s="41">
        <v>1</v>
      </c>
      <c r="AD116" s="41">
        <v>1</v>
      </c>
      <c r="AE116" s="41">
        <v>1</v>
      </c>
      <c r="AF116" s="41">
        <v>1</v>
      </c>
      <c r="AG116" s="41">
        <v>1</v>
      </c>
      <c r="AH116" s="41">
        <v>1</v>
      </c>
      <c r="AI116" s="41">
        <v>1</v>
      </c>
      <c r="AJ116" s="41">
        <v>1</v>
      </c>
      <c r="AK116" s="41">
        <v>1</v>
      </c>
      <c r="AL116" s="41">
        <v>1</v>
      </c>
      <c r="AM116" s="41">
        <v>1</v>
      </c>
      <c r="AN116" s="41">
        <v>1</v>
      </c>
      <c r="AO116" s="41">
        <v>1</v>
      </c>
      <c r="AP116" s="41">
        <v>1</v>
      </c>
      <c r="AQ116" s="41">
        <v>1</v>
      </c>
      <c r="AR116" s="41">
        <v>1</v>
      </c>
      <c r="AS116" s="41">
        <v>1</v>
      </c>
      <c r="AT116" s="41">
        <v>1</v>
      </c>
      <c r="AU116" s="41">
        <v>1</v>
      </c>
      <c r="AV116" s="41">
        <v>1</v>
      </c>
      <c r="AW116" s="41">
        <v>1</v>
      </c>
      <c r="AX116" s="41">
        <v>1</v>
      </c>
      <c r="AY116" s="41">
        <v>1</v>
      </c>
      <c r="AZ116" s="41">
        <v>1</v>
      </c>
      <c r="BA116" s="41">
        <v>0</v>
      </c>
      <c r="BB116" s="41">
        <v>1</v>
      </c>
      <c r="BC116" s="41">
        <v>1</v>
      </c>
      <c r="BD116" s="41">
        <v>0</v>
      </c>
      <c r="BE116" s="41">
        <v>1</v>
      </c>
      <c r="BF116" s="41">
        <v>1</v>
      </c>
      <c r="BG116" s="41">
        <v>1</v>
      </c>
      <c r="BH116" s="41">
        <v>1</v>
      </c>
      <c r="BI116" s="41">
        <v>1</v>
      </c>
      <c r="BJ116" s="41">
        <v>1</v>
      </c>
      <c r="BK116" s="41">
        <v>1</v>
      </c>
      <c r="BL116" s="41">
        <v>1</v>
      </c>
      <c r="BM116" s="41">
        <v>1</v>
      </c>
      <c r="BN116" s="41">
        <v>1</v>
      </c>
      <c r="BO116" s="41">
        <v>1</v>
      </c>
      <c r="BP116" s="41">
        <v>1</v>
      </c>
    </row>
    <row r="117" spans="2:68" x14ac:dyDescent="0.25">
      <c r="B117" s="41" t="s">
        <v>282</v>
      </c>
      <c r="C117" s="41">
        <f>+SUM(C110:C116)</f>
        <v>7</v>
      </c>
      <c r="D117" s="41">
        <f t="shared" ref="D117:J117" si="5">+SUM(D110:D116)</f>
        <v>7</v>
      </c>
      <c r="E117" s="41">
        <f t="shared" si="5"/>
        <v>7</v>
      </c>
      <c r="F117" s="41">
        <f t="shared" si="5"/>
        <v>7</v>
      </c>
      <c r="G117" s="41">
        <f t="shared" si="5"/>
        <v>7</v>
      </c>
      <c r="H117" s="41">
        <f t="shared" si="5"/>
        <v>7</v>
      </c>
      <c r="I117" s="41">
        <f t="shared" si="5"/>
        <v>7</v>
      </c>
      <c r="J117" s="41">
        <f t="shared" si="5"/>
        <v>7</v>
      </c>
      <c r="K117" s="41">
        <f t="shared" ref="K117:BM117" si="6">+SUM(K110:K116)</f>
        <v>7</v>
      </c>
      <c r="L117" s="41">
        <f t="shared" si="6"/>
        <v>7</v>
      </c>
      <c r="M117" s="41">
        <f t="shared" si="6"/>
        <v>7</v>
      </c>
      <c r="N117" s="41">
        <f t="shared" si="6"/>
        <v>7</v>
      </c>
      <c r="O117" s="41">
        <f t="shared" si="6"/>
        <v>7</v>
      </c>
      <c r="P117" s="41">
        <f t="shared" si="6"/>
        <v>6</v>
      </c>
      <c r="Q117" s="41">
        <f t="shared" si="6"/>
        <v>5</v>
      </c>
      <c r="R117" s="41">
        <f t="shared" si="6"/>
        <v>4</v>
      </c>
      <c r="S117" s="41">
        <f t="shared" si="6"/>
        <v>5</v>
      </c>
      <c r="T117" s="41">
        <f t="shared" si="6"/>
        <v>6</v>
      </c>
      <c r="U117" s="41">
        <f t="shared" si="6"/>
        <v>6</v>
      </c>
      <c r="V117" s="41">
        <f t="shared" si="6"/>
        <v>6</v>
      </c>
      <c r="W117" s="41">
        <f t="shared" si="6"/>
        <v>7</v>
      </c>
      <c r="X117" s="41">
        <f t="shared" si="6"/>
        <v>4</v>
      </c>
      <c r="Y117" s="41">
        <f t="shared" si="6"/>
        <v>5</v>
      </c>
      <c r="Z117" s="41">
        <f t="shared" si="6"/>
        <v>7</v>
      </c>
      <c r="AA117" s="41">
        <f t="shared" si="6"/>
        <v>6</v>
      </c>
      <c r="AB117" s="41">
        <f t="shared" si="6"/>
        <v>5</v>
      </c>
      <c r="AC117" s="41">
        <f t="shared" si="6"/>
        <v>5</v>
      </c>
      <c r="AD117" s="41">
        <f t="shared" si="6"/>
        <v>5</v>
      </c>
      <c r="AE117" s="41">
        <f t="shared" si="6"/>
        <v>7</v>
      </c>
      <c r="AF117" s="41">
        <f t="shared" si="6"/>
        <v>6</v>
      </c>
      <c r="AG117" s="41">
        <f t="shared" si="6"/>
        <v>6</v>
      </c>
      <c r="AH117" s="41">
        <f t="shared" si="6"/>
        <v>6</v>
      </c>
      <c r="AI117" s="41">
        <f t="shared" si="6"/>
        <v>4</v>
      </c>
      <c r="AJ117" s="41">
        <f t="shared" si="6"/>
        <v>7</v>
      </c>
      <c r="AK117" s="41">
        <f t="shared" si="6"/>
        <v>6</v>
      </c>
      <c r="AL117" s="41">
        <f t="shared" si="6"/>
        <v>7</v>
      </c>
      <c r="AM117" s="41">
        <f t="shared" si="6"/>
        <v>7</v>
      </c>
      <c r="AN117" s="41">
        <f t="shared" si="6"/>
        <v>6</v>
      </c>
      <c r="AO117" s="41">
        <f t="shared" si="6"/>
        <v>5</v>
      </c>
      <c r="AP117" s="41">
        <f t="shared" si="6"/>
        <v>7</v>
      </c>
      <c r="AQ117" s="41">
        <f t="shared" si="6"/>
        <v>6</v>
      </c>
      <c r="AR117" s="41">
        <f t="shared" si="6"/>
        <v>7</v>
      </c>
      <c r="AS117" s="41">
        <f t="shared" si="6"/>
        <v>7</v>
      </c>
      <c r="AT117" s="41">
        <f t="shared" si="6"/>
        <v>7</v>
      </c>
      <c r="AU117" s="41">
        <f t="shared" si="6"/>
        <v>6</v>
      </c>
      <c r="AV117" s="41">
        <f t="shared" si="6"/>
        <v>7</v>
      </c>
      <c r="AW117" s="41">
        <f t="shared" si="6"/>
        <v>7</v>
      </c>
      <c r="AX117" s="41">
        <f t="shared" si="6"/>
        <v>7</v>
      </c>
      <c r="AY117" s="41">
        <f t="shared" si="6"/>
        <v>6</v>
      </c>
      <c r="AZ117" s="41">
        <f t="shared" si="6"/>
        <v>6</v>
      </c>
      <c r="BA117" s="41">
        <f t="shared" si="6"/>
        <v>4</v>
      </c>
      <c r="BB117" s="41">
        <f t="shared" si="6"/>
        <v>6</v>
      </c>
      <c r="BC117" s="41">
        <f t="shared" si="6"/>
        <v>6</v>
      </c>
      <c r="BD117" s="41">
        <f t="shared" si="6"/>
        <v>6</v>
      </c>
      <c r="BE117" s="41">
        <f t="shared" si="6"/>
        <v>7</v>
      </c>
      <c r="BF117" s="41">
        <f t="shared" si="6"/>
        <v>7</v>
      </c>
      <c r="BG117" s="41">
        <f t="shared" si="6"/>
        <v>6</v>
      </c>
      <c r="BH117" s="41">
        <f t="shared" si="6"/>
        <v>6</v>
      </c>
      <c r="BI117" s="41">
        <f t="shared" si="6"/>
        <v>7</v>
      </c>
      <c r="BJ117" s="41">
        <f t="shared" si="6"/>
        <v>7</v>
      </c>
      <c r="BK117" s="41">
        <f t="shared" si="6"/>
        <v>7</v>
      </c>
      <c r="BL117" s="41">
        <f t="shared" si="6"/>
        <v>7</v>
      </c>
      <c r="BM117" s="41">
        <f t="shared" si="6"/>
        <v>7</v>
      </c>
      <c r="BN117" s="41">
        <f t="shared" ref="BN117:BP117" si="7">+SUM(BN110:BN116)</f>
        <v>7</v>
      </c>
      <c r="BO117" s="41">
        <f t="shared" si="7"/>
        <v>7</v>
      </c>
      <c r="BP117" s="41">
        <f t="shared" si="7"/>
        <v>7</v>
      </c>
    </row>
    <row r="118" spans="2:68" x14ac:dyDescent="0.25">
      <c r="B118" s="41" t="s">
        <v>283</v>
      </c>
      <c r="C118" s="41">
        <f>+C117/7*100</f>
        <v>100</v>
      </c>
      <c r="D118" s="41">
        <f t="shared" ref="D118:BM118" si="8">+D117/7*100</f>
        <v>100</v>
      </c>
      <c r="E118" s="41">
        <f t="shared" si="8"/>
        <v>100</v>
      </c>
      <c r="F118" s="41">
        <f t="shared" si="8"/>
        <v>100</v>
      </c>
      <c r="G118" s="41">
        <f t="shared" si="8"/>
        <v>100</v>
      </c>
      <c r="H118" s="41">
        <f t="shared" si="8"/>
        <v>100</v>
      </c>
      <c r="I118" s="41">
        <f t="shared" si="8"/>
        <v>100</v>
      </c>
      <c r="J118" s="41">
        <f t="shared" si="8"/>
        <v>100</v>
      </c>
      <c r="K118" s="41">
        <f t="shared" si="8"/>
        <v>100</v>
      </c>
      <c r="L118" s="41">
        <f t="shared" si="8"/>
        <v>100</v>
      </c>
      <c r="M118" s="41">
        <f t="shared" si="8"/>
        <v>100</v>
      </c>
      <c r="N118" s="41">
        <f t="shared" si="8"/>
        <v>100</v>
      </c>
      <c r="O118" s="41">
        <f t="shared" si="8"/>
        <v>100</v>
      </c>
      <c r="P118" s="41">
        <f t="shared" si="8"/>
        <v>85.714285714285708</v>
      </c>
      <c r="Q118" s="41">
        <f t="shared" si="8"/>
        <v>71.428571428571431</v>
      </c>
      <c r="R118" s="41">
        <f t="shared" si="8"/>
        <v>57.142857142857139</v>
      </c>
      <c r="S118" s="41">
        <f t="shared" si="8"/>
        <v>71.428571428571431</v>
      </c>
      <c r="T118" s="41">
        <f t="shared" si="8"/>
        <v>85.714285714285708</v>
      </c>
      <c r="U118" s="41">
        <f t="shared" si="8"/>
        <v>85.714285714285708</v>
      </c>
      <c r="V118" s="41">
        <f t="shared" si="8"/>
        <v>85.714285714285708</v>
      </c>
      <c r="W118" s="41">
        <f t="shared" si="8"/>
        <v>100</v>
      </c>
      <c r="X118" s="41">
        <f t="shared" si="8"/>
        <v>57.142857142857139</v>
      </c>
      <c r="Y118" s="41">
        <f t="shared" si="8"/>
        <v>71.428571428571431</v>
      </c>
      <c r="Z118" s="41">
        <f t="shared" si="8"/>
        <v>100</v>
      </c>
      <c r="AA118" s="41">
        <f t="shared" si="8"/>
        <v>85.714285714285708</v>
      </c>
      <c r="AB118" s="41">
        <f t="shared" si="8"/>
        <v>71.428571428571431</v>
      </c>
      <c r="AC118" s="41">
        <f t="shared" si="8"/>
        <v>71.428571428571431</v>
      </c>
      <c r="AD118" s="41">
        <f t="shared" si="8"/>
        <v>71.428571428571431</v>
      </c>
      <c r="AE118" s="41">
        <f t="shared" si="8"/>
        <v>100</v>
      </c>
      <c r="AF118" s="41">
        <f t="shared" si="8"/>
        <v>85.714285714285708</v>
      </c>
      <c r="AG118" s="44">
        <f t="shared" si="8"/>
        <v>85.714285714285708</v>
      </c>
      <c r="AH118" s="44">
        <f t="shared" si="8"/>
        <v>85.714285714285708</v>
      </c>
      <c r="AI118" s="44">
        <f t="shared" si="8"/>
        <v>57.142857142857139</v>
      </c>
      <c r="AJ118" s="44">
        <f t="shared" si="8"/>
        <v>100</v>
      </c>
      <c r="AK118" s="44">
        <f t="shared" si="8"/>
        <v>85.714285714285708</v>
      </c>
      <c r="AL118" s="44">
        <f t="shared" si="8"/>
        <v>100</v>
      </c>
      <c r="AM118" s="44">
        <f t="shared" si="8"/>
        <v>100</v>
      </c>
      <c r="AN118" s="44">
        <f t="shared" si="8"/>
        <v>85.714285714285708</v>
      </c>
      <c r="AO118" s="44">
        <f t="shared" si="8"/>
        <v>71.428571428571431</v>
      </c>
      <c r="AP118" s="44">
        <f t="shared" si="8"/>
        <v>100</v>
      </c>
      <c r="AQ118" s="44">
        <f t="shared" si="8"/>
        <v>85.714285714285708</v>
      </c>
      <c r="AR118" s="44">
        <f t="shared" si="8"/>
        <v>100</v>
      </c>
      <c r="AS118" s="44">
        <f t="shared" si="8"/>
        <v>100</v>
      </c>
      <c r="AT118" s="44">
        <f t="shared" si="8"/>
        <v>100</v>
      </c>
      <c r="AU118" s="44">
        <f t="shared" si="8"/>
        <v>85.714285714285708</v>
      </c>
      <c r="AV118" s="44">
        <f t="shared" si="8"/>
        <v>100</v>
      </c>
      <c r="AW118" s="44">
        <f t="shared" si="8"/>
        <v>100</v>
      </c>
      <c r="AX118" s="44">
        <f t="shared" si="8"/>
        <v>100</v>
      </c>
      <c r="AY118" s="44">
        <f t="shared" si="8"/>
        <v>85.714285714285708</v>
      </c>
      <c r="AZ118" s="44">
        <f t="shared" si="8"/>
        <v>85.714285714285708</v>
      </c>
      <c r="BA118" s="44">
        <f t="shared" si="8"/>
        <v>57.142857142857139</v>
      </c>
      <c r="BB118" s="44">
        <f t="shared" si="8"/>
        <v>85.714285714285708</v>
      </c>
      <c r="BC118" s="44">
        <f t="shared" si="8"/>
        <v>85.714285714285708</v>
      </c>
      <c r="BD118" s="44">
        <f t="shared" si="8"/>
        <v>85.714285714285708</v>
      </c>
      <c r="BE118" s="44">
        <f t="shared" si="8"/>
        <v>100</v>
      </c>
      <c r="BF118" s="44">
        <f t="shared" si="8"/>
        <v>100</v>
      </c>
      <c r="BG118" s="44">
        <f t="shared" si="8"/>
        <v>85.714285714285708</v>
      </c>
      <c r="BH118" s="44">
        <f t="shared" si="8"/>
        <v>85.714285714285708</v>
      </c>
      <c r="BI118" s="44">
        <f t="shared" si="8"/>
        <v>100</v>
      </c>
      <c r="BJ118" s="44">
        <f t="shared" si="8"/>
        <v>100</v>
      </c>
      <c r="BK118" s="44">
        <f t="shared" si="8"/>
        <v>100</v>
      </c>
      <c r="BL118" s="44">
        <f t="shared" si="8"/>
        <v>100</v>
      </c>
      <c r="BM118" s="44">
        <f t="shared" si="8"/>
        <v>100</v>
      </c>
      <c r="BN118" s="44">
        <f t="shared" ref="BN118:BP118" si="9">+BN117/7*100</f>
        <v>100</v>
      </c>
      <c r="BO118" s="44">
        <f t="shared" si="9"/>
        <v>100</v>
      </c>
      <c r="BP118" s="44">
        <f t="shared" si="9"/>
        <v>100</v>
      </c>
    </row>
    <row r="119" spans="2:68" ht="18" x14ac:dyDescent="0.25">
      <c r="B119" s="45">
        <f>+AVERAGE(C118:BH118)</f>
        <v>88.916256157635445</v>
      </c>
    </row>
    <row r="120" spans="2:68" x14ac:dyDescent="0.25">
      <c r="B120" s="46" t="s">
        <v>284</v>
      </c>
    </row>
    <row r="121" spans="2:68" x14ac:dyDescent="0.25">
      <c r="B121" s="46"/>
    </row>
    <row r="122" spans="2:68" x14ac:dyDescent="0.25">
      <c r="B122" s="46"/>
    </row>
    <row r="123" spans="2:68" x14ac:dyDescent="0.25">
      <c r="B123" s="46"/>
    </row>
    <row r="124" spans="2:68" x14ac:dyDescent="0.25">
      <c r="B124" s="46"/>
    </row>
    <row r="125" spans="2:68" x14ac:dyDescent="0.25">
      <c r="B125" s="46"/>
    </row>
    <row r="126" spans="2:68" x14ac:dyDescent="0.25">
      <c r="B126" s="46"/>
    </row>
    <row r="127" spans="2:68" x14ac:dyDescent="0.25">
      <c r="B127" s="46"/>
    </row>
    <row r="128" spans="2:68" x14ac:dyDescent="0.25">
      <c r="B128" s="46"/>
    </row>
    <row r="129" spans="2:2" x14ac:dyDescent="0.25">
      <c r="B129" s="46"/>
    </row>
    <row r="130" spans="2:2" x14ac:dyDescent="0.25">
      <c r="B130" s="46"/>
    </row>
    <row r="131" spans="2:2" x14ac:dyDescent="0.25">
      <c r="B131" s="46"/>
    </row>
    <row r="132" spans="2:2" x14ac:dyDescent="0.25">
      <c r="B132" s="46"/>
    </row>
    <row r="133" spans="2:2" x14ac:dyDescent="0.25">
      <c r="B133" s="46"/>
    </row>
    <row r="134" spans="2:2" x14ac:dyDescent="0.25">
      <c r="B134" s="46"/>
    </row>
    <row r="135" spans="2:2" x14ac:dyDescent="0.25">
      <c r="B135" s="46"/>
    </row>
    <row r="136" spans="2:2" x14ac:dyDescent="0.25">
      <c r="B136" s="46"/>
    </row>
    <row r="137" spans="2:2" x14ac:dyDescent="0.25">
      <c r="B137" s="46"/>
    </row>
    <row r="138" spans="2:2" x14ac:dyDescent="0.25">
      <c r="B138" s="46"/>
    </row>
    <row r="139" spans="2:2" x14ac:dyDescent="0.25">
      <c r="B139" s="46"/>
    </row>
    <row r="140" spans="2:2" x14ac:dyDescent="0.25">
      <c r="B140" s="46"/>
    </row>
    <row r="141" spans="2:2" x14ac:dyDescent="0.25">
      <c r="B141" s="46"/>
    </row>
    <row r="142" spans="2:2" x14ac:dyDescent="0.25">
      <c r="B142" s="46"/>
    </row>
    <row r="143" spans="2:2" x14ac:dyDescent="0.25">
      <c r="B143" s="46"/>
    </row>
    <row r="144" spans="2:2" x14ac:dyDescent="0.25">
      <c r="B144" s="46"/>
    </row>
    <row r="145" spans="2:2" x14ac:dyDescent="0.25">
      <c r="B145" s="46"/>
    </row>
    <row r="146" spans="2:2" x14ac:dyDescent="0.25">
      <c r="B146" s="46"/>
    </row>
    <row r="147" spans="2:2" x14ac:dyDescent="0.25">
      <c r="B147" s="46"/>
    </row>
    <row r="148" spans="2:2" x14ac:dyDescent="0.25">
      <c r="B148" s="46"/>
    </row>
    <row r="149" spans="2:2" x14ac:dyDescent="0.25">
      <c r="B149" s="46"/>
    </row>
    <row r="150" spans="2:2" x14ac:dyDescent="0.25">
      <c r="B150" s="46"/>
    </row>
    <row r="151" spans="2:2" x14ac:dyDescent="0.25">
      <c r="B151" s="46"/>
    </row>
    <row r="152" spans="2:2" x14ac:dyDescent="0.25">
      <c r="B152" s="46"/>
    </row>
    <row r="153" spans="2:2" x14ac:dyDescent="0.25">
      <c r="B153" s="46"/>
    </row>
    <row r="154" spans="2:2" x14ac:dyDescent="0.25">
      <c r="B154" s="46"/>
    </row>
    <row r="155" spans="2:2" x14ac:dyDescent="0.25">
      <c r="B155" s="46"/>
    </row>
    <row r="156" spans="2:2" x14ac:dyDescent="0.25">
      <c r="B156" s="46"/>
    </row>
    <row r="157" spans="2:2" x14ac:dyDescent="0.25">
      <c r="B157" s="46"/>
    </row>
    <row r="158" spans="2:2" x14ac:dyDescent="0.25">
      <c r="B158" s="46"/>
    </row>
    <row r="159" spans="2:2" x14ac:dyDescent="0.25">
      <c r="B159" s="46"/>
    </row>
    <row r="160" spans="2:2" x14ac:dyDescent="0.25">
      <c r="B160" s="46"/>
    </row>
    <row r="161" spans="2:2" x14ac:dyDescent="0.25">
      <c r="B161" s="46"/>
    </row>
    <row r="162" spans="2:2" x14ac:dyDescent="0.25">
      <c r="B162" s="46"/>
    </row>
    <row r="163" spans="2:2" x14ac:dyDescent="0.25">
      <c r="B163" s="46"/>
    </row>
    <row r="164" spans="2:2" x14ac:dyDescent="0.25">
      <c r="B164" s="46"/>
    </row>
    <row r="165" spans="2:2" x14ac:dyDescent="0.25">
      <c r="B165" s="46"/>
    </row>
    <row r="166" spans="2:2" x14ac:dyDescent="0.25">
      <c r="B166" s="46"/>
    </row>
    <row r="167" spans="2:2" x14ac:dyDescent="0.25">
      <c r="B167" s="46"/>
    </row>
    <row r="168" spans="2:2" x14ac:dyDescent="0.25">
      <c r="B168" s="46"/>
    </row>
    <row r="169" spans="2:2" x14ac:dyDescent="0.25">
      <c r="B169" s="46"/>
    </row>
    <row r="170" spans="2:2" x14ac:dyDescent="0.25">
      <c r="B170" s="46"/>
    </row>
    <row r="171" spans="2:2" x14ac:dyDescent="0.25">
      <c r="B171" s="46"/>
    </row>
    <row r="172" spans="2:2" x14ac:dyDescent="0.25">
      <c r="B172" s="46"/>
    </row>
    <row r="173" spans="2:2" x14ac:dyDescent="0.25">
      <c r="B173" s="46"/>
    </row>
    <row r="174" spans="2:2" x14ac:dyDescent="0.25">
      <c r="B174" s="46"/>
    </row>
    <row r="175" spans="2:2" x14ac:dyDescent="0.25">
      <c r="B175" s="46"/>
    </row>
    <row r="176" spans="2:2" x14ac:dyDescent="0.25">
      <c r="B176" s="46"/>
    </row>
    <row r="177" spans="2:2" x14ac:dyDescent="0.25">
      <c r="B177" s="46"/>
    </row>
    <row r="178" spans="2:2" x14ac:dyDescent="0.25">
      <c r="B178" s="46"/>
    </row>
    <row r="179" spans="2:2" x14ac:dyDescent="0.25">
      <c r="B179" s="46"/>
    </row>
    <row r="180" spans="2:2" x14ac:dyDescent="0.25">
      <c r="B180" s="46"/>
    </row>
    <row r="181" spans="2:2" x14ac:dyDescent="0.25">
      <c r="B181" s="46"/>
    </row>
    <row r="182" spans="2:2" x14ac:dyDescent="0.25">
      <c r="B182" s="46"/>
    </row>
    <row r="183" spans="2:2" x14ac:dyDescent="0.25">
      <c r="B183" s="46"/>
    </row>
    <row r="184" spans="2:2" x14ac:dyDescent="0.25">
      <c r="B184" s="46"/>
    </row>
    <row r="185" spans="2:2" x14ac:dyDescent="0.25">
      <c r="B185" s="46"/>
    </row>
    <row r="186" spans="2:2" x14ac:dyDescent="0.25">
      <c r="B186" s="46"/>
    </row>
    <row r="187" spans="2:2" x14ac:dyDescent="0.25">
      <c r="B187" s="46"/>
    </row>
    <row r="188" spans="2:2" x14ac:dyDescent="0.25">
      <c r="B188" s="46"/>
    </row>
    <row r="189" spans="2:2" x14ac:dyDescent="0.25">
      <c r="B189" s="46"/>
    </row>
    <row r="190" spans="2:2" x14ac:dyDescent="0.25">
      <c r="B190" s="46"/>
    </row>
    <row r="191" spans="2:2" x14ac:dyDescent="0.25">
      <c r="B191" s="46"/>
    </row>
    <row r="192" spans="2:2" x14ac:dyDescent="0.25">
      <c r="B192" s="46"/>
    </row>
    <row r="193" spans="2:2" x14ac:dyDescent="0.25">
      <c r="B193" s="46"/>
    </row>
    <row r="194" spans="2:2" x14ac:dyDescent="0.25">
      <c r="B194" s="46"/>
    </row>
    <row r="195" spans="2:2" x14ac:dyDescent="0.25">
      <c r="B195" s="46"/>
    </row>
    <row r="196" spans="2:2" x14ac:dyDescent="0.25">
      <c r="B196" s="46"/>
    </row>
    <row r="197" spans="2:2" x14ac:dyDescent="0.25">
      <c r="B197" s="46"/>
    </row>
    <row r="198" spans="2:2" x14ac:dyDescent="0.25">
      <c r="B198" s="46"/>
    </row>
    <row r="199" spans="2:2" x14ac:dyDescent="0.25">
      <c r="B199" s="46"/>
    </row>
    <row r="200" spans="2:2" x14ac:dyDescent="0.25">
      <c r="B200" s="46"/>
    </row>
    <row r="201" spans="2:2" x14ac:dyDescent="0.25">
      <c r="B201" s="46"/>
    </row>
    <row r="202" spans="2:2" x14ac:dyDescent="0.25">
      <c r="B202" s="46"/>
    </row>
    <row r="203" spans="2:2" x14ac:dyDescent="0.25">
      <c r="B203" s="46"/>
    </row>
    <row r="204" spans="2:2" x14ac:dyDescent="0.25">
      <c r="B204" s="46"/>
    </row>
    <row r="205" spans="2:2" x14ac:dyDescent="0.25">
      <c r="B205" s="46"/>
    </row>
    <row r="206" spans="2:2" x14ac:dyDescent="0.25">
      <c r="B206" s="46"/>
    </row>
    <row r="207" spans="2:2" x14ac:dyDescent="0.25">
      <c r="B207" s="46"/>
    </row>
    <row r="208" spans="2:2" x14ac:dyDescent="0.25">
      <c r="B208" s="46"/>
    </row>
    <row r="209" spans="2:2" x14ac:dyDescent="0.25">
      <c r="B209" s="46"/>
    </row>
    <row r="210" spans="2:2" x14ac:dyDescent="0.25">
      <c r="B210" s="46"/>
    </row>
    <row r="211" spans="2:2" x14ac:dyDescent="0.25">
      <c r="B211" s="46"/>
    </row>
    <row r="212" spans="2:2" x14ac:dyDescent="0.25">
      <c r="B212" s="46"/>
    </row>
    <row r="213" spans="2:2" x14ac:dyDescent="0.25">
      <c r="B213" s="46"/>
    </row>
    <row r="214" spans="2:2" x14ac:dyDescent="0.25">
      <c r="B214" s="46"/>
    </row>
    <row r="215" spans="2:2" x14ac:dyDescent="0.25">
      <c r="B215" s="46"/>
    </row>
    <row r="216" spans="2:2" x14ac:dyDescent="0.25">
      <c r="B216" s="46"/>
    </row>
    <row r="217" spans="2:2" x14ac:dyDescent="0.25">
      <c r="B217" s="46"/>
    </row>
    <row r="218" spans="2:2" x14ac:dyDescent="0.25">
      <c r="B218" s="46"/>
    </row>
    <row r="219" spans="2:2" x14ac:dyDescent="0.25">
      <c r="B219" s="46"/>
    </row>
    <row r="220" spans="2:2" x14ac:dyDescent="0.25">
      <c r="B220" s="46"/>
    </row>
    <row r="221" spans="2:2" x14ac:dyDescent="0.25">
      <c r="B221" s="46"/>
    </row>
    <row r="222" spans="2:2" x14ac:dyDescent="0.25">
      <c r="B222" s="46"/>
    </row>
    <row r="223" spans="2:2" x14ac:dyDescent="0.25">
      <c r="B223" s="46"/>
    </row>
    <row r="224" spans="2:2" x14ac:dyDescent="0.25">
      <c r="B224" s="46"/>
    </row>
    <row r="225" spans="2:2" x14ac:dyDescent="0.25">
      <c r="B225" s="46"/>
    </row>
    <row r="226" spans="2:2" x14ac:dyDescent="0.25">
      <c r="B226" s="46"/>
    </row>
    <row r="227" spans="2:2" x14ac:dyDescent="0.25">
      <c r="B227" s="46"/>
    </row>
    <row r="228" spans="2:2" x14ac:dyDescent="0.25">
      <c r="B228" s="46"/>
    </row>
    <row r="229" spans="2:2" x14ac:dyDescent="0.25">
      <c r="B229" s="46"/>
    </row>
    <row r="230" spans="2:2" x14ac:dyDescent="0.25">
      <c r="B230" s="46"/>
    </row>
    <row r="231" spans="2:2" x14ac:dyDescent="0.25">
      <c r="B231" s="46"/>
    </row>
    <row r="232" spans="2:2" x14ac:dyDescent="0.25">
      <c r="B232" s="46"/>
    </row>
    <row r="233" spans="2:2" x14ac:dyDescent="0.25">
      <c r="B233" s="46"/>
    </row>
    <row r="234" spans="2:2" x14ac:dyDescent="0.25">
      <c r="B234" s="46"/>
    </row>
    <row r="235" spans="2:2" x14ac:dyDescent="0.25">
      <c r="B235" s="46"/>
    </row>
    <row r="236" spans="2:2" x14ac:dyDescent="0.25">
      <c r="B236" s="46"/>
    </row>
    <row r="237" spans="2:2" x14ac:dyDescent="0.25">
      <c r="B237" s="46"/>
    </row>
    <row r="238" spans="2:2" x14ac:dyDescent="0.25">
      <c r="B238" s="46"/>
    </row>
    <row r="239" spans="2:2" x14ac:dyDescent="0.25">
      <c r="B239" s="46"/>
    </row>
    <row r="240" spans="2:2" x14ac:dyDescent="0.25">
      <c r="B240" s="46"/>
    </row>
    <row r="241" spans="2:2" x14ac:dyDescent="0.25">
      <c r="B241" s="46"/>
    </row>
    <row r="242" spans="2:2" x14ac:dyDescent="0.25">
      <c r="B242" s="46"/>
    </row>
    <row r="243" spans="2:2" x14ac:dyDescent="0.25">
      <c r="B243" s="46"/>
    </row>
    <row r="244" spans="2:2" x14ac:dyDescent="0.25">
      <c r="B244" s="46"/>
    </row>
    <row r="245" spans="2:2" x14ac:dyDescent="0.25">
      <c r="B245" s="46"/>
    </row>
    <row r="246" spans="2:2" x14ac:dyDescent="0.25">
      <c r="B246" s="46"/>
    </row>
    <row r="247" spans="2:2" x14ac:dyDescent="0.25">
      <c r="B247" s="46"/>
    </row>
    <row r="248" spans="2:2" x14ac:dyDescent="0.25">
      <c r="B248" s="46"/>
    </row>
  </sheetData>
  <mergeCells count="28">
    <mergeCell ref="BB2:BD2"/>
    <mergeCell ref="U2:W2"/>
    <mergeCell ref="X2:Z2"/>
    <mergeCell ref="AA2:AC2"/>
    <mergeCell ref="AD2:AF2"/>
    <mergeCell ref="AG2:AI2"/>
    <mergeCell ref="AJ2:AL2"/>
    <mergeCell ref="I2:K2"/>
    <mergeCell ref="L2:N2"/>
    <mergeCell ref="O2:Q2"/>
    <mergeCell ref="R2:T2"/>
    <mergeCell ref="AY2:BA2"/>
    <mergeCell ref="BE2:BG2"/>
    <mergeCell ref="BQ2:BS2"/>
    <mergeCell ref="A40:A45"/>
    <mergeCell ref="A10:A15"/>
    <mergeCell ref="A16:A21"/>
    <mergeCell ref="A22:A27"/>
    <mergeCell ref="R24:S24"/>
    <mergeCell ref="A28:A33"/>
    <mergeCell ref="A34:A39"/>
    <mergeCell ref="A4:A9"/>
    <mergeCell ref="AM2:AO2"/>
    <mergeCell ref="AP2:AR2"/>
    <mergeCell ref="AS2:AU2"/>
    <mergeCell ref="AV2:AX2"/>
    <mergeCell ref="C2:E2"/>
    <mergeCell ref="F2:H2"/>
  </mergeCells>
  <pageMargins left="0.16" right="0.16" top="0.32" bottom="0.22" header="0.3" footer="0.16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Ummed</dc:creator>
  <cp:lastModifiedBy>Administrator</cp:lastModifiedBy>
  <dcterms:created xsi:type="dcterms:W3CDTF">2017-07-20T11:21:06Z</dcterms:created>
  <dcterms:modified xsi:type="dcterms:W3CDTF">2018-04-23T06:28:04Z</dcterms:modified>
</cp:coreProperties>
</file>