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esktop\study\lab\sbr2\SBI\symbolization\"/>
    </mc:Choice>
  </mc:AlternateContent>
  <xr:revisionPtr revIDLastSave="0" documentId="13_ncr:1_{A35CBB65-59AF-4C66-9D5C-CA81D4FE7DDC}" xr6:coauthVersionLast="47" xr6:coauthVersionMax="47" xr10:uidLastSave="{00000000-0000-0000-0000-000000000000}"/>
  <bookViews>
    <workbookView xWindow="-120" yWindow="-120" windowWidth="29040" windowHeight="16440" activeTab="5" xr2:uid="{C074B4E5-43E5-46A6-B894-3B3767C671E3}"/>
  </bookViews>
  <sheets>
    <sheet name="All" sheetId="1" r:id="rId1"/>
    <sheet name="coreutils" sheetId="2" r:id="rId2"/>
    <sheet name="clang-all" sheetId="3" r:id="rId3"/>
    <sheet name="clang-coreutils" sheetId="4" r:id="rId4"/>
    <sheet name="all-compiler-exe-opt-string-rul" sheetId="5" r:id="rId5"/>
    <sheet name="all-compiler-exe-opt" sheetId="6" r:id="rId6"/>
    <sheet name="all-datalog" sheetId="7" r:id="rId7"/>
  </sheets>
  <definedNames>
    <definedName name="_xlnm._FilterDatabase" localSheetId="0" hidden="1">All!$N$1:$X$57</definedName>
    <definedName name="_xlnm._FilterDatabase" localSheetId="4" hidden="1">'all-compiler-exe-opt-string-rul'!$A$1:$I$296</definedName>
    <definedName name="_xlnm._FilterDatabase" localSheetId="2" hidden="1">'clang-all'!$N$1:$X$64</definedName>
    <definedName name="_xlchart.v1.0" hidden="1">'all-compiler-exe-opt-string-rul'!$J$2:$J$153</definedName>
    <definedName name="_xlchart.v1.1" hidden="1">'all-compiler-exe-opt-string-rul'!$K$2:$K$152</definedName>
    <definedName name="_xlchart.v1.2" hidden="1">'all-compiler-exe-opt-string-rul'!$T$2:$T$149</definedName>
    <definedName name="_xlcn.WorksheetConnection_datalog_testset.xlsxTable11" hidden="1">Table1[]</definedName>
    <definedName name="_xlnm.Criteria" localSheetId="0">All!$N$1:$X$74</definedName>
    <definedName name="_xlnm.Extract" localSheetId="0">All!$B$75:$L$75</definedName>
    <definedName name="groupings">'all-compiler-exe-opt-string-rul'!$H$161:$I$169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log_test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5" i="7" l="1"/>
  <c r="K276" i="7"/>
  <c r="J276" i="7"/>
  <c r="G276" i="7"/>
  <c r="H276" i="7"/>
  <c r="I276" i="7"/>
  <c r="L15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2" i="5"/>
  <c r="F153" i="5"/>
  <c r="T58" i="1"/>
  <c r="U58" i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2" i="5"/>
  <c r="U81" i="1"/>
  <c r="U80" i="1"/>
  <c r="U79" i="1"/>
  <c r="U78" i="1"/>
  <c r="X189" i="1"/>
  <c r="U167" i="1"/>
  <c r="T167" i="1"/>
  <c r="X150" i="1"/>
  <c r="U106" i="1"/>
  <c r="T106" i="1"/>
  <c r="U72" i="3"/>
  <c r="T72" i="3"/>
  <c r="S72" i="3"/>
  <c r="H28" i="4"/>
  <c r="G28" i="4"/>
  <c r="U64" i="3"/>
  <c r="T64" i="3"/>
  <c r="H30" i="3"/>
  <c r="G30" i="3"/>
  <c r="S28" i="2"/>
  <c r="U74" i="1"/>
  <c r="F74" i="1"/>
  <c r="G74" i="1"/>
  <c r="H74" i="1"/>
  <c r="I81" i="1"/>
  <c r="H81" i="1"/>
  <c r="I80" i="1"/>
  <c r="H80" i="1"/>
  <c r="I79" i="1"/>
  <c r="H79" i="1"/>
  <c r="I78" i="1"/>
  <c r="J78" i="1"/>
  <c r="H78" i="1"/>
  <c r="V79" i="1"/>
  <c r="G28" i="2"/>
  <c r="V81" i="1"/>
  <c r="V80" i="1"/>
  <c r="W78" i="1"/>
  <c r="V78" i="1"/>
  <c r="T74" i="1"/>
  <c r="H82" i="1" l="1"/>
  <c r="V82" i="1"/>
  <c r="U82" i="1"/>
  <c r="I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CA4148-891F-4BE5-BA3E-6D770E1F57BD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74C88B-2459-4042-AE37-7B5B5F12CEBD}" name="WorksheetConnection_datalog_testset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datalog_testset.xlsxTable11"/>
        </x15:connection>
      </ext>
    </extLst>
  </connection>
</connections>
</file>

<file path=xl/sharedStrings.xml><?xml version="1.0" encoding="utf-8"?>
<sst xmlns="http://schemas.openxmlformats.org/spreadsheetml/2006/main" count="5376" uniqueCount="189">
  <si>
    <t>disasm</t>
  </si>
  <si>
    <t>exe</t>
  </si>
  <si>
    <t>compiler</t>
  </si>
  <si>
    <t>type</t>
  </si>
  <si>
    <t>sections</t>
  </si>
  <si>
    <t>lookalikes</t>
  </si>
  <si>
    <t>FP</t>
  </si>
  <si>
    <t>ALIGNEDFP</t>
  </si>
  <si>
    <t>TP</t>
  </si>
  <si>
    <t>ALIGNEDTP</t>
  </si>
  <si>
    <t>FN</t>
  </si>
  <si>
    <t>ehdisasm</t>
  </si>
  <si>
    <t>bar</t>
  </si>
  <si>
    <t>gcc</t>
  </si>
  <si>
    <t>CONSTANT</t>
  </si>
  <si>
    <t>.rodata</t>
  </si>
  <si>
    <t>.text</t>
  </si>
  <si>
    <t>OPERAND</t>
  </si>
  <si>
    <t>bison</t>
  </si>
  <si>
    <t>.data.rel.ro</t>
  </si>
  <si>
    <t>bool</t>
  </si>
  <si>
    <t>chown</t>
  </si>
  <si>
    <t>date</t>
  </si>
  <si>
    <t>dd</t>
  </si>
  <si>
    <t>df</t>
  </si>
  <si>
    <t>dir</t>
  </si>
  <si>
    <t>du</t>
  </si>
  <si>
    <t>echo</t>
  </si>
  <si>
    <t>enscript</t>
  </si>
  <si>
    <t>.data</t>
  </si>
  <si>
    <t>factor</t>
  </si>
  <si>
    <t>flex</t>
  </si>
  <si>
    <t>gawk</t>
  </si>
  <si>
    <t>gawk-5.0.1</t>
  </si>
  <si>
    <t>grep</t>
  </si>
  <si>
    <t>gzip</t>
  </si>
  <si>
    <t>lighttpd</t>
  </si>
  <si>
    <t>link</t>
  </si>
  <si>
    <t>ls</t>
  </si>
  <si>
    <t>mknod</t>
  </si>
  <si>
    <t>numfmt</t>
  </si>
  <si>
    <t>patch</t>
  </si>
  <si>
    <t>re2c</t>
  </si>
  <si>
    <t>readlink</t>
  </si>
  <si>
    <t>rsync</t>
  </si>
  <si>
    <t>shred</t>
  </si>
  <si>
    <t>sleep</t>
  </si>
  <si>
    <t>sort</t>
  </si>
  <si>
    <t>states</t>
  </si>
  <si>
    <t>tail</t>
  </si>
  <si>
    <t>tar</t>
  </si>
  <si>
    <t>timeout</t>
  </si>
  <si>
    <t>tnef</t>
  </si>
  <si>
    <t>touch</t>
  </si>
  <si>
    <t>unlink</t>
  </si>
  <si>
    <t>vdir</t>
  </si>
  <si>
    <t>vsyasm</t>
  </si>
  <si>
    <t>wget</t>
  </si>
  <si>
    <t>yasm</t>
  </si>
  <si>
    <t>RLTV</t>
  </si>
  <si>
    <t>ytasm</t>
  </si>
  <si>
    <t>symbolize-nonstring-eh</t>
  </si>
  <si>
    <t>RLTV + OPERAND</t>
  </si>
  <si>
    <t>ALIGNED FP</t>
  </si>
  <si>
    <t>Sections</t>
  </si>
  <si>
    <t>apps with FP</t>
  </si>
  <si>
    <t>symbolize-no-access-conflict-eh</t>
  </si>
  <si>
    <t>clang</t>
  </si>
  <si>
    <t>expr</t>
  </si>
  <si>
    <t>od</t>
  </si>
  <si>
    <t>basename</t>
  </si>
  <si>
    <t>dirname</t>
  </si>
  <si>
    <t>hostid</t>
  </si>
  <si>
    <t>logname</t>
  </si>
  <si>
    <t>mkafmmap</t>
  </si>
  <si>
    <t>pathchk</t>
  </si>
  <si>
    <t>printenv</t>
  </si>
  <si>
    <t>sum</t>
  </si>
  <si>
    <t>tty</t>
  </si>
  <si>
    <t>uname</t>
  </si>
  <si>
    <t>yes</t>
  </si>
  <si>
    <t>gperf</t>
  </si>
  <si>
    <t>VALID ACCESS (RLTV PTR)</t>
  </si>
  <si>
    <t>POINTER ARRAYS WITH VALID ACCESS</t>
  </si>
  <si>
    <t>SYMBOL ARRAYS</t>
  </si>
  <si>
    <t>symbolize-sym-array-eh</t>
  </si>
  <si>
    <t>[</t>
  </si>
  <si>
    <t>addr2line</t>
  </si>
  <si>
    <t>ar</t>
  </si>
  <si>
    <t>as</t>
  </si>
  <si>
    <t>b2sum</t>
  </si>
  <si>
    <t>base32</t>
  </si>
  <si>
    <t>base64</t>
  </si>
  <si>
    <t>c++filt</t>
  </si>
  <si>
    <t>cat</t>
  </si>
  <si>
    <t>chcon</t>
  </si>
  <si>
    <t>chgrp</t>
  </si>
  <si>
    <t>chmod</t>
  </si>
  <si>
    <t>chroot</t>
  </si>
  <si>
    <t>cksum</t>
  </si>
  <si>
    <t>comm</t>
  </si>
  <si>
    <t>cp</t>
  </si>
  <si>
    <t>csplit</t>
  </si>
  <si>
    <t>cut</t>
  </si>
  <si>
    <t>dircolors</t>
  </si>
  <si>
    <t>ed</t>
  </si>
  <si>
    <t>elfedit</t>
  </si>
  <si>
    <t>env</t>
  </si>
  <si>
    <t>expand</t>
  </si>
  <si>
    <t>find</t>
  </si>
  <si>
    <t>fmt</t>
  </si>
  <si>
    <t>fold</t>
  </si>
  <si>
    <t>gprof</t>
  </si>
  <si>
    <t>groups</t>
  </si>
  <si>
    <t>head</t>
  </si>
  <si>
    <t>id</t>
  </si>
  <si>
    <t>install</t>
  </si>
  <si>
    <t>join</t>
  </si>
  <si>
    <t>kill</t>
  </si>
  <si>
    <t>ld</t>
  </si>
  <si>
    <t>ld.bfd</t>
  </si>
  <si>
    <t>lighttpd-angel</t>
  </si>
  <si>
    <t>ln</t>
  </si>
  <si>
    <t>locate</t>
  </si>
  <si>
    <t>md5sum</t>
  </si>
  <si>
    <t>mkdir</t>
  </si>
  <si>
    <t>mkfifo</t>
  </si>
  <si>
    <t>mktemp</t>
  </si>
  <si>
    <t>mv</t>
  </si>
  <si>
    <t>nice</t>
  </si>
  <si>
    <t>nl</t>
  </si>
  <si>
    <t>nm</t>
  </si>
  <si>
    <t>nohup</t>
  </si>
  <si>
    <t>nproc</t>
  </si>
  <si>
    <t>objcopy</t>
  </si>
  <si>
    <t>objdump</t>
  </si>
  <si>
    <t>paste</t>
  </si>
  <si>
    <t>pinky</t>
  </si>
  <si>
    <t>pr</t>
  </si>
  <si>
    <t>printf</t>
  </si>
  <si>
    <t>ptx</t>
  </si>
  <si>
    <t>pwd</t>
  </si>
  <si>
    <t>ranlib</t>
  </si>
  <si>
    <t>readelf</t>
  </si>
  <si>
    <t>realpath</t>
  </si>
  <si>
    <t>rm</t>
  </si>
  <si>
    <t>rmdir</t>
  </si>
  <si>
    <t>runcon</t>
  </si>
  <si>
    <t>sed</t>
  </si>
  <si>
    <t>seq</t>
  </si>
  <si>
    <t>sha1sum</t>
  </si>
  <si>
    <t>sha224sum</t>
  </si>
  <si>
    <t>sha256sum</t>
  </si>
  <si>
    <t>sha384sum</t>
  </si>
  <si>
    <t>sha512sum</t>
  </si>
  <si>
    <t>shuf</t>
  </si>
  <si>
    <t>size</t>
  </si>
  <si>
    <t>split</t>
  </si>
  <si>
    <t>stat</t>
  </si>
  <si>
    <t>stdbuf</t>
  </si>
  <si>
    <t>strings</t>
  </si>
  <si>
    <t>strip</t>
  </si>
  <si>
    <t>stty</t>
  </si>
  <si>
    <t>sync</t>
  </si>
  <si>
    <t>tac</t>
  </si>
  <si>
    <t>tee</t>
  </si>
  <si>
    <t>test</t>
  </si>
  <si>
    <t>tr</t>
  </si>
  <si>
    <t>truncate</t>
  </si>
  <si>
    <t>tsort</t>
  </si>
  <si>
    <t>unexpand</t>
  </si>
  <si>
    <t>uniq</t>
  </si>
  <si>
    <t>units</t>
  </si>
  <si>
    <t>uptime</t>
  </si>
  <si>
    <t>users</t>
  </si>
  <si>
    <t>wc</t>
  </si>
  <si>
    <t>who</t>
  </si>
  <si>
    <t>whoami</t>
  </si>
  <si>
    <t>xargs</t>
  </si>
  <si>
    <t>aligned_lookalikes</t>
  </si>
  <si>
    <t>TP/lookalikes</t>
  </si>
  <si>
    <t>TP/aligned_lookalikes</t>
  </si>
  <si>
    <t>buckets</t>
  </si>
  <si>
    <t>0.8 - 0.85</t>
  </si>
  <si>
    <t>0.85 - 0.9</t>
  </si>
  <si>
    <t>0.90 - 0.95</t>
  </si>
  <si>
    <t>0.95 - 0.98</t>
  </si>
  <si>
    <t>0.98 - 1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</si>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</sst>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0" borderId="2" xfId="0" applyFont="1" applyBorder="1"/>
    <xf numFmtId="0" fontId="0" fillId="0" borderId="0" xfId="0" applyProtection="1"/>
  </cellXfs>
  <cellStyles count="1">
    <cellStyle name="Normal" xfId="0" builtinId="0"/>
  </cellStyles>
  <dxfs count="1"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TP/lookalikes</a:t>
            </a:r>
          </a:p>
        </c:rich>
      </c:tx>
      <c:layout>
        <c:manualLayout>
          <c:xMode val="edge"/>
          <c:yMode val="edge"/>
          <c:x val="0.32722023715068965"/>
          <c:y val="3.244495479731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35674380174338E-2"/>
          <c:y val="0.17634259259259263"/>
          <c:w val="0.858459669608706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'all-compiler-exe-opt-string-rul'!$J$1</c:f>
              <c:strCache>
                <c:ptCount val="1"/>
                <c:pt idx="0">
                  <c:v>TP/lookalikes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'all-compiler-exe-opt-string-rul'!$C$2:$C$153</c:f>
              <c:numCache>
                <c:formatCode>General</c:formatCode>
                <c:ptCount val="152"/>
                <c:pt idx="0">
                  <c:v>1656</c:v>
                </c:pt>
                <c:pt idx="1">
                  <c:v>65283</c:v>
                </c:pt>
                <c:pt idx="2">
                  <c:v>66817</c:v>
                </c:pt>
                <c:pt idx="3">
                  <c:v>80015</c:v>
                </c:pt>
                <c:pt idx="4">
                  <c:v>2176</c:v>
                </c:pt>
                <c:pt idx="5">
                  <c:v>2091</c:v>
                </c:pt>
                <c:pt idx="6">
                  <c:v>1641</c:v>
                </c:pt>
                <c:pt idx="7">
                  <c:v>1641</c:v>
                </c:pt>
                <c:pt idx="8">
                  <c:v>1337</c:v>
                </c:pt>
                <c:pt idx="9">
                  <c:v>9063</c:v>
                </c:pt>
                <c:pt idx="10">
                  <c:v>4052</c:v>
                </c:pt>
                <c:pt idx="11">
                  <c:v>65165</c:v>
                </c:pt>
                <c:pt idx="12">
                  <c:v>1573</c:v>
                </c:pt>
                <c:pt idx="13">
                  <c:v>2239</c:v>
                </c:pt>
                <c:pt idx="14">
                  <c:v>2181</c:v>
                </c:pt>
                <c:pt idx="15">
                  <c:v>2747</c:v>
                </c:pt>
                <c:pt idx="16">
                  <c:v>2423</c:v>
                </c:pt>
                <c:pt idx="17">
                  <c:v>1726</c:v>
                </c:pt>
                <c:pt idx="18">
                  <c:v>1317</c:v>
                </c:pt>
                <c:pt idx="19">
                  <c:v>1409</c:v>
                </c:pt>
                <c:pt idx="20">
                  <c:v>3232</c:v>
                </c:pt>
                <c:pt idx="21">
                  <c:v>2251</c:v>
                </c:pt>
                <c:pt idx="22">
                  <c:v>1585</c:v>
                </c:pt>
                <c:pt idx="23">
                  <c:v>3588</c:v>
                </c:pt>
                <c:pt idx="24">
                  <c:v>1886</c:v>
                </c:pt>
                <c:pt idx="25">
                  <c:v>2934</c:v>
                </c:pt>
                <c:pt idx="26">
                  <c:v>6332</c:v>
                </c:pt>
                <c:pt idx="27">
                  <c:v>1486</c:v>
                </c:pt>
                <c:pt idx="28">
                  <c:v>1331</c:v>
                </c:pt>
                <c:pt idx="29">
                  <c:v>4857</c:v>
                </c:pt>
                <c:pt idx="30">
                  <c:v>2046</c:v>
                </c:pt>
                <c:pt idx="31">
                  <c:v>18</c:v>
                </c:pt>
                <c:pt idx="32">
                  <c:v>822</c:v>
                </c:pt>
                <c:pt idx="33">
                  <c:v>2414</c:v>
                </c:pt>
                <c:pt idx="34">
                  <c:v>2190</c:v>
                </c:pt>
                <c:pt idx="35">
                  <c:v>1351</c:v>
                </c:pt>
                <c:pt idx="36">
                  <c:v>1512</c:v>
                </c:pt>
                <c:pt idx="37">
                  <c:v>1680</c:v>
                </c:pt>
                <c:pt idx="38">
                  <c:v>1323</c:v>
                </c:pt>
                <c:pt idx="39">
                  <c:v>11816</c:v>
                </c:pt>
                <c:pt idx="40">
                  <c:v>5082</c:v>
                </c:pt>
                <c:pt idx="41">
                  <c:v>1735</c:v>
                </c:pt>
                <c:pt idx="42">
                  <c:v>1627</c:v>
                </c:pt>
                <c:pt idx="43">
                  <c:v>20852</c:v>
                </c:pt>
                <c:pt idx="44">
                  <c:v>20852</c:v>
                </c:pt>
                <c:pt idx="45">
                  <c:v>1854</c:v>
                </c:pt>
                <c:pt idx="46">
                  <c:v>66371</c:v>
                </c:pt>
                <c:pt idx="47">
                  <c:v>3778</c:v>
                </c:pt>
                <c:pt idx="48">
                  <c:v>1360</c:v>
                </c:pt>
                <c:pt idx="49">
                  <c:v>986</c:v>
                </c:pt>
                <c:pt idx="50">
                  <c:v>1860</c:v>
                </c:pt>
                <c:pt idx="51">
                  <c:v>1325</c:v>
                </c:pt>
                <c:pt idx="52">
                  <c:v>1988</c:v>
                </c:pt>
                <c:pt idx="53">
                  <c:v>3471</c:v>
                </c:pt>
                <c:pt idx="54">
                  <c:v>2161</c:v>
                </c:pt>
                <c:pt idx="55">
                  <c:v>2745</c:v>
                </c:pt>
                <c:pt idx="56">
                  <c:v>2745</c:v>
                </c:pt>
                <c:pt idx="57">
                  <c:v>80711</c:v>
                </c:pt>
                <c:pt idx="58">
                  <c:v>80711</c:v>
                </c:pt>
                <c:pt idx="59">
                  <c:v>5615</c:v>
                </c:pt>
                <c:pt idx="60">
                  <c:v>246</c:v>
                </c:pt>
                <c:pt idx="61">
                  <c:v>1328</c:v>
                </c:pt>
                <c:pt idx="62">
                  <c:v>2129</c:v>
                </c:pt>
                <c:pt idx="63">
                  <c:v>5124</c:v>
                </c:pt>
                <c:pt idx="64">
                  <c:v>1334</c:v>
                </c:pt>
                <c:pt idx="65">
                  <c:v>6332</c:v>
                </c:pt>
                <c:pt idx="66">
                  <c:v>1569</c:v>
                </c:pt>
                <c:pt idx="67">
                  <c:v>600</c:v>
                </c:pt>
                <c:pt idx="68">
                  <c:v>2164</c:v>
                </c:pt>
                <c:pt idx="69">
                  <c:v>1923</c:v>
                </c:pt>
                <c:pt idx="70">
                  <c:v>2279</c:v>
                </c:pt>
                <c:pt idx="71">
                  <c:v>1646</c:v>
                </c:pt>
                <c:pt idx="72">
                  <c:v>2638</c:v>
                </c:pt>
                <c:pt idx="73">
                  <c:v>1600</c:v>
                </c:pt>
                <c:pt idx="74">
                  <c:v>1894</c:v>
                </c:pt>
                <c:pt idx="75">
                  <c:v>65914</c:v>
                </c:pt>
                <c:pt idx="76">
                  <c:v>1363</c:v>
                </c:pt>
                <c:pt idx="77">
                  <c:v>1615</c:v>
                </c:pt>
                <c:pt idx="78">
                  <c:v>2752</c:v>
                </c:pt>
                <c:pt idx="79">
                  <c:v>72994</c:v>
                </c:pt>
                <c:pt idx="80">
                  <c:v>150230</c:v>
                </c:pt>
                <c:pt idx="81">
                  <c:v>3022</c:v>
                </c:pt>
                <c:pt idx="82">
                  <c:v>1600</c:v>
                </c:pt>
                <c:pt idx="83">
                  <c:v>5459</c:v>
                </c:pt>
                <c:pt idx="84">
                  <c:v>1340</c:v>
                </c:pt>
                <c:pt idx="85">
                  <c:v>1586</c:v>
                </c:pt>
                <c:pt idx="86">
                  <c:v>4151</c:v>
                </c:pt>
                <c:pt idx="87">
                  <c:v>1323</c:v>
                </c:pt>
                <c:pt idx="88">
                  <c:v>1976</c:v>
                </c:pt>
                <c:pt idx="89">
                  <c:v>2819</c:v>
                </c:pt>
                <c:pt idx="90">
                  <c:v>1393</c:v>
                </c:pt>
                <c:pt idx="91">
                  <c:v>66819</c:v>
                </c:pt>
                <c:pt idx="92">
                  <c:v>5146</c:v>
                </c:pt>
                <c:pt idx="93">
                  <c:v>81943</c:v>
                </c:pt>
                <c:pt idx="94">
                  <c:v>1466</c:v>
                </c:pt>
                <c:pt idx="95">
                  <c:v>1578</c:v>
                </c:pt>
                <c:pt idx="96">
                  <c:v>1908</c:v>
                </c:pt>
                <c:pt idx="97">
                  <c:v>1354</c:v>
                </c:pt>
                <c:pt idx="98">
                  <c:v>7234</c:v>
                </c:pt>
                <c:pt idx="99">
                  <c:v>1498</c:v>
                </c:pt>
                <c:pt idx="100">
                  <c:v>3442</c:v>
                </c:pt>
                <c:pt idx="101">
                  <c:v>1394</c:v>
                </c:pt>
                <c:pt idx="102">
                  <c:v>1569</c:v>
                </c:pt>
                <c:pt idx="103">
                  <c:v>1569</c:v>
                </c:pt>
                <c:pt idx="104">
                  <c:v>1569</c:v>
                </c:pt>
                <c:pt idx="105">
                  <c:v>1569</c:v>
                </c:pt>
                <c:pt idx="106">
                  <c:v>1569</c:v>
                </c:pt>
                <c:pt idx="107">
                  <c:v>2053</c:v>
                </c:pt>
                <c:pt idx="108">
                  <c:v>2215</c:v>
                </c:pt>
                <c:pt idx="109">
                  <c:v>65335</c:v>
                </c:pt>
                <c:pt idx="110">
                  <c:v>1384</c:v>
                </c:pt>
                <c:pt idx="111">
                  <c:v>4594</c:v>
                </c:pt>
                <c:pt idx="112">
                  <c:v>2661</c:v>
                </c:pt>
                <c:pt idx="113">
                  <c:v>3310</c:v>
                </c:pt>
                <c:pt idx="114">
                  <c:v>2905</c:v>
                </c:pt>
                <c:pt idx="115">
                  <c:v>1675</c:v>
                </c:pt>
                <c:pt idx="116">
                  <c:v>65227</c:v>
                </c:pt>
                <c:pt idx="117">
                  <c:v>72994</c:v>
                </c:pt>
                <c:pt idx="118">
                  <c:v>2125</c:v>
                </c:pt>
                <c:pt idx="119">
                  <c:v>1707</c:v>
                </c:pt>
                <c:pt idx="120">
                  <c:v>1342</c:v>
                </c:pt>
                <c:pt idx="121">
                  <c:v>1435</c:v>
                </c:pt>
                <c:pt idx="122">
                  <c:v>2796</c:v>
                </c:pt>
                <c:pt idx="123">
                  <c:v>9140</c:v>
                </c:pt>
                <c:pt idx="124">
                  <c:v>1387</c:v>
                </c:pt>
                <c:pt idx="125">
                  <c:v>1546</c:v>
                </c:pt>
                <c:pt idx="126">
                  <c:v>1630</c:v>
                </c:pt>
                <c:pt idx="127">
                  <c:v>12391</c:v>
                </c:pt>
                <c:pt idx="128">
                  <c:v>3028</c:v>
                </c:pt>
                <c:pt idx="129">
                  <c:v>2568</c:v>
                </c:pt>
                <c:pt idx="130">
                  <c:v>1323</c:v>
                </c:pt>
                <c:pt idx="131">
                  <c:v>1759</c:v>
                </c:pt>
                <c:pt idx="132">
                  <c:v>1354</c:v>
                </c:pt>
                <c:pt idx="133">
                  <c:v>1344</c:v>
                </c:pt>
                <c:pt idx="134">
                  <c:v>1445</c:v>
                </c:pt>
                <c:pt idx="135">
                  <c:v>1360</c:v>
                </c:pt>
                <c:pt idx="136">
                  <c:v>2246</c:v>
                </c:pt>
                <c:pt idx="137">
                  <c:v>1391</c:v>
                </c:pt>
                <c:pt idx="138">
                  <c:v>1328</c:v>
                </c:pt>
                <c:pt idx="139">
                  <c:v>2030</c:v>
                </c:pt>
                <c:pt idx="140">
                  <c:v>1351</c:v>
                </c:pt>
                <c:pt idx="141">
                  <c:v>6332</c:v>
                </c:pt>
                <c:pt idx="142">
                  <c:v>21999</c:v>
                </c:pt>
                <c:pt idx="143">
                  <c:v>1898</c:v>
                </c:pt>
                <c:pt idx="144">
                  <c:v>11908</c:v>
                </c:pt>
                <c:pt idx="145">
                  <c:v>1920</c:v>
                </c:pt>
                <c:pt idx="146">
                  <c:v>1334</c:v>
                </c:pt>
                <c:pt idx="147">
                  <c:v>2608</c:v>
                </c:pt>
                <c:pt idx="148">
                  <c:v>21987</c:v>
                </c:pt>
                <c:pt idx="149">
                  <c:v>1328</c:v>
                </c:pt>
                <c:pt idx="150">
                  <c:v>21918</c:v>
                </c:pt>
              </c:numCache>
            </c:numRef>
          </c:xVal>
          <c:yVal>
            <c:numRef>
              <c:f>'all-compiler-exe-opt-string-rul'!$J$2:$J$153</c:f>
              <c:numCache>
                <c:formatCode>General</c:formatCode>
                <c:ptCount val="152"/>
                <c:pt idx="0">
                  <c:v>1</c:v>
                </c:pt>
                <c:pt idx="1">
                  <c:v>0.97690057135854669</c:v>
                </c:pt>
                <c:pt idx="2">
                  <c:v>0.97660774952482154</c:v>
                </c:pt>
                <c:pt idx="3">
                  <c:v>0.97263013185027802</c:v>
                </c:pt>
                <c:pt idx="4">
                  <c:v>1</c:v>
                </c:pt>
                <c:pt idx="5">
                  <c:v>0.98230511716881874</c:v>
                </c:pt>
                <c:pt idx="6">
                  <c:v>1</c:v>
                </c:pt>
                <c:pt idx="7">
                  <c:v>1</c:v>
                </c:pt>
                <c:pt idx="8">
                  <c:v>0.97008227374719525</c:v>
                </c:pt>
                <c:pt idx="9">
                  <c:v>0.93787928941851484</c:v>
                </c:pt>
                <c:pt idx="10">
                  <c:v>0.99136229022704836</c:v>
                </c:pt>
                <c:pt idx="11">
                  <c:v>0.9771656564106499</c:v>
                </c:pt>
                <c:pt idx="12">
                  <c:v>0.99872854418308965</c:v>
                </c:pt>
                <c:pt idx="13">
                  <c:v>0.99910674408217959</c:v>
                </c:pt>
                <c:pt idx="14">
                  <c:v>0.99908298945437868</c:v>
                </c:pt>
                <c:pt idx="15">
                  <c:v>0.99927193301783768</c:v>
                </c:pt>
                <c:pt idx="16">
                  <c:v>0.99917457697069745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0.99938118811881194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0.99522799575821841</c:v>
                </c:pt>
                <c:pt idx="25">
                  <c:v>0.99250170415814587</c:v>
                </c:pt>
                <c:pt idx="26">
                  <c:v>0.99620972836386612</c:v>
                </c:pt>
                <c:pt idx="27">
                  <c:v>1</c:v>
                </c:pt>
                <c:pt idx="28">
                  <c:v>0.97445529676934639</c:v>
                </c:pt>
                <c:pt idx="29">
                  <c:v>0.9971175622812436</c:v>
                </c:pt>
                <c:pt idx="30">
                  <c:v>0.97507331378299122</c:v>
                </c:pt>
                <c:pt idx="31">
                  <c:v>1</c:v>
                </c:pt>
                <c:pt idx="32">
                  <c:v>0.98175182481751821</c:v>
                </c:pt>
                <c:pt idx="33">
                  <c:v>0.93869096934548468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0.96220710506424789</c:v>
                </c:pt>
                <c:pt idx="39">
                  <c:v>0.98874407582938384</c:v>
                </c:pt>
                <c:pt idx="40">
                  <c:v>0.9913419913419913</c:v>
                </c:pt>
                <c:pt idx="41">
                  <c:v>1</c:v>
                </c:pt>
                <c:pt idx="42">
                  <c:v>1</c:v>
                </c:pt>
                <c:pt idx="43">
                  <c:v>0.96355265681948976</c:v>
                </c:pt>
                <c:pt idx="44">
                  <c:v>0.96355265681948976</c:v>
                </c:pt>
                <c:pt idx="45">
                  <c:v>0.9848975188781014</c:v>
                </c:pt>
                <c:pt idx="46">
                  <c:v>0.97516987841075164</c:v>
                </c:pt>
                <c:pt idx="47">
                  <c:v>0.98305982001058756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0.97207547169811326</c:v>
                </c:pt>
                <c:pt idx="52">
                  <c:v>1</c:v>
                </c:pt>
                <c:pt idx="53">
                  <c:v>0.99884759435321235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0.97191213093630358</c:v>
                </c:pt>
                <c:pt idx="58">
                  <c:v>0.97191213093630358</c:v>
                </c:pt>
                <c:pt idx="59">
                  <c:v>0.99287622439893142</c:v>
                </c:pt>
                <c:pt idx="60">
                  <c:v>1</c:v>
                </c:pt>
                <c:pt idx="61">
                  <c:v>0.96987951807228912</c:v>
                </c:pt>
                <c:pt idx="62">
                  <c:v>0.9990605918271489</c:v>
                </c:pt>
                <c:pt idx="63">
                  <c:v>0.98750975800156127</c:v>
                </c:pt>
                <c:pt idx="64">
                  <c:v>0.97226386806596699</c:v>
                </c:pt>
                <c:pt idx="65">
                  <c:v>0.99620972836386612</c:v>
                </c:pt>
                <c:pt idx="66">
                  <c:v>1</c:v>
                </c:pt>
                <c:pt idx="67">
                  <c:v>0.95333333333333337</c:v>
                </c:pt>
                <c:pt idx="68">
                  <c:v>0.99907578558225507</c:v>
                </c:pt>
                <c:pt idx="69">
                  <c:v>0.99895995839833596</c:v>
                </c:pt>
                <c:pt idx="70">
                  <c:v>0.99912242211496272</c:v>
                </c:pt>
                <c:pt idx="71">
                  <c:v>1</c:v>
                </c:pt>
                <c:pt idx="72">
                  <c:v>0.99924184988627751</c:v>
                </c:pt>
                <c:pt idx="73">
                  <c:v>1</c:v>
                </c:pt>
                <c:pt idx="74">
                  <c:v>1</c:v>
                </c:pt>
                <c:pt idx="75">
                  <c:v>0.97678793579512702</c:v>
                </c:pt>
                <c:pt idx="76">
                  <c:v>1</c:v>
                </c:pt>
                <c:pt idx="77">
                  <c:v>1</c:v>
                </c:pt>
                <c:pt idx="78">
                  <c:v>0.99527616279069764</c:v>
                </c:pt>
                <c:pt idx="79">
                  <c:v>0.97508014357344441</c:v>
                </c:pt>
                <c:pt idx="80">
                  <c:v>0.95256606536643817</c:v>
                </c:pt>
                <c:pt idx="81">
                  <c:v>0.99933818663136997</c:v>
                </c:pt>
                <c:pt idx="82">
                  <c:v>1</c:v>
                </c:pt>
                <c:pt idx="83">
                  <c:v>0.99248946693533613</c:v>
                </c:pt>
                <c:pt idx="84">
                  <c:v>0.9791044776119403</c:v>
                </c:pt>
                <c:pt idx="85">
                  <c:v>1</c:v>
                </c:pt>
                <c:pt idx="86">
                  <c:v>1</c:v>
                </c:pt>
                <c:pt idx="87">
                  <c:v>0.97127739984882844</c:v>
                </c:pt>
                <c:pt idx="88">
                  <c:v>1</c:v>
                </c:pt>
                <c:pt idx="89">
                  <c:v>0.99929052855622558</c:v>
                </c:pt>
                <c:pt idx="90">
                  <c:v>1</c:v>
                </c:pt>
                <c:pt idx="91">
                  <c:v>0.97657851808617313</c:v>
                </c:pt>
                <c:pt idx="92">
                  <c:v>0.80625728721336964</c:v>
                </c:pt>
                <c:pt idx="93">
                  <c:v>0.9924581721440513</c:v>
                </c:pt>
                <c:pt idx="94">
                  <c:v>0.99863574351978168</c:v>
                </c:pt>
                <c:pt idx="95">
                  <c:v>0.99873257287705952</c:v>
                </c:pt>
                <c:pt idx="96">
                  <c:v>0.99895178197064993</c:v>
                </c:pt>
                <c:pt idx="97">
                  <c:v>1</c:v>
                </c:pt>
                <c:pt idx="98">
                  <c:v>0.93475255736798457</c:v>
                </c:pt>
                <c:pt idx="99">
                  <c:v>1</c:v>
                </c:pt>
                <c:pt idx="100">
                  <c:v>0.99099360836722838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0.99561617145640524</c:v>
                </c:pt>
                <c:pt idx="108">
                  <c:v>0.9990970654627539</c:v>
                </c:pt>
                <c:pt idx="109">
                  <c:v>0.97708731920104075</c:v>
                </c:pt>
                <c:pt idx="110">
                  <c:v>0.97760115606936415</c:v>
                </c:pt>
                <c:pt idx="111">
                  <c:v>0.99717022202873318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0.97720269213669186</c:v>
                </c:pt>
                <c:pt idx="117">
                  <c:v>0.97508014357344441</c:v>
                </c:pt>
                <c:pt idx="118">
                  <c:v>1</c:v>
                </c:pt>
                <c:pt idx="119">
                  <c:v>0.99472759226713536</c:v>
                </c:pt>
                <c:pt idx="120">
                  <c:v>1</c:v>
                </c:pt>
                <c:pt idx="121">
                  <c:v>1</c:v>
                </c:pt>
                <c:pt idx="122">
                  <c:v>0.9985693848354793</c:v>
                </c:pt>
                <c:pt idx="123">
                  <c:v>0.96597374179431073</c:v>
                </c:pt>
                <c:pt idx="124">
                  <c:v>1</c:v>
                </c:pt>
                <c:pt idx="125">
                  <c:v>1</c:v>
                </c:pt>
                <c:pt idx="126">
                  <c:v>0.99877300613496933</c:v>
                </c:pt>
                <c:pt idx="127">
                  <c:v>0.99717536921959482</c:v>
                </c:pt>
                <c:pt idx="128">
                  <c:v>1</c:v>
                </c:pt>
                <c:pt idx="129">
                  <c:v>1</c:v>
                </c:pt>
                <c:pt idx="130">
                  <c:v>0.96220710506424789</c:v>
                </c:pt>
                <c:pt idx="131">
                  <c:v>1</c:v>
                </c:pt>
                <c:pt idx="132">
                  <c:v>1</c:v>
                </c:pt>
                <c:pt idx="133">
                  <c:v>0.97172619047619047</c:v>
                </c:pt>
                <c:pt idx="134">
                  <c:v>0.97577854671280273</c:v>
                </c:pt>
                <c:pt idx="135">
                  <c:v>1</c:v>
                </c:pt>
                <c:pt idx="136">
                  <c:v>1</c:v>
                </c:pt>
                <c:pt idx="137">
                  <c:v>0.88928828181164632</c:v>
                </c:pt>
                <c:pt idx="138">
                  <c:v>0.96987951807228912</c:v>
                </c:pt>
                <c:pt idx="139">
                  <c:v>1</c:v>
                </c:pt>
                <c:pt idx="140">
                  <c:v>1</c:v>
                </c:pt>
                <c:pt idx="141">
                  <c:v>0.99620972836386612</c:v>
                </c:pt>
                <c:pt idx="142">
                  <c:v>0.94977044411109601</c:v>
                </c:pt>
                <c:pt idx="143">
                  <c:v>0.99789251844046367</c:v>
                </c:pt>
                <c:pt idx="144">
                  <c:v>0.94785018474974803</c:v>
                </c:pt>
                <c:pt idx="145">
                  <c:v>1</c:v>
                </c:pt>
                <c:pt idx="146">
                  <c:v>0.97901049475262369</c:v>
                </c:pt>
                <c:pt idx="147">
                  <c:v>1</c:v>
                </c:pt>
                <c:pt idx="148">
                  <c:v>0.94992495565561463</c:v>
                </c:pt>
                <c:pt idx="149">
                  <c:v>0.96987951807228912</c:v>
                </c:pt>
                <c:pt idx="150">
                  <c:v>0.95154667396660275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C-4C0D-A523-A04442F5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90287"/>
        <c:axId val="818591119"/>
      </c:scatterChart>
      <c:valAx>
        <c:axId val="8185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1119"/>
        <c:crosses val="autoZero"/>
        <c:crossBetween val="midCat"/>
      </c:valAx>
      <c:valAx>
        <c:axId val="8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9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TP/aligned_lookalikes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'all-compiler-exe-opt-string-rul'!$K$1</c:f>
              <c:strCache>
                <c:ptCount val="1"/>
                <c:pt idx="0">
                  <c:v>TP/aligned_lookalikes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'all-compiler-exe-opt-string-rul'!$D$2:$D$153</c:f>
              <c:numCache>
                <c:formatCode>General</c:formatCode>
                <c:ptCount val="152"/>
                <c:pt idx="0">
                  <c:v>1656</c:v>
                </c:pt>
                <c:pt idx="1">
                  <c:v>63838</c:v>
                </c:pt>
                <c:pt idx="2">
                  <c:v>65328</c:v>
                </c:pt>
                <c:pt idx="3">
                  <c:v>77927</c:v>
                </c:pt>
                <c:pt idx="4">
                  <c:v>2176</c:v>
                </c:pt>
                <c:pt idx="5">
                  <c:v>2054</c:v>
                </c:pt>
                <c:pt idx="6">
                  <c:v>1641</c:v>
                </c:pt>
                <c:pt idx="7">
                  <c:v>1641</c:v>
                </c:pt>
                <c:pt idx="8">
                  <c:v>1297</c:v>
                </c:pt>
                <c:pt idx="9">
                  <c:v>8509</c:v>
                </c:pt>
                <c:pt idx="10">
                  <c:v>4017</c:v>
                </c:pt>
                <c:pt idx="11">
                  <c:v>63739</c:v>
                </c:pt>
                <c:pt idx="12">
                  <c:v>1571</c:v>
                </c:pt>
                <c:pt idx="13">
                  <c:v>2237</c:v>
                </c:pt>
                <c:pt idx="14">
                  <c:v>2179</c:v>
                </c:pt>
                <c:pt idx="15">
                  <c:v>2745</c:v>
                </c:pt>
                <c:pt idx="16">
                  <c:v>2421</c:v>
                </c:pt>
                <c:pt idx="17">
                  <c:v>1726</c:v>
                </c:pt>
                <c:pt idx="18">
                  <c:v>1317</c:v>
                </c:pt>
                <c:pt idx="19">
                  <c:v>1409</c:v>
                </c:pt>
                <c:pt idx="20">
                  <c:v>3230</c:v>
                </c:pt>
                <c:pt idx="21">
                  <c:v>2251</c:v>
                </c:pt>
                <c:pt idx="22">
                  <c:v>1585</c:v>
                </c:pt>
                <c:pt idx="23">
                  <c:v>3588</c:v>
                </c:pt>
                <c:pt idx="24">
                  <c:v>1877</c:v>
                </c:pt>
                <c:pt idx="25">
                  <c:v>2912</c:v>
                </c:pt>
                <c:pt idx="26">
                  <c:v>6308</c:v>
                </c:pt>
                <c:pt idx="27">
                  <c:v>1486</c:v>
                </c:pt>
                <c:pt idx="28">
                  <c:v>1297</c:v>
                </c:pt>
                <c:pt idx="29">
                  <c:v>4843</c:v>
                </c:pt>
                <c:pt idx="30">
                  <c:v>1995</c:v>
                </c:pt>
                <c:pt idx="31">
                  <c:v>18</c:v>
                </c:pt>
                <c:pt idx="32">
                  <c:v>807</c:v>
                </c:pt>
                <c:pt idx="33">
                  <c:v>2266</c:v>
                </c:pt>
                <c:pt idx="34">
                  <c:v>2190</c:v>
                </c:pt>
                <c:pt idx="35">
                  <c:v>1351</c:v>
                </c:pt>
                <c:pt idx="36">
                  <c:v>1512</c:v>
                </c:pt>
                <c:pt idx="37">
                  <c:v>1680</c:v>
                </c:pt>
                <c:pt idx="38">
                  <c:v>1273</c:v>
                </c:pt>
                <c:pt idx="39">
                  <c:v>11683</c:v>
                </c:pt>
                <c:pt idx="40">
                  <c:v>5039</c:v>
                </c:pt>
                <c:pt idx="41">
                  <c:v>1735</c:v>
                </c:pt>
                <c:pt idx="42">
                  <c:v>1627</c:v>
                </c:pt>
                <c:pt idx="43">
                  <c:v>20096</c:v>
                </c:pt>
                <c:pt idx="44">
                  <c:v>20096</c:v>
                </c:pt>
                <c:pt idx="45">
                  <c:v>1827</c:v>
                </c:pt>
                <c:pt idx="46">
                  <c:v>64786</c:v>
                </c:pt>
                <c:pt idx="47">
                  <c:v>3714</c:v>
                </c:pt>
                <c:pt idx="48">
                  <c:v>1360</c:v>
                </c:pt>
                <c:pt idx="49">
                  <c:v>986</c:v>
                </c:pt>
                <c:pt idx="50">
                  <c:v>1860</c:v>
                </c:pt>
                <c:pt idx="51">
                  <c:v>1288</c:v>
                </c:pt>
                <c:pt idx="52">
                  <c:v>1988</c:v>
                </c:pt>
                <c:pt idx="53">
                  <c:v>3467</c:v>
                </c:pt>
                <c:pt idx="54">
                  <c:v>2161</c:v>
                </c:pt>
                <c:pt idx="55">
                  <c:v>2745</c:v>
                </c:pt>
                <c:pt idx="56">
                  <c:v>2745</c:v>
                </c:pt>
                <c:pt idx="57">
                  <c:v>78559</c:v>
                </c:pt>
                <c:pt idx="58">
                  <c:v>78559</c:v>
                </c:pt>
                <c:pt idx="59">
                  <c:v>5575</c:v>
                </c:pt>
                <c:pt idx="60">
                  <c:v>246</c:v>
                </c:pt>
                <c:pt idx="61">
                  <c:v>1288</c:v>
                </c:pt>
                <c:pt idx="62">
                  <c:v>2127</c:v>
                </c:pt>
                <c:pt idx="63">
                  <c:v>5060</c:v>
                </c:pt>
                <c:pt idx="64">
                  <c:v>1297</c:v>
                </c:pt>
                <c:pt idx="65">
                  <c:v>6308</c:v>
                </c:pt>
                <c:pt idx="66">
                  <c:v>1569</c:v>
                </c:pt>
                <c:pt idx="67">
                  <c:v>572</c:v>
                </c:pt>
                <c:pt idx="68">
                  <c:v>2162</c:v>
                </c:pt>
                <c:pt idx="69">
                  <c:v>1921</c:v>
                </c:pt>
                <c:pt idx="70">
                  <c:v>2277</c:v>
                </c:pt>
                <c:pt idx="71">
                  <c:v>1646</c:v>
                </c:pt>
                <c:pt idx="72">
                  <c:v>2636</c:v>
                </c:pt>
                <c:pt idx="73">
                  <c:v>1600</c:v>
                </c:pt>
                <c:pt idx="74">
                  <c:v>1894</c:v>
                </c:pt>
                <c:pt idx="75">
                  <c:v>64447</c:v>
                </c:pt>
                <c:pt idx="76">
                  <c:v>1363</c:v>
                </c:pt>
                <c:pt idx="77">
                  <c:v>1615</c:v>
                </c:pt>
                <c:pt idx="78">
                  <c:v>2739</c:v>
                </c:pt>
                <c:pt idx="79">
                  <c:v>71257</c:v>
                </c:pt>
                <c:pt idx="80">
                  <c:v>143214</c:v>
                </c:pt>
                <c:pt idx="81">
                  <c:v>3020</c:v>
                </c:pt>
                <c:pt idx="82">
                  <c:v>1600</c:v>
                </c:pt>
                <c:pt idx="83">
                  <c:v>5418</c:v>
                </c:pt>
                <c:pt idx="84">
                  <c:v>1312</c:v>
                </c:pt>
                <c:pt idx="85">
                  <c:v>1586</c:v>
                </c:pt>
                <c:pt idx="86">
                  <c:v>4151</c:v>
                </c:pt>
                <c:pt idx="87">
                  <c:v>1285</c:v>
                </c:pt>
                <c:pt idx="88">
                  <c:v>1976</c:v>
                </c:pt>
                <c:pt idx="89">
                  <c:v>2817</c:v>
                </c:pt>
                <c:pt idx="90">
                  <c:v>1393</c:v>
                </c:pt>
                <c:pt idx="91">
                  <c:v>65328</c:v>
                </c:pt>
                <c:pt idx="92">
                  <c:v>4149</c:v>
                </c:pt>
                <c:pt idx="93">
                  <c:v>81331</c:v>
                </c:pt>
                <c:pt idx="94">
                  <c:v>1464</c:v>
                </c:pt>
                <c:pt idx="95">
                  <c:v>1576</c:v>
                </c:pt>
                <c:pt idx="96">
                  <c:v>1906</c:v>
                </c:pt>
                <c:pt idx="97">
                  <c:v>1354</c:v>
                </c:pt>
                <c:pt idx="98">
                  <c:v>6762</c:v>
                </c:pt>
                <c:pt idx="99">
                  <c:v>1498</c:v>
                </c:pt>
                <c:pt idx="100">
                  <c:v>3411</c:v>
                </c:pt>
                <c:pt idx="101">
                  <c:v>1394</c:v>
                </c:pt>
                <c:pt idx="102">
                  <c:v>1569</c:v>
                </c:pt>
                <c:pt idx="103">
                  <c:v>1569</c:v>
                </c:pt>
                <c:pt idx="104">
                  <c:v>1569</c:v>
                </c:pt>
                <c:pt idx="105">
                  <c:v>1569</c:v>
                </c:pt>
                <c:pt idx="106">
                  <c:v>1569</c:v>
                </c:pt>
                <c:pt idx="107">
                  <c:v>2044</c:v>
                </c:pt>
                <c:pt idx="108">
                  <c:v>2213</c:v>
                </c:pt>
                <c:pt idx="109">
                  <c:v>63901</c:v>
                </c:pt>
                <c:pt idx="110">
                  <c:v>1354</c:v>
                </c:pt>
                <c:pt idx="111">
                  <c:v>4581</c:v>
                </c:pt>
                <c:pt idx="112">
                  <c:v>2661</c:v>
                </c:pt>
                <c:pt idx="113">
                  <c:v>3310</c:v>
                </c:pt>
                <c:pt idx="114">
                  <c:v>2905</c:v>
                </c:pt>
                <c:pt idx="115">
                  <c:v>1675</c:v>
                </c:pt>
                <c:pt idx="116">
                  <c:v>63802</c:v>
                </c:pt>
                <c:pt idx="117">
                  <c:v>71257</c:v>
                </c:pt>
                <c:pt idx="118">
                  <c:v>2125</c:v>
                </c:pt>
                <c:pt idx="119">
                  <c:v>1698</c:v>
                </c:pt>
                <c:pt idx="120">
                  <c:v>1342</c:v>
                </c:pt>
                <c:pt idx="121">
                  <c:v>1435</c:v>
                </c:pt>
                <c:pt idx="122">
                  <c:v>2792</c:v>
                </c:pt>
                <c:pt idx="123">
                  <c:v>8831</c:v>
                </c:pt>
                <c:pt idx="124">
                  <c:v>1387</c:v>
                </c:pt>
                <c:pt idx="125">
                  <c:v>1546</c:v>
                </c:pt>
                <c:pt idx="126">
                  <c:v>1628</c:v>
                </c:pt>
                <c:pt idx="127">
                  <c:v>12356</c:v>
                </c:pt>
                <c:pt idx="128">
                  <c:v>3028</c:v>
                </c:pt>
                <c:pt idx="129">
                  <c:v>2568</c:v>
                </c:pt>
                <c:pt idx="130">
                  <c:v>1273</c:v>
                </c:pt>
                <c:pt idx="131">
                  <c:v>1759</c:v>
                </c:pt>
                <c:pt idx="132">
                  <c:v>1354</c:v>
                </c:pt>
                <c:pt idx="133">
                  <c:v>1306</c:v>
                </c:pt>
                <c:pt idx="134">
                  <c:v>1410</c:v>
                </c:pt>
                <c:pt idx="135">
                  <c:v>1360</c:v>
                </c:pt>
                <c:pt idx="136">
                  <c:v>2246</c:v>
                </c:pt>
                <c:pt idx="137">
                  <c:v>1237</c:v>
                </c:pt>
                <c:pt idx="138">
                  <c:v>1288</c:v>
                </c:pt>
                <c:pt idx="139">
                  <c:v>2030</c:v>
                </c:pt>
                <c:pt idx="140">
                  <c:v>1351</c:v>
                </c:pt>
                <c:pt idx="141">
                  <c:v>6308</c:v>
                </c:pt>
                <c:pt idx="142">
                  <c:v>20894</c:v>
                </c:pt>
                <c:pt idx="143">
                  <c:v>1894</c:v>
                </c:pt>
                <c:pt idx="144">
                  <c:v>11287</c:v>
                </c:pt>
                <c:pt idx="145">
                  <c:v>1920</c:v>
                </c:pt>
                <c:pt idx="146">
                  <c:v>1306</c:v>
                </c:pt>
                <c:pt idx="147">
                  <c:v>2608</c:v>
                </c:pt>
                <c:pt idx="148">
                  <c:v>20886</c:v>
                </c:pt>
                <c:pt idx="149">
                  <c:v>1288</c:v>
                </c:pt>
                <c:pt idx="150">
                  <c:v>20856</c:v>
                </c:pt>
              </c:numCache>
            </c:numRef>
          </c:xVal>
          <c:yVal>
            <c:numRef>
              <c:f>'all-compiler-exe-opt-string-rul'!$K$2:$K$153</c:f>
              <c:numCache>
                <c:formatCode>General</c:formatCode>
                <c:ptCount val="152"/>
                <c:pt idx="0">
                  <c:v>1</c:v>
                </c:pt>
                <c:pt idx="1">
                  <c:v>0.9990131269776622</c:v>
                </c:pt>
                <c:pt idx="2">
                  <c:v>0.99886725446975266</c:v>
                </c:pt>
                <c:pt idx="3">
                  <c:v>0.998691082679944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0.99894229639205545</c:v>
                </c:pt>
                <c:pt idx="10">
                  <c:v>1</c:v>
                </c:pt>
                <c:pt idx="11">
                  <c:v>0.99902728313905143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0.99980154792617582</c:v>
                </c:pt>
                <c:pt idx="41">
                  <c:v>1</c:v>
                </c:pt>
                <c:pt idx="42">
                  <c:v>1</c:v>
                </c:pt>
                <c:pt idx="43">
                  <c:v>0.9998009554140127</c:v>
                </c:pt>
                <c:pt idx="44">
                  <c:v>0.9998009554140127</c:v>
                </c:pt>
                <c:pt idx="45">
                  <c:v>0.99945265462506838</c:v>
                </c:pt>
                <c:pt idx="46">
                  <c:v>0.99902756768437628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0.99853613207907432</c:v>
                </c:pt>
                <c:pt idx="58">
                  <c:v>0.99853613207907432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0.99902245255791577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0.99884923586454666</c:v>
                </c:pt>
                <c:pt idx="80">
                  <c:v>0.99923191866716943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0.99886725446975266</c:v>
                </c:pt>
                <c:pt idx="92">
                  <c:v>1</c:v>
                </c:pt>
                <c:pt idx="93">
                  <c:v>0.9999262273917694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0.99901409993583823</c:v>
                </c:pt>
                <c:pt idx="110">
                  <c:v>0.99926144756277691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0.99902824362872633</c:v>
                </c:pt>
                <c:pt idx="117">
                  <c:v>0.99884923586454666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0.99977352508209716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E-47B2-BEC5-AEB3F728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07551"/>
        <c:axId val="798008799"/>
      </c:scatterChart>
      <c:valAx>
        <c:axId val="7980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08799"/>
        <c:crosses val="autoZero"/>
        <c:crossBetween val="midCat"/>
      </c:valAx>
      <c:valAx>
        <c:axId val="7980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OPERAND TP vs LOOKALIKES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'all-compiler-exe-opt-string-rul'!$R$1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'all-compiler-exe-opt-string-rul'!$P$2:$P$153</c:f>
              <c:numCache>
                <c:formatCode>General</c:formatCode>
                <c:ptCount val="152"/>
                <c:pt idx="0">
                  <c:v>40</c:v>
                </c:pt>
                <c:pt idx="1">
                  <c:v>1322</c:v>
                </c:pt>
                <c:pt idx="2">
                  <c:v>1351</c:v>
                </c:pt>
                <c:pt idx="3">
                  <c:v>1834</c:v>
                </c:pt>
                <c:pt idx="4">
                  <c:v>42</c:v>
                </c:pt>
                <c:pt idx="5">
                  <c:v>87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764</c:v>
                </c:pt>
                <c:pt idx="10">
                  <c:v>79</c:v>
                </c:pt>
                <c:pt idx="11">
                  <c:v>1316</c:v>
                </c:pt>
                <c:pt idx="12">
                  <c:v>40</c:v>
                </c:pt>
                <c:pt idx="13">
                  <c:v>120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329</c:v>
                </c:pt>
                <c:pt idx="21">
                  <c:v>48</c:v>
                </c:pt>
                <c:pt idx="22">
                  <c:v>46</c:v>
                </c:pt>
                <c:pt idx="23">
                  <c:v>43</c:v>
                </c:pt>
                <c:pt idx="24">
                  <c:v>79</c:v>
                </c:pt>
                <c:pt idx="25">
                  <c:v>101</c:v>
                </c:pt>
                <c:pt idx="26">
                  <c:v>276</c:v>
                </c:pt>
                <c:pt idx="27">
                  <c:v>51</c:v>
                </c:pt>
                <c:pt idx="28">
                  <c:v>39</c:v>
                </c:pt>
                <c:pt idx="29">
                  <c:v>238</c:v>
                </c:pt>
                <c:pt idx="30">
                  <c:v>48</c:v>
                </c:pt>
                <c:pt idx="31">
                  <c:v>75</c:v>
                </c:pt>
                <c:pt idx="32">
                  <c:v>26</c:v>
                </c:pt>
                <c:pt idx="33">
                  <c:v>42</c:v>
                </c:pt>
                <c:pt idx="34">
                  <c:v>39</c:v>
                </c:pt>
                <c:pt idx="35">
                  <c:v>90</c:v>
                </c:pt>
                <c:pt idx="36">
                  <c:v>45</c:v>
                </c:pt>
                <c:pt idx="37">
                  <c:v>39</c:v>
                </c:pt>
                <c:pt idx="38">
                  <c:v>1132</c:v>
                </c:pt>
                <c:pt idx="39">
                  <c:v>107</c:v>
                </c:pt>
                <c:pt idx="40">
                  <c:v>41</c:v>
                </c:pt>
                <c:pt idx="41">
                  <c:v>40</c:v>
                </c:pt>
                <c:pt idx="42">
                  <c:v>1348</c:v>
                </c:pt>
                <c:pt idx="43">
                  <c:v>1348</c:v>
                </c:pt>
                <c:pt idx="44">
                  <c:v>45</c:v>
                </c:pt>
                <c:pt idx="45">
                  <c:v>1400</c:v>
                </c:pt>
                <c:pt idx="46">
                  <c:v>188</c:v>
                </c:pt>
                <c:pt idx="47">
                  <c:v>39</c:v>
                </c:pt>
                <c:pt idx="48">
                  <c:v>68</c:v>
                </c:pt>
                <c:pt idx="49">
                  <c:v>41</c:v>
                </c:pt>
                <c:pt idx="50">
                  <c:v>45</c:v>
                </c:pt>
                <c:pt idx="51">
                  <c:v>41</c:v>
                </c:pt>
                <c:pt idx="52">
                  <c:v>356</c:v>
                </c:pt>
                <c:pt idx="53">
                  <c:v>47</c:v>
                </c:pt>
                <c:pt idx="54">
                  <c:v>40</c:v>
                </c:pt>
                <c:pt idx="55">
                  <c:v>2510</c:v>
                </c:pt>
                <c:pt idx="56">
                  <c:v>150</c:v>
                </c:pt>
                <c:pt idx="57">
                  <c:v>34</c:v>
                </c:pt>
                <c:pt idx="58">
                  <c:v>45</c:v>
                </c:pt>
                <c:pt idx="59">
                  <c:v>146</c:v>
                </c:pt>
                <c:pt idx="60">
                  <c:v>218</c:v>
                </c:pt>
                <c:pt idx="61">
                  <c:v>45</c:v>
                </c:pt>
                <c:pt idx="62">
                  <c:v>276</c:v>
                </c:pt>
                <c:pt idx="63">
                  <c:v>40</c:v>
                </c:pt>
                <c:pt idx="64">
                  <c:v>18</c:v>
                </c:pt>
                <c:pt idx="65">
                  <c:v>164</c:v>
                </c:pt>
                <c:pt idx="66">
                  <c:v>146</c:v>
                </c:pt>
                <c:pt idx="67">
                  <c:v>147</c:v>
                </c:pt>
                <c:pt idx="68">
                  <c:v>65</c:v>
                </c:pt>
                <c:pt idx="69">
                  <c:v>329</c:v>
                </c:pt>
                <c:pt idx="70">
                  <c:v>40</c:v>
                </c:pt>
                <c:pt idx="71">
                  <c:v>41</c:v>
                </c:pt>
                <c:pt idx="72">
                  <c:v>1336</c:v>
                </c:pt>
                <c:pt idx="73">
                  <c:v>45</c:v>
                </c:pt>
                <c:pt idx="74">
                  <c:v>40</c:v>
                </c:pt>
                <c:pt idx="75">
                  <c:v>52</c:v>
                </c:pt>
                <c:pt idx="76">
                  <c:v>1620</c:v>
                </c:pt>
                <c:pt idx="77">
                  <c:v>2451</c:v>
                </c:pt>
                <c:pt idx="78">
                  <c:v>153</c:v>
                </c:pt>
                <c:pt idx="79">
                  <c:v>52</c:v>
                </c:pt>
                <c:pt idx="80">
                  <c:v>237</c:v>
                </c:pt>
                <c:pt idx="81">
                  <c:v>39</c:v>
                </c:pt>
                <c:pt idx="82">
                  <c:v>40</c:v>
                </c:pt>
                <c:pt idx="83">
                  <c:v>147</c:v>
                </c:pt>
                <c:pt idx="84">
                  <c:v>39</c:v>
                </c:pt>
                <c:pt idx="85">
                  <c:v>58</c:v>
                </c:pt>
                <c:pt idx="86">
                  <c:v>57</c:v>
                </c:pt>
                <c:pt idx="87">
                  <c:v>39</c:v>
                </c:pt>
                <c:pt idx="88">
                  <c:v>1351</c:v>
                </c:pt>
                <c:pt idx="89">
                  <c:v>181</c:v>
                </c:pt>
                <c:pt idx="90">
                  <c:v>1201</c:v>
                </c:pt>
                <c:pt idx="91">
                  <c:v>79</c:v>
                </c:pt>
                <c:pt idx="92">
                  <c:v>79</c:v>
                </c:pt>
                <c:pt idx="93">
                  <c:v>120</c:v>
                </c:pt>
                <c:pt idx="94">
                  <c:v>39</c:v>
                </c:pt>
                <c:pt idx="95">
                  <c:v>285</c:v>
                </c:pt>
                <c:pt idx="96">
                  <c:v>39</c:v>
                </c:pt>
                <c:pt idx="97">
                  <c:v>113</c:v>
                </c:pt>
                <c:pt idx="98">
                  <c:v>58</c:v>
                </c:pt>
                <c:pt idx="99">
                  <c:v>40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60</c:v>
                </c:pt>
                <c:pt idx="105">
                  <c:v>85</c:v>
                </c:pt>
                <c:pt idx="106">
                  <c:v>1336</c:v>
                </c:pt>
                <c:pt idx="107">
                  <c:v>54</c:v>
                </c:pt>
                <c:pt idx="108">
                  <c:v>160</c:v>
                </c:pt>
                <c:pt idx="109">
                  <c:v>42</c:v>
                </c:pt>
                <c:pt idx="110">
                  <c:v>55</c:v>
                </c:pt>
                <c:pt idx="111">
                  <c:v>18</c:v>
                </c:pt>
                <c:pt idx="112">
                  <c:v>46</c:v>
                </c:pt>
                <c:pt idx="113">
                  <c:v>1317</c:v>
                </c:pt>
                <c:pt idx="114">
                  <c:v>1620</c:v>
                </c:pt>
                <c:pt idx="115">
                  <c:v>42</c:v>
                </c:pt>
                <c:pt idx="116">
                  <c:v>62</c:v>
                </c:pt>
                <c:pt idx="117">
                  <c:v>39</c:v>
                </c:pt>
                <c:pt idx="118">
                  <c:v>39</c:v>
                </c:pt>
                <c:pt idx="119">
                  <c:v>77</c:v>
                </c:pt>
                <c:pt idx="120">
                  <c:v>575</c:v>
                </c:pt>
                <c:pt idx="121">
                  <c:v>39</c:v>
                </c:pt>
                <c:pt idx="122">
                  <c:v>39</c:v>
                </c:pt>
                <c:pt idx="123">
                  <c:v>62</c:v>
                </c:pt>
                <c:pt idx="124">
                  <c:v>46</c:v>
                </c:pt>
                <c:pt idx="125">
                  <c:v>42</c:v>
                </c:pt>
                <c:pt idx="126">
                  <c:v>58</c:v>
                </c:pt>
                <c:pt idx="127">
                  <c:v>39</c:v>
                </c:pt>
                <c:pt idx="128">
                  <c:v>40</c:v>
                </c:pt>
                <c:pt idx="129">
                  <c:v>69</c:v>
                </c:pt>
                <c:pt idx="130">
                  <c:v>39</c:v>
                </c:pt>
                <c:pt idx="131">
                  <c:v>40</c:v>
                </c:pt>
                <c:pt idx="132">
                  <c:v>39</c:v>
                </c:pt>
                <c:pt idx="133">
                  <c:v>41</c:v>
                </c:pt>
                <c:pt idx="134">
                  <c:v>180</c:v>
                </c:pt>
                <c:pt idx="135">
                  <c:v>45</c:v>
                </c:pt>
                <c:pt idx="136">
                  <c:v>46</c:v>
                </c:pt>
                <c:pt idx="137">
                  <c:v>56</c:v>
                </c:pt>
                <c:pt idx="138">
                  <c:v>276</c:v>
                </c:pt>
                <c:pt idx="139">
                  <c:v>1172</c:v>
                </c:pt>
                <c:pt idx="140">
                  <c:v>77</c:v>
                </c:pt>
                <c:pt idx="141">
                  <c:v>410</c:v>
                </c:pt>
                <c:pt idx="142">
                  <c:v>40</c:v>
                </c:pt>
                <c:pt idx="143">
                  <c:v>45</c:v>
                </c:pt>
                <c:pt idx="144">
                  <c:v>125</c:v>
                </c:pt>
                <c:pt idx="145">
                  <c:v>1189</c:v>
                </c:pt>
                <c:pt idx="146">
                  <c:v>45</c:v>
                </c:pt>
                <c:pt idx="147">
                  <c:v>1133</c:v>
                </c:pt>
              </c:numCache>
            </c:numRef>
          </c:xVal>
          <c:yVal>
            <c:numRef>
              <c:f>'all-compiler-exe-opt-string-rul'!$R$2:$R$153</c:f>
              <c:numCache>
                <c:formatCode>General</c:formatCode>
                <c:ptCount val="152"/>
                <c:pt idx="0">
                  <c:v>40</c:v>
                </c:pt>
                <c:pt idx="1">
                  <c:v>1316</c:v>
                </c:pt>
                <c:pt idx="2">
                  <c:v>1344</c:v>
                </c:pt>
                <c:pt idx="3">
                  <c:v>1825</c:v>
                </c:pt>
                <c:pt idx="4">
                  <c:v>42</c:v>
                </c:pt>
                <c:pt idx="5">
                  <c:v>77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764</c:v>
                </c:pt>
                <c:pt idx="10">
                  <c:v>77</c:v>
                </c:pt>
                <c:pt idx="11">
                  <c:v>1308</c:v>
                </c:pt>
                <c:pt idx="12">
                  <c:v>40</c:v>
                </c:pt>
                <c:pt idx="13">
                  <c:v>120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329</c:v>
                </c:pt>
                <c:pt idx="21">
                  <c:v>48</c:v>
                </c:pt>
                <c:pt idx="22">
                  <c:v>46</c:v>
                </c:pt>
                <c:pt idx="23">
                  <c:v>43</c:v>
                </c:pt>
                <c:pt idx="24">
                  <c:v>79</c:v>
                </c:pt>
                <c:pt idx="25">
                  <c:v>101</c:v>
                </c:pt>
                <c:pt idx="26">
                  <c:v>276</c:v>
                </c:pt>
                <c:pt idx="27">
                  <c:v>51</c:v>
                </c:pt>
                <c:pt idx="28">
                  <c:v>39</c:v>
                </c:pt>
                <c:pt idx="29">
                  <c:v>238</c:v>
                </c:pt>
                <c:pt idx="30">
                  <c:v>48</c:v>
                </c:pt>
                <c:pt idx="31">
                  <c:v>75</c:v>
                </c:pt>
                <c:pt idx="32">
                  <c:v>26</c:v>
                </c:pt>
                <c:pt idx="33">
                  <c:v>42</c:v>
                </c:pt>
                <c:pt idx="34">
                  <c:v>39</c:v>
                </c:pt>
                <c:pt idx="35">
                  <c:v>89</c:v>
                </c:pt>
                <c:pt idx="36">
                  <c:v>45</c:v>
                </c:pt>
                <c:pt idx="37">
                  <c:v>39</c:v>
                </c:pt>
                <c:pt idx="38">
                  <c:v>1130</c:v>
                </c:pt>
                <c:pt idx="39">
                  <c:v>107</c:v>
                </c:pt>
                <c:pt idx="40">
                  <c:v>41</c:v>
                </c:pt>
                <c:pt idx="41">
                  <c:v>40</c:v>
                </c:pt>
                <c:pt idx="42">
                  <c:v>1347</c:v>
                </c:pt>
                <c:pt idx="43">
                  <c:v>1347</c:v>
                </c:pt>
                <c:pt idx="44">
                  <c:v>45</c:v>
                </c:pt>
                <c:pt idx="45">
                  <c:v>1393</c:v>
                </c:pt>
                <c:pt idx="46">
                  <c:v>188</c:v>
                </c:pt>
                <c:pt idx="47">
                  <c:v>39</c:v>
                </c:pt>
                <c:pt idx="48">
                  <c:v>66</c:v>
                </c:pt>
                <c:pt idx="49">
                  <c:v>41</c:v>
                </c:pt>
                <c:pt idx="50">
                  <c:v>45</c:v>
                </c:pt>
                <c:pt idx="51">
                  <c:v>41</c:v>
                </c:pt>
                <c:pt idx="52">
                  <c:v>356</c:v>
                </c:pt>
                <c:pt idx="53">
                  <c:v>47</c:v>
                </c:pt>
                <c:pt idx="54">
                  <c:v>40</c:v>
                </c:pt>
                <c:pt idx="55">
                  <c:v>2500</c:v>
                </c:pt>
                <c:pt idx="56">
                  <c:v>150</c:v>
                </c:pt>
                <c:pt idx="57">
                  <c:v>34</c:v>
                </c:pt>
                <c:pt idx="58">
                  <c:v>45</c:v>
                </c:pt>
                <c:pt idx="59">
                  <c:v>146</c:v>
                </c:pt>
                <c:pt idx="60">
                  <c:v>218</c:v>
                </c:pt>
                <c:pt idx="61">
                  <c:v>45</c:v>
                </c:pt>
                <c:pt idx="62">
                  <c:v>276</c:v>
                </c:pt>
                <c:pt idx="63">
                  <c:v>40</c:v>
                </c:pt>
                <c:pt idx="64">
                  <c:v>18</c:v>
                </c:pt>
                <c:pt idx="65">
                  <c:v>164</c:v>
                </c:pt>
                <c:pt idx="66">
                  <c:v>146</c:v>
                </c:pt>
                <c:pt idx="67">
                  <c:v>147</c:v>
                </c:pt>
                <c:pt idx="68">
                  <c:v>65</c:v>
                </c:pt>
                <c:pt idx="69">
                  <c:v>329</c:v>
                </c:pt>
                <c:pt idx="70">
                  <c:v>40</c:v>
                </c:pt>
                <c:pt idx="71">
                  <c:v>41</c:v>
                </c:pt>
                <c:pt idx="72">
                  <c:v>1328</c:v>
                </c:pt>
                <c:pt idx="73">
                  <c:v>45</c:v>
                </c:pt>
                <c:pt idx="74">
                  <c:v>40</c:v>
                </c:pt>
                <c:pt idx="75">
                  <c:v>52</c:v>
                </c:pt>
                <c:pt idx="76">
                  <c:v>1616</c:v>
                </c:pt>
                <c:pt idx="77">
                  <c:v>2439</c:v>
                </c:pt>
                <c:pt idx="78">
                  <c:v>144</c:v>
                </c:pt>
                <c:pt idx="79">
                  <c:v>52</c:v>
                </c:pt>
                <c:pt idx="80">
                  <c:v>237</c:v>
                </c:pt>
                <c:pt idx="81">
                  <c:v>39</c:v>
                </c:pt>
                <c:pt idx="82">
                  <c:v>40</c:v>
                </c:pt>
                <c:pt idx="83">
                  <c:v>147</c:v>
                </c:pt>
                <c:pt idx="84">
                  <c:v>39</c:v>
                </c:pt>
                <c:pt idx="85">
                  <c:v>58</c:v>
                </c:pt>
                <c:pt idx="86">
                  <c:v>57</c:v>
                </c:pt>
                <c:pt idx="87">
                  <c:v>39</c:v>
                </c:pt>
                <c:pt idx="88">
                  <c:v>1344</c:v>
                </c:pt>
                <c:pt idx="89">
                  <c:v>181</c:v>
                </c:pt>
                <c:pt idx="90">
                  <c:v>1191</c:v>
                </c:pt>
                <c:pt idx="91">
                  <c:v>79</c:v>
                </c:pt>
                <c:pt idx="92">
                  <c:v>79</c:v>
                </c:pt>
                <c:pt idx="93">
                  <c:v>120</c:v>
                </c:pt>
                <c:pt idx="94">
                  <c:v>39</c:v>
                </c:pt>
                <c:pt idx="95">
                  <c:v>284</c:v>
                </c:pt>
                <c:pt idx="96">
                  <c:v>39</c:v>
                </c:pt>
                <c:pt idx="97">
                  <c:v>113</c:v>
                </c:pt>
                <c:pt idx="98">
                  <c:v>58</c:v>
                </c:pt>
                <c:pt idx="99">
                  <c:v>40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60</c:v>
                </c:pt>
                <c:pt idx="105">
                  <c:v>85</c:v>
                </c:pt>
                <c:pt idx="106">
                  <c:v>1329</c:v>
                </c:pt>
                <c:pt idx="107">
                  <c:v>54</c:v>
                </c:pt>
                <c:pt idx="108">
                  <c:v>160</c:v>
                </c:pt>
                <c:pt idx="109">
                  <c:v>42</c:v>
                </c:pt>
                <c:pt idx="110">
                  <c:v>54</c:v>
                </c:pt>
                <c:pt idx="111">
                  <c:v>18</c:v>
                </c:pt>
                <c:pt idx="112">
                  <c:v>46</c:v>
                </c:pt>
                <c:pt idx="113">
                  <c:v>1309</c:v>
                </c:pt>
                <c:pt idx="114">
                  <c:v>1616</c:v>
                </c:pt>
                <c:pt idx="115">
                  <c:v>42</c:v>
                </c:pt>
                <c:pt idx="116">
                  <c:v>62</c:v>
                </c:pt>
                <c:pt idx="117">
                  <c:v>39</c:v>
                </c:pt>
                <c:pt idx="118">
                  <c:v>39</c:v>
                </c:pt>
                <c:pt idx="119">
                  <c:v>77</c:v>
                </c:pt>
                <c:pt idx="120">
                  <c:v>560</c:v>
                </c:pt>
                <c:pt idx="121">
                  <c:v>39</c:v>
                </c:pt>
                <c:pt idx="122">
                  <c:v>39</c:v>
                </c:pt>
                <c:pt idx="123">
                  <c:v>62</c:v>
                </c:pt>
                <c:pt idx="124">
                  <c:v>46</c:v>
                </c:pt>
                <c:pt idx="125">
                  <c:v>42</c:v>
                </c:pt>
                <c:pt idx="126">
                  <c:v>58</c:v>
                </c:pt>
                <c:pt idx="127">
                  <c:v>39</c:v>
                </c:pt>
                <c:pt idx="128">
                  <c:v>40</c:v>
                </c:pt>
                <c:pt idx="129">
                  <c:v>69</c:v>
                </c:pt>
                <c:pt idx="130">
                  <c:v>39</c:v>
                </c:pt>
                <c:pt idx="131">
                  <c:v>40</c:v>
                </c:pt>
                <c:pt idx="132">
                  <c:v>39</c:v>
                </c:pt>
                <c:pt idx="133">
                  <c:v>41</c:v>
                </c:pt>
                <c:pt idx="134">
                  <c:v>180</c:v>
                </c:pt>
                <c:pt idx="135">
                  <c:v>45</c:v>
                </c:pt>
                <c:pt idx="136">
                  <c:v>46</c:v>
                </c:pt>
                <c:pt idx="137">
                  <c:v>56</c:v>
                </c:pt>
                <c:pt idx="138">
                  <c:v>276</c:v>
                </c:pt>
                <c:pt idx="139">
                  <c:v>1172</c:v>
                </c:pt>
                <c:pt idx="140">
                  <c:v>77</c:v>
                </c:pt>
                <c:pt idx="141">
                  <c:v>410</c:v>
                </c:pt>
                <c:pt idx="142">
                  <c:v>40</c:v>
                </c:pt>
                <c:pt idx="143">
                  <c:v>45</c:v>
                </c:pt>
                <c:pt idx="144">
                  <c:v>124</c:v>
                </c:pt>
                <c:pt idx="145">
                  <c:v>1189</c:v>
                </c:pt>
                <c:pt idx="146">
                  <c:v>45</c:v>
                </c:pt>
                <c:pt idx="147">
                  <c:v>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C-4318-A663-B2A369E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91791"/>
        <c:axId val="1586692207"/>
      </c:scatterChart>
      <c:valAx>
        <c:axId val="15866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92207"/>
        <c:crosses val="autoZero"/>
        <c:crossBetween val="midCat"/>
      </c:valAx>
      <c:valAx>
        <c:axId val="15866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OPERAND TP/lookalikes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'all-compiler-exe-opt-string-rul'!$T$1</c:f>
              <c:strCache>
                <c:ptCount val="1"/>
                <c:pt idx="0">
                  <c:v>TP/lookalikes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'all-compiler-exe-opt-string-rul'!$P$2:$P$153</c:f>
              <c:numCache>
                <c:formatCode>General</c:formatCode>
                <c:ptCount val="152"/>
                <c:pt idx="0">
                  <c:v>40</c:v>
                </c:pt>
                <c:pt idx="1">
                  <c:v>1322</c:v>
                </c:pt>
                <c:pt idx="2">
                  <c:v>1351</c:v>
                </c:pt>
                <c:pt idx="3">
                  <c:v>1834</c:v>
                </c:pt>
                <c:pt idx="4">
                  <c:v>42</c:v>
                </c:pt>
                <c:pt idx="5">
                  <c:v>87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764</c:v>
                </c:pt>
                <c:pt idx="10">
                  <c:v>79</c:v>
                </c:pt>
                <c:pt idx="11">
                  <c:v>1316</c:v>
                </c:pt>
                <c:pt idx="12">
                  <c:v>40</c:v>
                </c:pt>
                <c:pt idx="13">
                  <c:v>120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329</c:v>
                </c:pt>
                <c:pt idx="21">
                  <c:v>48</c:v>
                </c:pt>
                <c:pt idx="22">
                  <c:v>46</c:v>
                </c:pt>
                <c:pt idx="23">
                  <c:v>43</c:v>
                </c:pt>
                <c:pt idx="24">
                  <c:v>79</c:v>
                </c:pt>
                <c:pt idx="25">
                  <c:v>101</c:v>
                </c:pt>
                <c:pt idx="26">
                  <c:v>276</c:v>
                </c:pt>
                <c:pt idx="27">
                  <c:v>51</c:v>
                </c:pt>
                <c:pt idx="28">
                  <c:v>39</c:v>
                </c:pt>
                <c:pt idx="29">
                  <c:v>238</c:v>
                </c:pt>
                <c:pt idx="30">
                  <c:v>48</c:v>
                </c:pt>
                <c:pt idx="31">
                  <c:v>75</c:v>
                </c:pt>
                <c:pt idx="32">
                  <c:v>26</c:v>
                </c:pt>
                <c:pt idx="33">
                  <c:v>42</c:v>
                </c:pt>
                <c:pt idx="34">
                  <c:v>39</c:v>
                </c:pt>
                <c:pt idx="35">
                  <c:v>90</c:v>
                </c:pt>
                <c:pt idx="36">
                  <c:v>45</c:v>
                </c:pt>
                <c:pt idx="37">
                  <c:v>39</c:v>
                </c:pt>
                <c:pt idx="38">
                  <c:v>1132</c:v>
                </c:pt>
                <c:pt idx="39">
                  <c:v>107</c:v>
                </c:pt>
                <c:pt idx="40">
                  <c:v>41</c:v>
                </c:pt>
                <c:pt idx="41">
                  <c:v>40</c:v>
                </c:pt>
                <c:pt idx="42">
                  <c:v>1348</c:v>
                </c:pt>
                <c:pt idx="43">
                  <c:v>1348</c:v>
                </c:pt>
                <c:pt idx="44">
                  <c:v>45</c:v>
                </c:pt>
                <c:pt idx="45">
                  <c:v>1400</c:v>
                </c:pt>
                <c:pt idx="46">
                  <c:v>188</c:v>
                </c:pt>
                <c:pt idx="47">
                  <c:v>39</c:v>
                </c:pt>
                <c:pt idx="48">
                  <c:v>68</c:v>
                </c:pt>
                <c:pt idx="49">
                  <c:v>41</c:v>
                </c:pt>
                <c:pt idx="50">
                  <c:v>45</c:v>
                </c:pt>
                <c:pt idx="51">
                  <c:v>41</c:v>
                </c:pt>
                <c:pt idx="52">
                  <c:v>356</c:v>
                </c:pt>
                <c:pt idx="53">
                  <c:v>47</c:v>
                </c:pt>
                <c:pt idx="54">
                  <c:v>40</c:v>
                </c:pt>
                <c:pt idx="55">
                  <c:v>2510</c:v>
                </c:pt>
                <c:pt idx="56">
                  <c:v>150</c:v>
                </c:pt>
                <c:pt idx="57">
                  <c:v>34</c:v>
                </c:pt>
                <c:pt idx="58">
                  <c:v>45</c:v>
                </c:pt>
                <c:pt idx="59">
                  <c:v>146</c:v>
                </c:pt>
                <c:pt idx="60">
                  <c:v>218</c:v>
                </c:pt>
                <c:pt idx="61">
                  <c:v>45</c:v>
                </c:pt>
                <c:pt idx="62">
                  <c:v>276</c:v>
                </c:pt>
                <c:pt idx="63">
                  <c:v>40</c:v>
                </c:pt>
                <c:pt idx="64">
                  <c:v>18</c:v>
                </c:pt>
                <c:pt idx="65">
                  <c:v>164</c:v>
                </c:pt>
                <c:pt idx="66">
                  <c:v>146</c:v>
                </c:pt>
                <c:pt idx="67">
                  <c:v>147</c:v>
                </c:pt>
                <c:pt idx="68">
                  <c:v>65</c:v>
                </c:pt>
                <c:pt idx="69">
                  <c:v>329</c:v>
                </c:pt>
                <c:pt idx="70">
                  <c:v>40</c:v>
                </c:pt>
                <c:pt idx="71">
                  <c:v>41</c:v>
                </c:pt>
                <c:pt idx="72">
                  <c:v>1336</c:v>
                </c:pt>
                <c:pt idx="73">
                  <c:v>45</c:v>
                </c:pt>
                <c:pt idx="74">
                  <c:v>40</c:v>
                </c:pt>
                <c:pt idx="75">
                  <c:v>52</c:v>
                </c:pt>
                <c:pt idx="76">
                  <c:v>1620</c:v>
                </c:pt>
                <c:pt idx="77">
                  <c:v>2451</c:v>
                </c:pt>
                <c:pt idx="78">
                  <c:v>153</c:v>
                </c:pt>
                <c:pt idx="79">
                  <c:v>52</c:v>
                </c:pt>
                <c:pt idx="80">
                  <c:v>237</c:v>
                </c:pt>
                <c:pt idx="81">
                  <c:v>39</c:v>
                </c:pt>
                <c:pt idx="82">
                  <c:v>40</c:v>
                </c:pt>
                <c:pt idx="83">
                  <c:v>147</c:v>
                </c:pt>
                <c:pt idx="84">
                  <c:v>39</c:v>
                </c:pt>
                <c:pt idx="85">
                  <c:v>58</c:v>
                </c:pt>
                <c:pt idx="86">
                  <c:v>57</c:v>
                </c:pt>
                <c:pt idx="87">
                  <c:v>39</c:v>
                </c:pt>
                <c:pt idx="88">
                  <c:v>1351</c:v>
                </c:pt>
                <c:pt idx="89">
                  <c:v>181</c:v>
                </c:pt>
                <c:pt idx="90">
                  <c:v>1201</c:v>
                </c:pt>
                <c:pt idx="91">
                  <c:v>79</c:v>
                </c:pt>
                <c:pt idx="92">
                  <c:v>79</c:v>
                </c:pt>
                <c:pt idx="93">
                  <c:v>120</c:v>
                </c:pt>
                <c:pt idx="94">
                  <c:v>39</c:v>
                </c:pt>
                <c:pt idx="95">
                  <c:v>285</c:v>
                </c:pt>
                <c:pt idx="96">
                  <c:v>39</c:v>
                </c:pt>
                <c:pt idx="97">
                  <c:v>113</c:v>
                </c:pt>
                <c:pt idx="98">
                  <c:v>58</c:v>
                </c:pt>
                <c:pt idx="99">
                  <c:v>40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60</c:v>
                </c:pt>
                <c:pt idx="105">
                  <c:v>85</c:v>
                </c:pt>
                <c:pt idx="106">
                  <c:v>1336</c:v>
                </c:pt>
                <c:pt idx="107">
                  <c:v>54</c:v>
                </c:pt>
                <c:pt idx="108">
                  <c:v>160</c:v>
                </c:pt>
                <c:pt idx="109">
                  <c:v>42</c:v>
                </c:pt>
                <c:pt idx="110">
                  <c:v>55</c:v>
                </c:pt>
                <c:pt idx="111">
                  <c:v>18</c:v>
                </c:pt>
                <c:pt idx="112">
                  <c:v>46</c:v>
                </c:pt>
                <c:pt idx="113">
                  <c:v>1317</c:v>
                </c:pt>
                <c:pt idx="114">
                  <c:v>1620</c:v>
                </c:pt>
                <c:pt idx="115">
                  <c:v>42</c:v>
                </c:pt>
                <c:pt idx="116">
                  <c:v>62</c:v>
                </c:pt>
                <c:pt idx="117">
                  <c:v>39</c:v>
                </c:pt>
                <c:pt idx="118">
                  <c:v>39</c:v>
                </c:pt>
                <c:pt idx="119">
                  <c:v>77</c:v>
                </c:pt>
                <c:pt idx="120">
                  <c:v>575</c:v>
                </c:pt>
                <c:pt idx="121">
                  <c:v>39</c:v>
                </c:pt>
                <c:pt idx="122">
                  <c:v>39</c:v>
                </c:pt>
                <c:pt idx="123">
                  <c:v>62</c:v>
                </c:pt>
                <c:pt idx="124">
                  <c:v>46</c:v>
                </c:pt>
                <c:pt idx="125">
                  <c:v>42</c:v>
                </c:pt>
                <c:pt idx="126">
                  <c:v>58</c:v>
                </c:pt>
                <c:pt idx="127">
                  <c:v>39</c:v>
                </c:pt>
                <c:pt idx="128">
                  <c:v>40</c:v>
                </c:pt>
                <c:pt idx="129">
                  <c:v>69</c:v>
                </c:pt>
                <c:pt idx="130">
                  <c:v>39</c:v>
                </c:pt>
                <c:pt idx="131">
                  <c:v>40</c:v>
                </c:pt>
                <c:pt idx="132">
                  <c:v>39</c:v>
                </c:pt>
                <c:pt idx="133">
                  <c:v>41</c:v>
                </c:pt>
                <c:pt idx="134">
                  <c:v>180</c:v>
                </c:pt>
                <c:pt idx="135">
                  <c:v>45</c:v>
                </c:pt>
                <c:pt idx="136">
                  <c:v>46</c:v>
                </c:pt>
                <c:pt idx="137">
                  <c:v>56</c:v>
                </c:pt>
                <c:pt idx="138">
                  <c:v>276</c:v>
                </c:pt>
                <c:pt idx="139">
                  <c:v>1172</c:v>
                </c:pt>
                <c:pt idx="140">
                  <c:v>77</c:v>
                </c:pt>
                <c:pt idx="141">
                  <c:v>410</c:v>
                </c:pt>
                <c:pt idx="142">
                  <c:v>40</c:v>
                </c:pt>
                <c:pt idx="143">
                  <c:v>45</c:v>
                </c:pt>
                <c:pt idx="144">
                  <c:v>125</c:v>
                </c:pt>
                <c:pt idx="145">
                  <c:v>1189</c:v>
                </c:pt>
                <c:pt idx="146">
                  <c:v>45</c:v>
                </c:pt>
                <c:pt idx="147">
                  <c:v>1133</c:v>
                </c:pt>
              </c:numCache>
            </c:numRef>
          </c:xVal>
          <c:yVal>
            <c:numRef>
              <c:f>'all-compiler-exe-opt-string-rul'!$T$2:$T$153</c:f>
              <c:numCache>
                <c:formatCode>General</c:formatCode>
                <c:ptCount val="152"/>
                <c:pt idx="0">
                  <c:v>1</c:v>
                </c:pt>
                <c:pt idx="1">
                  <c:v>0.9954614220877458</c:v>
                </c:pt>
                <c:pt idx="2">
                  <c:v>0.99481865284974091</c:v>
                </c:pt>
                <c:pt idx="3">
                  <c:v>0.99509269356597596</c:v>
                </c:pt>
                <c:pt idx="4">
                  <c:v>1</c:v>
                </c:pt>
                <c:pt idx="5">
                  <c:v>0.88505747126436785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0.97468354430379744</c:v>
                </c:pt>
                <c:pt idx="11">
                  <c:v>0.99392097264437695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0.98888888888888893</c:v>
                </c:pt>
                <c:pt idx="36">
                  <c:v>1</c:v>
                </c:pt>
                <c:pt idx="37">
                  <c:v>1</c:v>
                </c:pt>
                <c:pt idx="38">
                  <c:v>0.99823321554770317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0.99925816023738867</c:v>
                </c:pt>
                <c:pt idx="43">
                  <c:v>0.99925816023738867</c:v>
                </c:pt>
                <c:pt idx="44">
                  <c:v>1</c:v>
                </c:pt>
                <c:pt idx="45">
                  <c:v>0.995</c:v>
                </c:pt>
                <c:pt idx="46">
                  <c:v>1</c:v>
                </c:pt>
                <c:pt idx="47">
                  <c:v>1</c:v>
                </c:pt>
                <c:pt idx="48">
                  <c:v>0.97058823529411764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0.99601593625498008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0.99401197604790414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0.9975308641975309</c:v>
                </c:pt>
                <c:pt idx="77">
                  <c:v>0.99510403916768664</c:v>
                </c:pt>
                <c:pt idx="78">
                  <c:v>0.94117647058823528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0.99481865284974091</c:v>
                </c:pt>
                <c:pt idx="89">
                  <c:v>1</c:v>
                </c:pt>
                <c:pt idx="90">
                  <c:v>0.99167360532889259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0.99649122807017543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0.99476047904191611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0.98181818181818181</c:v>
                </c:pt>
                <c:pt idx="111">
                  <c:v>1</c:v>
                </c:pt>
                <c:pt idx="112">
                  <c:v>1</c:v>
                </c:pt>
                <c:pt idx="113">
                  <c:v>0.99392558845861811</c:v>
                </c:pt>
                <c:pt idx="114">
                  <c:v>0.9975308641975309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0.97391304347826091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0.99199999999999999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6-4F8C-9098-8AB8205A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271"/>
        <c:axId val="1583444111"/>
      </c:scatterChart>
      <c:valAx>
        <c:axId val="56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44111"/>
        <c:crosses val="autoZero"/>
        <c:crossBetween val="midCat"/>
      </c:valAx>
      <c:valAx>
        <c:axId val="15834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'CONSTANT TP/lookalikes'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'CONSTANT TP/lookalikes'</a:t>
          </a:r>
        </a:p>
      </cx:txPr>
    </cx:title>
    <cx:plotArea>
      <cx:plotAreaRegion>
        <cx:series layoutId="clusteredColumn" uniqueId="{FB52A705-C26F-4E58-B2DF-DDEC8E923DFB}">
          <cx:spPr>
            <a:solidFill>
              <a:srgbClr val="595959"/>
            </a:solidFill>
          </cx:spPr>
          <cx:dataId val="0"/>
          <cx:layoutPr>
            <cx:binning intervalClosed="r" underflow="0.90000000000000002">
              <cx:binCount val="8"/>
            </cx:binning>
          </cx:layoutPr>
        </cx:series>
      </cx:plotAreaRegion>
      <cx:axis id="0">
        <cx:catScaling gapWidth="0.330000013"/>
        <cx:title>
          <cx:tx>
            <cx:txData>
              <cx:v>TP/lookalikes</cx:v>
            </cx:txData>
          </cx:tx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'OPERAND TP/lookalikes'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'OPERAND TP/lookalikes'</a:t>
          </a:r>
        </a:p>
      </cx:txPr>
    </cx:title>
    <cx:plotArea>
      <cx:plotAreaRegion>
        <cx:series layoutId="clusteredColumn" uniqueId="{1A34388B-1289-466F-9DCF-34C42E89B355}">
          <cx:spPr>
            <a:solidFill>
              <a:srgbClr val="595959"/>
            </a:solidFill>
          </cx:spPr>
          <cx:dataId val="0"/>
          <cx:layoutPr>
            <cx:binning intervalClosed="r" underflow="0.90000000000000002">
              <cx:binCount val="8"/>
            </cx:binning>
          </cx:layoutPr>
        </cx:series>
      </cx:plotAreaRegion>
      <cx:axis id="0">
        <cx:catScaling gapWidth="0.330000013"/>
        <cx:title>
          <cx:tx>
            <cx:txData>
              <cx:v>TP/lookalikes</cx:v>
            </cx:txData>
          </cx:tx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Frequency of ' CONSTANT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TP/aligned_lookalikes'</a:t>
            </a:r>
          </a:p>
        </cx:rich>
      </cx:tx>
    </cx:title>
    <cx:plotArea>
      <cx:plotAreaRegion>
        <cx:series layoutId="clusteredColumn" uniqueId="{852C0BE1-7E4F-4B3F-ABEE-006BB55673A5}">
          <cx:spPr>
            <a:solidFill>
              <a:srgbClr val="595959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330000013"/>
        <cx:title>
          <cx:tx>
            <cx:txData>
              <cx:v>TP/aligned_lookalikes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0</xdr:row>
      <xdr:rowOff>28575</xdr:rowOff>
    </xdr:from>
    <xdr:to>
      <xdr:col>27</xdr:col>
      <xdr:colOff>577850</xdr:colOff>
      <xdr:row>15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9997C-92DE-4CA3-BE94-4534F89B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16</xdr:row>
      <xdr:rowOff>123825</xdr:rowOff>
    </xdr:from>
    <xdr:to>
      <xdr:col>27</xdr:col>
      <xdr:colOff>539750</xdr:colOff>
      <xdr:row>31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51569-8665-4DE9-B694-2493D08B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215900</xdr:colOff>
      <xdr:row>50</xdr:row>
      <xdr:rowOff>44450</xdr:rowOff>
    </xdr:from>
    <xdr:to>
      <xdr:col>27</xdr:col>
      <xdr:colOff>520700</xdr:colOff>
      <xdr:row>65</xdr:row>
      <xdr:rowOff>73025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75D063-EEF6-4CF3-A2D3-DB0D2F60E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234950</xdr:colOff>
      <xdr:row>33</xdr:row>
      <xdr:rowOff>9525</xdr:rowOff>
    </xdr:from>
    <xdr:to>
      <xdr:col>27</xdr:col>
      <xdr:colOff>542925</xdr:colOff>
      <xdr:row>48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BEFB3D-F110-4EA6-A748-91C81288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314324</xdr:colOff>
      <xdr:row>0</xdr:row>
      <xdr:rowOff>25400</xdr:rowOff>
    </xdr:from>
    <xdr:to>
      <xdr:col>37</xdr:col>
      <xdr:colOff>57150</xdr:colOff>
      <xdr:row>15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 descr="Chart type: Histogram. Frequency of 'TP/lookalikes'&#10;&#10;Description automatically generated">
              <a:extLst>
                <a:ext uri="{FF2B5EF4-FFF2-40B4-BE49-F238E27FC236}">
                  <a16:creationId xmlns:a16="http://schemas.microsoft.com/office/drawing/2014/main" id="{175C6CB1-A13F-454E-A9CB-20A7D21F8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2974" y="25400"/>
              <a:ext cx="5229226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336550</xdr:colOff>
      <xdr:row>33</xdr:row>
      <xdr:rowOff>0</xdr:rowOff>
    </xdr:from>
    <xdr:to>
      <xdr:col>37</xdr:col>
      <xdr:colOff>66676</xdr:colOff>
      <xdr:row>48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 descr="Chart type: Histogram. Frequency of 'TP/lookalikes'&#10;&#10;Description automatically generated">
              <a:extLst>
                <a:ext uri="{FF2B5EF4-FFF2-40B4-BE49-F238E27FC236}">
                  <a16:creationId xmlns:a16="http://schemas.microsoft.com/office/drawing/2014/main" id="{9B013A9C-A68F-42C8-8B6A-6B90B9678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15200" y="6286500"/>
              <a:ext cx="5216526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339725</xdr:colOff>
      <xdr:row>16</xdr:row>
      <xdr:rowOff>133350</xdr:rowOff>
    </xdr:from>
    <xdr:to>
      <xdr:col>37</xdr:col>
      <xdr:colOff>44450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 descr="Chart type: Histogram. Frequency of 'TP/aligned_lookalikes'&#10;&#10;Description automatically generated">
              <a:extLst>
                <a:ext uri="{FF2B5EF4-FFF2-40B4-BE49-F238E27FC236}">
                  <a16:creationId xmlns:a16="http://schemas.microsoft.com/office/drawing/2014/main" id="{9583015F-E3F0-40A5-BF2F-4A692F6C9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18375" y="3181350"/>
              <a:ext cx="519112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425A8-59E6-4C5A-BA81-A2B170070575}" name="Table1" displayName="Table1" ref="N1:T149" totalsRowShown="0" headerRowDxfId="0">
  <tableColumns count="7">
    <tableColumn id="1" xr3:uid="{7BB27206-7080-4C89-9056-4A4B8A87675B}" name="exe"/>
    <tableColumn id="2" xr3:uid="{84F41FC0-DB54-44D2-B320-7DAADAE042BA}" name="type"/>
    <tableColumn id="3" xr3:uid="{64EB022B-CC0B-491F-8CA7-E8BB92CF69FD}" name="lookalikes"/>
    <tableColumn id="4" xr3:uid="{BE03C612-A4BD-4807-85C0-3B0ADC722056}" name="FP"/>
    <tableColumn id="5" xr3:uid="{50714F43-EE23-4090-BA4D-47886A9E785B}" name="TP"/>
    <tableColumn id="6" xr3:uid="{A1B74E24-EC42-42EB-874A-A567FAD82360}" name="FN"/>
    <tableColumn id="7" xr3:uid="{CD5F9CD4-F46A-4E37-9FD4-CA1A36472C29}" name="TP/lookalikes">
      <calculatedColumnFormula>(R2/P2)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C902-C050-4EAC-8790-C720547741C0}">
  <dimension ref="A1:X189"/>
  <sheetViews>
    <sheetView topLeftCell="D13" workbookViewId="0">
      <selection activeCell="U1" sqref="U1"/>
    </sheetView>
  </sheetViews>
  <sheetFormatPr defaultRowHeight="15" x14ac:dyDescent="0.25"/>
  <cols>
    <col min="1" max="1" width="9.42578125" bestFit="1" customWidth="1"/>
    <col min="2" max="2" width="9.85546875" bestFit="1" customWidth="1"/>
    <col min="4" max="4" width="10.7109375" bestFit="1" customWidth="1"/>
    <col min="5" max="5" width="10.85546875" bestFit="1" customWidth="1"/>
    <col min="6" max="6" width="11.5703125" bestFit="1" customWidth="1"/>
    <col min="7" max="8" width="10.85546875" bestFit="1" customWidth="1"/>
    <col min="9" max="9" width="16" bestFit="1" customWidth="1"/>
    <col min="10" max="10" width="20.140625" bestFit="1" customWidth="1"/>
    <col min="14" max="14" width="28.85546875" bestFit="1" customWidth="1"/>
    <col min="17" max="17" width="10.7109375" bestFit="1" customWidth="1"/>
    <col min="18" max="18" width="10.85546875" bestFit="1" customWidth="1"/>
    <col min="19" max="19" width="10" bestFit="1" customWidth="1"/>
    <col min="20" max="21" width="10.85546875" bestFit="1" customWidth="1"/>
    <col min="23" max="23" width="1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</v>
      </c>
      <c r="G2">
        <v>3</v>
      </c>
      <c r="H2">
        <v>1</v>
      </c>
      <c r="I2">
        <v>0</v>
      </c>
      <c r="J2">
        <v>0</v>
      </c>
      <c r="K2">
        <v>0</v>
      </c>
      <c r="N2" t="s">
        <v>61</v>
      </c>
      <c r="O2" t="s">
        <v>12</v>
      </c>
      <c r="P2" t="s">
        <v>13</v>
      </c>
      <c r="Q2" t="s">
        <v>14</v>
      </c>
      <c r="R2" t="s">
        <v>16</v>
      </c>
      <c r="S2">
        <v>17</v>
      </c>
      <c r="T2">
        <v>6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17</v>
      </c>
      <c r="G3">
        <v>6</v>
      </c>
      <c r="H3">
        <v>0</v>
      </c>
      <c r="I3">
        <v>0</v>
      </c>
      <c r="J3">
        <v>0</v>
      </c>
      <c r="K3">
        <v>0</v>
      </c>
      <c r="N3" t="s">
        <v>61</v>
      </c>
      <c r="O3" t="s">
        <v>18</v>
      </c>
      <c r="P3" t="s">
        <v>13</v>
      </c>
      <c r="Q3" t="s">
        <v>14</v>
      </c>
      <c r="R3" t="s">
        <v>19</v>
      </c>
      <c r="S3">
        <v>93</v>
      </c>
      <c r="T3">
        <v>1</v>
      </c>
      <c r="U3">
        <v>0</v>
      </c>
      <c r="V3">
        <v>90</v>
      </c>
      <c r="W3">
        <v>90</v>
      </c>
      <c r="X3">
        <v>0</v>
      </c>
    </row>
    <row r="4" spans="1:24" x14ac:dyDescent="0.25">
      <c r="A4" t="s">
        <v>11</v>
      </c>
      <c r="B4" t="s">
        <v>12</v>
      </c>
      <c r="C4" t="s">
        <v>13</v>
      </c>
      <c r="D4" t="s">
        <v>17</v>
      </c>
      <c r="E4" t="s">
        <v>16</v>
      </c>
      <c r="F4">
        <v>13</v>
      </c>
      <c r="G4">
        <v>4</v>
      </c>
      <c r="H4">
        <v>0</v>
      </c>
      <c r="I4">
        <v>9</v>
      </c>
      <c r="J4">
        <v>0</v>
      </c>
      <c r="K4">
        <v>0</v>
      </c>
      <c r="N4" t="s">
        <v>61</v>
      </c>
      <c r="O4" t="s">
        <v>20</v>
      </c>
      <c r="P4" t="s">
        <v>13</v>
      </c>
      <c r="Q4" t="s">
        <v>14</v>
      </c>
      <c r="R4" t="s">
        <v>16</v>
      </c>
      <c r="S4">
        <v>18</v>
      </c>
      <c r="T4">
        <v>6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11</v>
      </c>
      <c r="B5" t="s">
        <v>18</v>
      </c>
      <c r="C5" t="s">
        <v>13</v>
      </c>
      <c r="D5" t="s">
        <v>14</v>
      </c>
      <c r="E5" t="s">
        <v>19</v>
      </c>
      <c r="F5">
        <v>93</v>
      </c>
      <c r="G5">
        <v>1</v>
      </c>
      <c r="H5">
        <v>0</v>
      </c>
      <c r="I5">
        <v>90</v>
      </c>
      <c r="J5">
        <v>90</v>
      </c>
      <c r="K5">
        <v>0</v>
      </c>
      <c r="N5" t="s">
        <v>61</v>
      </c>
      <c r="O5" t="s">
        <v>21</v>
      </c>
      <c r="P5" t="s">
        <v>13</v>
      </c>
      <c r="Q5" t="s">
        <v>14</v>
      </c>
      <c r="R5" t="s">
        <v>15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11</v>
      </c>
      <c r="B6" t="s">
        <v>18</v>
      </c>
      <c r="C6" t="s">
        <v>13</v>
      </c>
      <c r="D6" t="s">
        <v>14</v>
      </c>
      <c r="E6" t="s">
        <v>15</v>
      </c>
      <c r="F6">
        <v>525</v>
      </c>
      <c r="G6">
        <v>107</v>
      </c>
      <c r="H6">
        <v>23</v>
      </c>
      <c r="I6">
        <v>0</v>
      </c>
      <c r="J6">
        <v>0</v>
      </c>
      <c r="K6">
        <v>0</v>
      </c>
      <c r="N6" t="s">
        <v>61</v>
      </c>
      <c r="O6" t="s">
        <v>23</v>
      </c>
      <c r="P6" t="s">
        <v>13</v>
      </c>
      <c r="Q6" t="s">
        <v>14</v>
      </c>
      <c r="R6" t="s">
        <v>15</v>
      </c>
      <c r="S6">
        <v>3</v>
      </c>
      <c r="T6">
        <v>2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11</v>
      </c>
      <c r="B7" t="s">
        <v>20</v>
      </c>
      <c r="C7" t="s">
        <v>13</v>
      </c>
      <c r="D7" t="s">
        <v>14</v>
      </c>
      <c r="E7" t="s">
        <v>16</v>
      </c>
      <c r="F7">
        <v>18</v>
      </c>
      <c r="G7">
        <v>6</v>
      </c>
      <c r="H7">
        <v>0</v>
      </c>
      <c r="I7">
        <v>0</v>
      </c>
      <c r="J7">
        <v>0</v>
      </c>
      <c r="K7">
        <v>0</v>
      </c>
      <c r="N7" t="s">
        <v>61</v>
      </c>
      <c r="O7" t="s">
        <v>24</v>
      </c>
      <c r="P7" t="s">
        <v>13</v>
      </c>
      <c r="Q7" t="s">
        <v>14</v>
      </c>
      <c r="R7" t="s">
        <v>15</v>
      </c>
      <c r="S7">
        <v>7</v>
      </c>
      <c r="T7">
        <v>2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11</v>
      </c>
      <c r="B8" t="s">
        <v>21</v>
      </c>
      <c r="C8" t="s">
        <v>13</v>
      </c>
      <c r="D8" t="s">
        <v>14</v>
      </c>
      <c r="E8" t="s">
        <v>15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N8" t="s">
        <v>61</v>
      </c>
      <c r="O8" t="s">
        <v>25</v>
      </c>
      <c r="P8" t="s">
        <v>13</v>
      </c>
      <c r="Q8" t="s">
        <v>14</v>
      </c>
      <c r="R8" t="s">
        <v>19</v>
      </c>
      <c r="S8">
        <v>159</v>
      </c>
      <c r="T8">
        <v>1</v>
      </c>
      <c r="U8">
        <v>0</v>
      </c>
      <c r="V8">
        <v>156</v>
      </c>
      <c r="W8">
        <v>156</v>
      </c>
      <c r="X8">
        <v>0</v>
      </c>
    </row>
    <row r="9" spans="1:24" x14ac:dyDescent="0.25">
      <c r="A9" t="s">
        <v>11</v>
      </c>
      <c r="B9" t="s">
        <v>22</v>
      </c>
      <c r="C9" t="s">
        <v>13</v>
      </c>
      <c r="D9" t="s">
        <v>14</v>
      </c>
      <c r="E9" t="s">
        <v>15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N9" t="s">
        <v>61</v>
      </c>
      <c r="O9" t="s">
        <v>25</v>
      </c>
      <c r="P9" t="s">
        <v>13</v>
      </c>
      <c r="Q9" t="s">
        <v>14</v>
      </c>
      <c r="R9" t="s">
        <v>15</v>
      </c>
      <c r="S9">
        <v>6</v>
      </c>
      <c r="T9">
        <v>4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11</v>
      </c>
      <c r="B10" t="s">
        <v>23</v>
      </c>
      <c r="C10" t="s">
        <v>13</v>
      </c>
      <c r="D10" t="s">
        <v>14</v>
      </c>
      <c r="E10" t="s">
        <v>15</v>
      </c>
      <c r="F10">
        <v>3</v>
      </c>
      <c r="G10">
        <v>2</v>
      </c>
      <c r="H10">
        <v>0</v>
      </c>
      <c r="I10">
        <v>0</v>
      </c>
      <c r="J10">
        <v>0</v>
      </c>
      <c r="K10">
        <v>0</v>
      </c>
      <c r="N10" t="s">
        <v>61</v>
      </c>
      <c r="O10" t="s">
        <v>26</v>
      </c>
      <c r="P10" t="s">
        <v>13</v>
      </c>
      <c r="Q10" t="s">
        <v>14</v>
      </c>
      <c r="R10" t="s">
        <v>15</v>
      </c>
      <c r="S10">
        <v>5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11</v>
      </c>
      <c r="B11" t="s">
        <v>24</v>
      </c>
      <c r="C11" t="s">
        <v>13</v>
      </c>
      <c r="D11" t="s">
        <v>14</v>
      </c>
      <c r="E11" t="s">
        <v>15</v>
      </c>
      <c r="F11">
        <v>7</v>
      </c>
      <c r="G11">
        <v>2</v>
      </c>
      <c r="H11">
        <v>0</v>
      </c>
      <c r="I11">
        <v>0</v>
      </c>
      <c r="J11">
        <v>0</v>
      </c>
      <c r="K11">
        <v>0</v>
      </c>
      <c r="N11" t="s">
        <v>61</v>
      </c>
      <c r="O11" t="s">
        <v>27</v>
      </c>
      <c r="P11" t="s">
        <v>13</v>
      </c>
      <c r="Q11" t="s">
        <v>14</v>
      </c>
      <c r="R11" t="s">
        <v>16</v>
      </c>
      <c r="S11">
        <v>14</v>
      </c>
      <c r="T11">
        <v>6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11</v>
      </c>
      <c r="B12" t="s">
        <v>25</v>
      </c>
      <c r="C12" t="s">
        <v>13</v>
      </c>
      <c r="D12" t="s">
        <v>14</v>
      </c>
      <c r="E12" t="s">
        <v>19</v>
      </c>
      <c r="F12">
        <v>159</v>
      </c>
      <c r="G12">
        <v>1</v>
      </c>
      <c r="H12">
        <v>0</v>
      </c>
      <c r="I12">
        <v>156</v>
      </c>
      <c r="J12">
        <v>156</v>
      </c>
      <c r="K12">
        <v>0</v>
      </c>
      <c r="N12" t="s">
        <v>61</v>
      </c>
      <c r="O12" t="s">
        <v>28</v>
      </c>
      <c r="P12" t="s">
        <v>13</v>
      </c>
      <c r="Q12" t="s">
        <v>14</v>
      </c>
      <c r="R12" t="s">
        <v>29</v>
      </c>
      <c r="S12">
        <v>54</v>
      </c>
      <c r="T12">
        <v>38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11</v>
      </c>
      <c r="B13" t="s">
        <v>25</v>
      </c>
      <c r="C13" t="s">
        <v>13</v>
      </c>
      <c r="D13" t="s">
        <v>14</v>
      </c>
      <c r="E13" t="s">
        <v>15</v>
      </c>
      <c r="F13">
        <v>6</v>
      </c>
      <c r="G13">
        <v>4</v>
      </c>
      <c r="H13">
        <v>0</v>
      </c>
      <c r="I13">
        <v>0</v>
      </c>
      <c r="J13">
        <v>0</v>
      </c>
      <c r="K13">
        <v>0</v>
      </c>
      <c r="N13" t="s">
        <v>61</v>
      </c>
      <c r="O13" t="s">
        <v>28</v>
      </c>
      <c r="P13" t="s">
        <v>13</v>
      </c>
      <c r="Q13" t="s">
        <v>14</v>
      </c>
      <c r="R13" t="s">
        <v>19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11</v>
      </c>
      <c r="B14" t="s">
        <v>26</v>
      </c>
      <c r="C14" t="s">
        <v>13</v>
      </c>
      <c r="D14" t="s">
        <v>14</v>
      </c>
      <c r="E14" t="s">
        <v>15</v>
      </c>
      <c r="F14">
        <v>5</v>
      </c>
      <c r="G14">
        <v>1</v>
      </c>
      <c r="H14">
        <v>0</v>
      </c>
      <c r="I14">
        <v>0</v>
      </c>
      <c r="J14">
        <v>0</v>
      </c>
      <c r="K14">
        <v>0</v>
      </c>
      <c r="N14" t="s">
        <v>61</v>
      </c>
      <c r="O14" t="s">
        <v>28</v>
      </c>
      <c r="P14" t="s">
        <v>13</v>
      </c>
      <c r="Q14" t="s">
        <v>14</v>
      </c>
      <c r="R14" t="s">
        <v>15</v>
      </c>
      <c r="S14">
        <v>19</v>
      </c>
      <c r="T14">
        <v>7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11</v>
      </c>
      <c r="B15" t="s">
        <v>27</v>
      </c>
      <c r="C15" t="s">
        <v>13</v>
      </c>
      <c r="D15" t="s">
        <v>14</v>
      </c>
      <c r="E15" t="s">
        <v>16</v>
      </c>
      <c r="F15">
        <v>14</v>
      </c>
      <c r="G15">
        <v>6</v>
      </c>
      <c r="H15">
        <v>0</v>
      </c>
      <c r="I15">
        <v>0</v>
      </c>
      <c r="J15">
        <v>0</v>
      </c>
      <c r="K15">
        <v>0</v>
      </c>
      <c r="N15" t="s">
        <v>61</v>
      </c>
      <c r="O15" t="b">
        <v>0</v>
      </c>
      <c r="P15" t="s">
        <v>13</v>
      </c>
      <c r="Q15" t="s">
        <v>14</v>
      </c>
      <c r="R15" t="s">
        <v>16</v>
      </c>
      <c r="S15">
        <v>15</v>
      </c>
      <c r="T15">
        <v>3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11</v>
      </c>
      <c r="B16" t="s">
        <v>28</v>
      </c>
      <c r="C16" t="s">
        <v>13</v>
      </c>
      <c r="D16" t="s">
        <v>14</v>
      </c>
      <c r="E16" t="s">
        <v>29</v>
      </c>
      <c r="F16">
        <v>54</v>
      </c>
      <c r="G16">
        <v>38</v>
      </c>
      <c r="H16">
        <v>0</v>
      </c>
      <c r="I16">
        <v>0</v>
      </c>
      <c r="J16">
        <v>0</v>
      </c>
      <c r="K16">
        <v>0</v>
      </c>
      <c r="N16" t="s">
        <v>61</v>
      </c>
      <c r="O16" t="s">
        <v>32</v>
      </c>
      <c r="P16" t="s">
        <v>13</v>
      </c>
      <c r="Q16" t="s">
        <v>14</v>
      </c>
      <c r="R16" t="s">
        <v>19</v>
      </c>
      <c r="S16">
        <v>454</v>
      </c>
      <c r="T16">
        <v>5</v>
      </c>
      <c r="U16">
        <v>0</v>
      </c>
      <c r="V16">
        <v>435</v>
      </c>
      <c r="W16">
        <v>435</v>
      </c>
      <c r="X16">
        <v>0</v>
      </c>
    </row>
    <row r="17" spans="1:24" x14ac:dyDescent="0.25">
      <c r="A17" t="s">
        <v>11</v>
      </c>
      <c r="B17" t="s">
        <v>28</v>
      </c>
      <c r="C17" t="s">
        <v>13</v>
      </c>
      <c r="D17" t="s">
        <v>14</v>
      </c>
      <c r="E17" t="s">
        <v>19</v>
      </c>
      <c r="F17">
        <v>6</v>
      </c>
      <c r="G17">
        <v>4</v>
      </c>
      <c r="H17">
        <v>0</v>
      </c>
      <c r="I17">
        <v>0</v>
      </c>
      <c r="J17">
        <v>0</v>
      </c>
      <c r="K17">
        <v>0</v>
      </c>
      <c r="N17" t="s">
        <v>61</v>
      </c>
      <c r="O17" t="s">
        <v>32</v>
      </c>
      <c r="P17" t="s">
        <v>13</v>
      </c>
      <c r="Q17" t="s">
        <v>14</v>
      </c>
      <c r="R17" t="s">
        <v>15</v>
      </c>
      <c r="S17">
        <v>21</v>
      </c>
      <c r="T17">
        <v>9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11</v>
      </c>
      <c r="B18" t="s">
        <v>28</v>
      </c>
      <c r="C18" t="s">
        <v>13</v>
      </c>
      <c r="D18" t="s">
        <v>14</v>
      </c>
      <c r="E18" t="s">
        <v>15</v>
      </c>
      <c r="F18">
        <v>22</v>
      </c>
      <c r="G18">
        <v>8</v>
      </c>
      <c r="H18">
        <v>0</v>
      </c>
      <c r="I18">
        <v>0</v>
      </c>
      <c r="J18">
        <v>0</v>
      </c>
      <c r="K18">
        <v>0</v>
      </c>
      <c r="N18" t="s">
        <v>61</v>
      </c>
      <c r="O18" t="s">
        <v>32</v>
      </c>
      <c r="P18" t="s">
        <v>13</v>
      </c>
      <c r="Q18" t="s">
        <v>14</v>
      </c>
      <c r="R18" t="s">
        <v>16</v>
      </c>
      <c r="S18">
        <v>102</v>
      </c>
      <c r="T18">
        <v>102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11</v>
      </c>
      <c r="B19" t="s">
        <v>30</v>
      </c>
      <c r="C19" t="s">
        <v>13</v>
      </c>
      <c r="D19" t="s">
        <v>14</v>
      </c>
      <c r="E19" t="s">
        <v>15</v>
      </c>
      <c r="F19">
        <v>10</v>
      </c>
      <c r="G19">
        <v>4</v>
      </c>
      <c r="H19">
        <v>0</v>
      </c>
      <c r="I19">
        <v>0</v>
      </c>
      <c r="J19">
        <v>0</v>
      </c>
      <c r="K19">
        <v>0</v>
      </c>
      <c r="N19" t="s">
        <v>61</v>
      </c>
      <c r="O19" t="s">
        <v>33</v>
      </c>
      <c r="P19" t="s">
        <v>13</v>
      </c>
      <c r="Q19" t="s">
        <v>14</v>
      </c>
      <c r="R19" t="s">
        <v>19</v>
      </c>
      <c r="S19">
        <v>454</v>
      </c>
      <c r="T19">
        <v>5</v>
      </c>
      <c r="U19">
        <v>0</v>
      </c>
      <c r="V19">
        <v>435</v>
      </c>
      <c r="W19">
        <v>435</v>
      </c>
      <c r="X19">
        <v>0</v>
      </c>
    </row>
    <row r="20" spans="1:24" x14ac:dyDescent="0.25">
      <c r="A20" t="s">
        <v>11</v>
      </c>
      <c r="B20" t="b">
        <v>0</v>
      </c>
      <c r="C20" t="s">
        <v>13</v>
      </c>
      <c r="D20" t="s">
        <v>14</v>
      </c>
      <c r="E20" t="s">
        <v>16</v>
      </c>
      <c r="F20">
        <v>15</v>
      </c>
      <c r="G20">
        <v>3</v>
      </c>
      <c r="H20">
        <v>0</v>
      </c>
      <c r="I20">
        <v>0</v>
      </c>
      <c r="J20">
        <v>0</v>
      </c>
      <c r="K20">
        <v>0</v>
      </c>
      <c r="N20" t="s">
        <v>61</v>
      </c>
      <c r="O20" t="s">
        <v>33</v>
      </c>
      <c r="P20" t="s">
        <v>13</v>
      </c>
      <c r="Q20" t="s">
        <v>14</v>
      </c>
      <c r="R20" t="s">
        <v>15</v>
      </c>
      <c r="S20">
        <v>21</v>
      </c>
      <c r="T20">
        <v>9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11</v>
      </c>
      <c r="B21" t="s">
        <v>31</v>
      </c>
      <c r="C21" t="s">
        <v>13</v>
      </c>
      <c r="D21" t="s">
        <v>14</v>
      </c>
      <c r="E21" t="s">
        <v>15</v>
      </c>
      <c r="F21">
        <v>101</v>
      </c>
      <c r="G21">
        <v>41</v>
      </c>
      <c r="H21">
        <v>13</v>
      </c>
      <c r="I21">
        <v>0</v>
      </c>
      <c r="J21">
        <v>0</v>
      </c>
      <c r="K21">
        <v>0</v>
      </c>
      <c r="N21" t="s">
        <v>61</v>
      </c>
      <c r="O21" t="s">
        <v>33</v>
      </c>
      <c r="P21" t="s">
        <v>13</v>
      </c>
      <c r="Q21" t="s">
        <v>14</v>
      </c>
      <c r="R21" t="s">
        <v>16</v>
      </c>
      <c r="S21">
        <v>102</v>
      </c>
      <c r="T21">
        <v>102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11</v>
      </c>
      <c r="B22" t="s">
        <v>32</v>
      </c>
      <c r="C22" t="s">
        <v>13</v>
      </c>
      <c r="D22" t="s">
        <v>14</v>
      </c>
      <c r="E22" t="s">
        <v>19</v>
      </c>
      <c r="F22">
        <v>580</v>
      </c>
      <c r="G22">
        <v>81</v>
      </c>
      <c r="H22">
        <v>0</v>
      </c>
      <c r="I22">
        <v>435</v>
      </c>
      <c r="J22">
        <v>435</v>
      </c>
      <c r="K22">
        <v>0</v>
      </c>
      <c r="N22" t="s">
        <v>61</v>
      </c>
      <c r="O22" t="s">
        <v>34</v>
      </c>
      <c r="P22" t="s">
        <v>13</v>
      </c>
      <c r="Q22" t="s">
        <v>14</v>
      </c>
      <c r="R22" t="s">
        <v>19</v>
      </c>
      <c r="S22">
        <v>58</v>
      </c>
      <c r="T22">
        <v>1</v>
      </c>
      <c r="U22">
        <v>0</v>
      </c>
      <c r="V22">
        <v>51</v>
      </c>
      <c r="W22">
        <v>51</v>
      </c>
      <c r="X22">
        <v>0</v>
      </c>
    </row>
    <row r="23" spans="1:24" x14ac:dyDescent="0.25">
      <c r="A23" t="s">
        <v>11</v>
      </c>
      <c r="B23" t="s">
        <v>32</v>
      </c>
      <c r="C23" t="s">
        <v>13</v>
      </c>
      <c r="D23" t="s">
        <v>14</v>
      </c>
      <c r="E23" t="s">
        <v>15</v>
      </c>
      <c r="F23">
        <v>575</v>
      </c>
      <c r="G23">
        <v>208</v>
      </c>
      <c r="H23">
        <v>25</v>
      </c>
      <c r="I23">
        <v>0</v>
      </c>
      <c r="J23">
        <v>0</v>
      </c>
      <c r="K23">
        <v>0</v>
      </c>
      <c r="N23" t="s">
        <v>61</v>
      </c>
      <c r="O23" t="s">
        <v>34</v>
      </c>
      <c r="P23" t="s">
        <v>13</v>
      </c>
      <c r="Q23" t="s">
        <v>14</v>
      </c>
      <c r="R23" t="s">
        <v>15</v>
      </c>
      <c r="S23">
        <v>3</v>
      </c>
      <c r="T23">
        <v>1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11</v>
      </c>
      <c r="B24" t="s">
        <v>32</v>
      </c>
      <c r="C24" t="s">
        <v>13</v>
      </c>
      <c r="D24" t="s">
        <v>14</v>
      </c>
      <c r="E24" t="s">
        <v>16</v>
      </c>
      <c r="F24">
        <v>102</v>
      </c>
      <c r="G24">
        <v>102</v>
      </c>
      <c r="H24">
        <v>0</v>
      </c>
      <c r="I24">
        <v>0</v>
      </c>
      <c r="J24">
        <v>0</v>
      </c>
      <c r="K24">
        <v>0</v>
      </c>
      <c r="N24" t="s">
        <v>61</v>
      </c>
      <c r="O24" t="s">
        <v>37</v>
      </c>
      <c r="P24" t="s">
        <v>13</v>
      </c>
      <c r="Q24" t="s">
        <v>14</v>
      </c>
      <c r="R24" t="s">
        <v>16</v>
      </c>
      <c r="S24">
        <v>3</v>
      </c>
      <c r="T24">
        <v>3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11</v>
      </c>
      <c r="B25" t="s">
        <v>33</v>
      </c>
      <c r="C25" t="s">
        <v>13</v>
      </c>
      <c r="D25" t="s">
        <v>14</v>
      </c>
      <c r="E25" t="s">
        <v>19</v>
      </c>
      <c r="F25">
        <v>580</v>
      </c>
      <c r="G25">
        <v>81</v>
      </c>
      <c r="H25">
        <v>0</v>
      </c>
      <c r="I25">
        <v>435</v>
      </c>
      <c r="J25">
        <v>435</v>
      </c>
      <c r="K25">
        <v>0</v>
      </c>
      <c r="N25" t="s">
        <v>61</v>
      </c>
      <c r="O25" t="s">
        <v>38</v>
      </c>
      <c r="P25" t="s">
        <v>13</v>
      </c>
      <c r="Q25" t="s">
        <v>14</v>
      </c>
      <c r="R25" t="s">
        <v>19</v>
      </c>
      <c r="S25">
        <v>159</v>
      </c>
      <c r="T25">
        <v>1</v>
      </c>
      <c r="U25">
        <v>0</v>
      </c>
      <c r="V25">
        <v>156</v>
      </c>
      <c r="W25">
        <v>156</v>
      </c>
      <c r="X25">
        <v>0</v>
      </c>
    </row>
    <row r="26" spans="1:24" x14ac:dyDescent="0.25">
      <c r="A26" t="s">
        <v>11</v>
      </c>
      <c r="B26" t="s">
        <v>33</v>
      </c>
      <c r="C26" t="s">
        <v>13</v>
      </c>
      <c r="D26" t="s">
        <v>14</v>
      </c>
      <c r="E26" t="s">
        <v>15</v>
      </c>
      <c r="F26">
        <v>575</v>
      </c>
      <c r="G26">
        <v>208</v>
      </c>
      <c r="H26">
        <v>25</v>
      </c>
      <c r="I26">
        <v>0</v>
      </c>
      <c r="J26">
        <v>0</v>
      </c>
      <c r="K26">
        <v>0</v>
      </c>
      <c r="N26" t="s">
        <v>61</v>
      </c>
      <c r="O26" t="s">
        <v>38</v>
      </c>
      <c r="P26" t="s">
        <v>13</v>
      </c>
      <c r="Q26" t="s">
        <v>14</v>
      </c>
      <c r="R26" t="s">
        <v>15</v>
      </c>
      <c r="S26">
        <v>6</v>
      </c>
      <c r="T26">
        <v>4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11</v>
      </c>
      <c r="B27" t="s">
        <v>33</v>
      </c>
      <c r="C27" t="s">
        <v>13</v>
      </c>
      <c r="D27" t="s">
        <v>14</v>
      </c>
      <c r="E27" t="s">
        <v>16</v>
      </c>
      <c r="F27">
        <v>102</v>
      </c>
      <c r="G27">
        <v>102</v>
      </c>
      <c r="H27">
        <v>0</v>
      </c>
      <c r="I27">
        <v>0</v>
      </c>
      <c r="J27">
        <v>0</v>
      </c>
      <c r="K27">
        <v>0</v>
      </c>
      <c r="N27" t="s">
        <v>61</v>
      </c>
      <c r="O27" t="s">
        <v>39</v>
      </c>
      <c r="P27" t="s">
        <v>13</v>
      </c>
      <c r="Q27" t="s">
        <v>14</v>
      </c>
      <c r="R27" t="s">
        <v>15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11</v>
      </c>
      <c r="B28" t="s">
        <v>34</v>
      </c>
      <c r="C28" t="s">
        <v>13</v>
      </c>
      <c r="D28" t="s">
        <v>14</v>
      </c>
      <c r="E28" t="s">
        <v>19</v>
      </c>
      <c r="F28">
        <v>58</v>
      </c>
      <c r="G28">
        <v>1</v>
      </c>
      <c r="H28">
        <v>0</v>
      </c>
      <c r="I28">
        <v>51</v>
      </c>
      <c r="J28">
        <v>51</v>
      </c>
      <c r="K28">
        <v>0</v>
      </c>
      <c r="N28" t="s">
        <v>61</v>
      </c>
      <c r="O28" t="s">
        <v>40</v>
      </c>
      <c r="P28" t="s">
        <v>13</v>
      </c>
      <c r="Q28" t="s">
        <v>14</v>
      </c>
      <c r="R28" t="s">
        <v>15</v>
      </c>
      <c r="S28">
        <v>7</v>
      </c>
      <c r="T28">
        <v>4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11</v>
      </c>
      <c r="B29" t="s">
        <v>34</v>
      </c>
      <c r="C29" t="s">
        <v>13</v>
      </c>
      <c r="D29" t="s">
        <v>14</v>
      </c>
      <c r="E29" t="s">
        <v>15</v>
      </c>
      <c r="F29">
        <v>4</v>
      </c>
      <c r="G29">
        <v>1</v>
      </c>
      <c r="H29">
        <v>0</v>
      </c>
      <c r="I29">
        <v>0</v>
      </c>
      <c r="J29">
        <v>0</v>
      </c>
      <c r="K29">
        <v>0</v>
      </c>
      <c r="N29" t="s">
        <v>61</v>
      </c>
      <c r="O29" t="s">
        <v>41</v>
      </c>
      <c r="P29" t="s">
        <v>13</v>
      </c>
      <c r="Q29" t="s">
        <v>14</v>
      </c>
      <c r="R29" t="s">
        <v>19</v>
      </c>
      <c r="S29">
        <v>92</v>
      </c>
      <c r="T29">
        <v>1</v>
      </c>
      <c r="U29">
        <v>0</v>
      </c>
      <c r="V29">
        <v>90</v>
      </c>
      <c r="W29">
        <v>90</v>
      </c>
      <c r="X29">
        <v>0</v>
      </c>
    </row>
    <row r="30" spans="1:24" x14ac:dyDescent="0.25">
      <c r="A30" t="s">
        <v>11</v>
      </c>
      <c r="B30" t="s">
        <v>35</v>
      </c>
      <c r="C30" t="s">
        <v>13</v>
      </c>
      <c r="D30" t="s">
        <v>14</v>
      </c>
      <c r="E30" t="s">
        <v>29</v>
      </c>
      <c r="F30">
        <v>6</v>
      </c>
      <c r="G30">
        <v>2</v>
      </c>
      <c r="H30">
        <v>0</v>
      </c>
      <c r="I30">
        <v>3</v>
      </c>
      <c r="J30">
        <v>3</v>
      </c>
      <c r="K30">
        <v>0</v>
      </c>
      <c r="N30" t="s">
        <v>61</v>
      </c>
      <c r="O30" t="s">
        <v>41</v>
      </c>
      <c r="P30" t="s">
        <v>13</v>
      </c>
      <c r="Q30" t="s">
        <v>14</v>
      </c>
      <c r="R30" t="s">
        <v>15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">
        <v>11</v>
      </c>
      <c r="B31" t="s">
        <v>35</v>
      </c>
      <c r="C31" t="s">
        <v>13</v>
      </c>
      <c r="D31" t="s">
        <v>14</v>
      </c>
      <c r="E31" t="s">
        <v>15</v>
      </c>
      <c r="F31">
        <v>6</v>
      </c>
      <c r="G31">
        <v>2</v>
      </c>
      <c r="H31">
        <v>0</v>
      </c>
      <c r="I31">
        <v>0</v>
      </c>
      <c r="J31">
        <v>0</v>
      </c>
      <c r="K31">
        <v>0</v>
      </c>
      <c r="N31" t="s">
        <v>61</v>
      </c>
      <c r="O31" t="s">
        <v>42</v>
      </c>
      <c r="P31" t="s">
        <v>13</v>
      </c>
      <c r="Q31" t="s">
        <v>14</v>
      </c>
      <c r="R31" t="s">
        <v>16</v>
      </c>
      <c r="S31">
        <v>229</v>
      </c>
      <c r="T31">
        <v>113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11</v>
      </c>
      <c r="B32" t="s">
        <v>36</v>
      </c>
      <c r="C32" t="s">
        <v>13</v>
      </c>
      <c r="D32" t="s">
        <v>14</v>
      </c>
      <c r="E32" t="s">
        <v>15</v>
      </c>
      <c r="F32">
        <v>6</v>
      </c>
      <c r="G32">
        <v>1</v>
      </c>
      <c r="H32">
        <v>0</v>
      </c>
      <c r="I32">
        <v>0</v>
      </c>
      <c r="J32">
        <v>0</v>
      </c>
      <c r="K32">
        <v>0</v>
      </c>
      <c r="N32" t="s">
        <v>61</v>
      </c>
      <c r="O32" t="s">
        <v>43</v>
      </c>
      <c r="P32" t="s">
        <v>13</v>
      </c>
      <c r="Q32" t="s">
        <v>14</v>
      </c>
      <c r="R32" t="s">
        <v>15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">
        <v>11</v>
      </c>
      <c r="B33" t="s">
        <v>37</v>
      </c>
      <c r="C33" t="s">
        <v>13</v>
      </c>
      <c r="D33" t="s">
        <v>14</v>
      </c>
      <c r="E33" t="s">
        <v>16</v>
      </c>
      <c r="F33">
        <v>3</v>
      </c>
      <c r="G33">
        <v>3</v>
      </c>
      <c r="H33">
        <v>0</v>
      </c>
      <c r="I33">
        <v>0</v>
      </c>
      <c r="J33">
        <v>0</v>
      </c>
      <c r="K33">
        <v>0</v>
      </c>
      <c r="N33" t="s">
        <v>61</v>
      </c>
      <c r="O33" t="s">
        <v>44</v>
      </c>
      <c r="P33" t="s">
        <v>13</v>
      </c>
      <c r="Q33" t="s">
        <v>14</v>
      </c>
      <c r="R33" t="s">
        <v>29</v>
      </c>
      <c r="S33">
        <v>26</v>
      </c>
      <c r="T33">
        <v>7</v>
      </c>
      <c r="U33">
        <v>0</v>
      </c>
      <c r="V33">
        <v>6</v>
      </c>
      <c r="W33">
        <v>6</v>
      </c>
      <c r="X33">
        <v>0</v>
      </c>
    </row>
    <row r="34" spans="1:24" x14ac:dyDescent="0.25">
      <c r="A34" t="s">
        <v>11</v>
      </c>
      <c r="B34" t="s">
        <v>38</v>
      </c>
      <c r="C34" t="s">
        <v>13</v>
      </c>
      <c r="D34" t="s">
        <v>14</v>
      </c>
      <c r="E34" t="s">
        <v>19</v>
      </c>
      <c r="F34">
        <v>159</v>
      </c>
      <c r="G34">
        <v>1</v>
      </c>
      <c r="H34">
        <v>0</v>
      </c>
      <c r="I34">
        <v>156</v>
      </c>
      <c r="J34">
        <v>156</v>
      </c>
      <c r="K34">
        <v>0</v>
      </c>
      <c r="N34" t="s">
        <v>61</v>
      </c>
      <c r="O34" t="s">
        <v>44</v>
      </c>
      <c r="P34" t="s">
        <v>13</v>
      </c>
      <c r="Q34" t="s">
        <v>14</v>
      </c>
      <c r="R34" t="s">
        <v>15</v>
      </c>
      <c r="S34">
        <v>15</v>
      </c>
      <c r="T34">
        <v>4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11</v>
      </c>
      <c r="B35" t="s">
        <v>38</v>
      </c>
      <c r="C35" t="s">
        <v>13</v>
      </c>
      <c r="D35" t="s">
        <v>14</v>
      </c>
      <c r="E35" t="s">
        <v>15</v>
      </c>
      <c r="F35">
        <v>6</v>
      </c>
      <c r="G35">
        <v>4</v>
      </c>
      <c r="H35">
        <v>0</v>
      </c>
      <c r="I35">
        <v>0</v>
      </c>
      <c r="J35">
        <v>0</v>
      </c>
      <c r="K35">
        <v>0</v>
      </c>
      <c r="N35" t="s">
        <v>61</v>
      </c>
      <c r="O35" t="s">
        <v>44</v>
      </c>
      <c r="P35" t="s">
        <v>13</v>
      </c>
      <c r="Q35" t="s">
        <v>14</v>
      </c>
      <c r="R35" t="s">
        <v>16</v>
      </c>
      <c r="S35">
        <v>71</v>
      </c>
      <c r="T35">
        <v>33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11</v>
      </c>
      <c r="B36" t="s">
        <v>39</v>
      </c>
      <c r="C36" t="s">
        <v>13</v>
      </c>
      <c r="D36" t="s">
        <v>14</v>
      </c>
      <c r="E36" t="s">
        <v>15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N36" t="s">
        <v>61</v>
      </c>
      <c r="O36" t="s">
        <v>45</v>
      </c>
      <c r="P36" t="s">
        <v>13</v>
      </c>
      <c r="Q36" t="s">
        <v>14</v>
      </c>
      <c r="R36" t="s">
        <v>15</v>
      </c>
      <c r="S36">
        <v>3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11</v>
      </c>
      <c r="B37" t="s">
        <v>40</v>
      </c>
      <c r="C37" t="s">
        <v>13</v>
      </c>
      <c r="D37" t="s">
        <v>14</v>
      </c>
      <c r="E37" t="s">
        <v>15</v>
      </c>
      <c r="F37">
        <v>7</v>
      </c>
      <c r="G37">
        <v>4</v>
      </c>
      <c r="H37">
        <v>0</v>
      </c>
      <c r="I37">
        <v>0</v>
      </c>
      <c r="J37">
        <v>0</v>
      </c>
      <c r="K37">
        <v>0</v>
      </c>
      <c r="N37" t="s">
        <v>61</v>
      </c>
      <c r="O37" t="s">
        <v>46</v>
      </c>
      <c r="P37" t="s">
        <v>13</v>
      </c>
      <c r="Q37" t="s">
        <v>14</v>
      </c>
      <c r="R37" t="s">
        <v>15</v>
      </c>
      <c r="S37">
        <v>2</v>
      </c>
      <c r="T37">
        <v>2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11</v>
      </c>
      <c r="B38" t="s">
        <v>41</v>
      </c>
      <c r="C38" t="s">
        <v>13</v>
      </c>
      <c r="D38" t="s">
        <v>14</v>
      </c>
      <c r="E38" t="s">
        <v>19</v>
      </c>
      <c r="F38">
        <v>92</v>
      </c>
      <c r="G38">
        <v>1</v>
      </c>
      <c r="H38">
        <v>0</v>
      </c>
      <c r="I38">
        <v>90</v>
      </c>
      <c r="J38">
        <v>90</v>
      </c>
      <c r="K38">
        <v>0</v>
      </c>
      <c r="N38" t="s">
        <v>61</v>
      </c>
      <c r="O38" t="s">
        <v>47</v>
      </c>
      <c r="P38" t="s">
        <v>13</v>
      </c>
      <c r="Q38" t="s">
        <v>14</v>
      </c>
      <c r="R38" t="s">
        <v>15</v>
      </c>
      <c r="S38">
        <v>4</v>
      </c>
      <c r="T38">
        <v>1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11</v>
      </c>
      <c r="B39" t="s">
        <v>41</v>
      </c>
      <c r="C39" t="s">
        <v>13</v>
      </c>
      <c r="D39" t="s">
        <v>14</v>
      </c>
      <c r="E39" t="s">
        <v>15</v>
      </c>
      <c r="F39">
        <v>9</v>
      </c>
      <c r="G39">
        <v>3</v>
      </c>
      <c r="H39">
        <v>0</v>
      </c>
      <c r="I39">
        <v>0</v>
      </c>
      <c r="J39">
        <v>0</v>
      </c>
      <c r="K39">
        <v>0</v>
      </c>
      <c r="N39" t="s">
        <v>61</v>
      </c>
      <c r="O39" t="s">
        <v>49</v>
      </c>
      <c r="P39" t="s">
        <v>13</v>
      </c>
      <c r="Q39" t="s">
        <v>14</v>
      </c>
      <c r="R39" t="s">
        <v>15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11</v>
      </c>
      <c r="B40" t="s">
        <v>42</v>
      </c>
      <c r="C40" t="s">
        <v>13</v>
      </c>
      <c r="D40" t="s">
        <v>14</v>
      </c>
      <c r="E40" t="s">
        <v>15</v>
      </c>
      <c r="F40">
        <v>61</v>
      </c>
      <c r="G40">
        <v>12</v>
      </c>
      <c r="H40">
        <v>1</v>
      </c>
      <c r="I40">
        <v>0</v>
      </c>
      <c r="J40">
        <v>0</v>
      </c>
      <c r="K40">
        <v>0</v>
      </c>
      <c r="N40" t="s">
        <v>61</v>
      </c>
      <c r="O40" t="s">
        <v>50</v>
      </c>
      <c r="P40" t="s">
        <v>13</v>
      </c>
      <c r="Q40" t="s">
        <v>14</v>
      </c>
      <c r="R40" t="s">
        <v>29</v>
      </c>
      <c r="S40">
        <v>42</v>
      </c>
      <c r="T40">
        <v>2</v>
      </c>
      <c r="U40">
        <v>0</v>
      </c>
      <c r="V40">
        <v>33</v>
      </c>
      <c r="W40">
        <v>33</v>
      </c>
      <c r="X40">
        <v>0</v>
      </c>
    </row>
    <row r="41" spans="1:24" x14ac:dyDescent="0.25">
      <c r="A41" t="s">
        <v>11</v>
      </c>
      <c r="B41" t="s">
        <v>42</v>
      </c>
      <c r="C41" t="s">
        <v>13</v>
      </c>
      <c r="D41" t="s">
        <v>14</v>
      </c>
      <c r="E41" t="s">
        <v>16</v>
      </c>
      <c r="F41">
        <v>229</v>
      </c>
      <c r="G41">
        <v>113</v>
      </c>
      <c r="H41">
        <v>0</v>
      </c>
      <c r="I41">
        <v>0</v>
      </c>
      <c r="J41">
        <v>0</v>
      </c>
      <c r="K41">
        <v>0</v>
      </c>
      <c r="N41" t="s">
        <v>61</v>
      </c>
      <c r="O41" t="s">
        <v>50</v>
      </c>
      <c r="P41" t="s">
        <v>13</v>
      </c>
      <c r="Q41" t="s">
        <v>14</v>
      </c>
      <c r="R41" t="s">
        <v>15</v>
      </c>
      <c r="S41">
        <v>11</v>
      </c>
      <c r="T41">
        <v>2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11</v>
      </c>
      <c r="B42" t="s">
        <v>43</v>
      </c>
      <c r="C42" t="s">
        <v>13</v>
      </c>
      <c r="D42" t="s">
        <v>14</v>
      </c>
      <c r="E42" t="s">
        <v>15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N42" t="s">
        <v>61</v>
      </c>
      <c r="O42" t="s">
        <v>51</v>
      </c>
      <c r="P42" t="s">
        <v>13</v>
      </c>
      <c r="Q42" t="s">
        <v>14</v>
      </c>
      <c r="R42" t="s">
        <v>15</v>
      </c>
      <c r="S42">
        <v>2</v>
      </c>
      <c r="T42">
        <v>1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11</v>
      </c>
      <c r="B43" t="s">
        <v>44</v>
      </c>
      <c r="C43" t="s">
        <v>13</v>
      </c>
      <c r="D43" t="s">
        <v>14</v>
      </c>
      <c r="E43" t="s">
        <v>29</v>
      </c>
      <c r="F43">
        <v>29</v>
      </c>
      <c r="G43">
        <v>8</v>
      </c>
      <c r="H43">
        <v>0</v>
      </c>
      <c r="I43">
        <v>6</v>
      </c>
      <c r="J43">
        <v>6</v>
      </c>
      <c r="K43">
        <v>0</v>
      </c>
      <c r="N43" t="s">
        <v>61</v>
      </c>
      <c r="O43" t="s">
        <v>52</v>
      </c>
      <c r="P43" t="s">
        <v>13</v>
      </c>
      <c r="Q43" t="s">
        <v>14</v>
      </c>
      <c r="R43" t="s">
        <v>16</v>
      </c>
      <c r="S43">
        <v>18</v>
      </c>
      <c r="T43">
        <v>11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11</v>
      </c>
      <c r="B44" t="s">
        <v>44</v>
      </c>
      <c r="C44" t="s">
        <v>13</v>
      </c>
      <c r="D44" t="s">
        <v>14</v>
      </c>
      <c r="E44" t="s">
        <v>15</v>
      </c>
      <c r="F44">
        <v>152</v>
      </c>
      <c r="G44">
        <v>38</v>
      </c>
      <c r="H44">
        <v>16</v>
      </c>
      <c r="I44">
        <v>0</v>
      </c>
      <c r="J44">
        <v>0</v>
      </c>
      <c r="K44">
        <v>0</v>
      </c>
      <c r="N44" t="s">
        <v>61</v>
      </c>
      <c r="O44" t="b">
        <v>1</v>
      </c>
      <c r="P44" t="s">
        <v>13</v>
      </c>
      <c r="Q44" t="s">
        <v>14</v>
      </c>
      <c r="R44" t="s">
        <v>16</v>
      </c>
      <c r="S44">
        <v>15</v>
      </c>
      <c r="T44">
        <v>3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t="s">
        <v>11</v>
      </c>
      <c r="B45" t="s">
        <v>44</v>
      </c>
      <c r="C45" t="s">
        <v>13</v>
      </c>
      <c r="D45" t="s">
        <v>14</v>
      </c>
      <c r="E45" t="s">
        <v>16</v>
      </c>
      <c r="F45">
        <v>71</v>
      </c>
      <c r="G45">
        <v>33</v>
      </c>
      <c r="H45">
        <v>0</v>
      </c>
      <c r="I45">
        <v>0</v>
      </c>
      <c r="J45">
        <v>0</v>
      </c>
      <c r="K45">
        <v>0</v>
      </c>
      <c r="N45" t="s">
        <v>61</v>
      </c>
      <c r="O45" t="s">
        <v>54</v>
      </c>
      <c r="P45" t="s">
        <v>13</v>
      </c>
      <c r="Q45" t="s">
        <v>14</v>
      </c>
      <c r="R45" t="s">
        <v>16</v>
      </c>
      <c r="S45">
        <v>3</v>
      </c>
      <c r="T45">
        <v>3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11</v>
      </c>
      <c r="B46" t="s">
        <v>45</v>
      </c>
      <c r="C46" t="s">
        <v>13</v>
      </c>
      <c r="D46" t="s">
        <v>14</v>
      </c>
      <c r="E46" t="s">
        <v>15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N46" t="s">
        <v>61</v>
      </c>
      <c r="O46" t="s">
        <v>55</v>
      </c>
      <c r="P46" t="s">
        <v>13</v>
      </c>
      <c r="Q46" t="s">
        <v>14</v>
      </c>
      <c r="R46" t="s">
        <v>19</v>
      </c>
      <c r="S46">
        <v>159</v>
      </c>
      <c r="T46">
        <v>1</v>
      </c>
      <c r="U46">
        <v>0</v>
      </c>
      <c r="V46">
        <v>156</v>
      </c>
      <c r="W46">
        <v>156</v>
      </c>
      <c r="X46">
        <v>0</v>
      </c>
    </row>
    <row r="47" spans="1:24" x14ac:dyDescent="0.25">
      <c r="A47" t="s">
        <v>11</v>
      </c>
      <c r="B47" t="s">
        <v>46</v>
      </c>
      <c r="C47" t="s">
        <v>13</v>
      </c>
      <c r="D47" t="s">
        <v>14</v>
      </c>
      <c r="E47" t="s">
        <v>15</v>
      </c>
      <c r="F47">
        <v>2</v>
      </c>
      <c r="G47">
        <v>2</v>
      </c>
      <c r="H47">
        <v>0</v>
      </c>
      <c r="I47">
        <v>0</v>
      </c>
      <c r="J47">
        <v>0</v>
      </c>
      <c r="K47">
        <v>0</v>
      </c>
      <c r="N47" t="s">
        <v>61</v>
      </c>
      <c r="O47" t="s">
        <v>55</v>
      </c>
      <c r="P47" t="s">
        <v>13</v>
      </c>
      <c r="Q47" t="s">
        <v>14</v>
      </c>
      <c r="R47" t="s">
        <v>15</v>
      </c>
      <c r="S47">
        <v>6</v>
      </c>
      <c r="T47">
        <v>4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t="s">
        <v>11</v>
      </c>
      <c r="B48" t="s">
        <v>47</v>
      </c>
      <c r="C48" t="s">
        <v>13</v>
      </c>
      <c r="D48" t="s">
        <v>14</v>
      </c>
      <c r="E48" t="s">
        <v>15</v>
      </c>
      <c r="F48">
        <v>4</v>
      </c>
      <c r="G48">
        <v>1</v>
      </c>
      <c r="H48">
        <v>0</v>
      </c>
      <c r="I48">
        <v>0</v>
      </c>
      <c r="J48">
        <v>0</v>
      </c>
      <c r="K48">
        <v>0</v>
      </c>
      <c r="N48" t="s">
        <v>61</v>
      </c>
      <c r="O48" t="s">
        <v>56</v>
      </c>
      <c r="P48" t="s">
        <v>13</v>
      </c>
      <c r="Q48" t="s">
        <v>14</v>
      </c>
      <c r="R48" t="s">
        <v>29</v>
      </c>
      <c r="S48">
        <v>1002</v>
      </c>
      <c r="T48">
        <v>3</v>
      </c>
      <c r="U48">
        <v>0</v>
      </c>
      <c r="V48">
        <v>996</v>
      </c>
      <c r="W48">
        <v>996</v>
      </c>
      <c r="X48">
        <v>0</v>
      </c>
    </row>
    <row r="49" spans="1:24" x14ac:dyDescent="0.25">
      <c r="A49" t="s">
        <v>11</v>
      </c>
      <c r="B49" t="s">
        <v>48</v>
      </c>
      <c r="C49" t="s">
        <v>13</v>
      </c>
      <c r="D49" t="s">
        <v>14</v>
      </c>
      <c r="E49" t="s">
        <v>15</v>
      </c>
      <c r="F49">
        <v>9</v>
      </c>
      <c r="G49">
        <v>6</v>
      </c>
      <c r="H49">
        <v>0</v>
      </c>
      <c r="I49">
        <v>0</v>
      </c>
      <c r="J49">
        <v>0</v>
      </c>
      <c r="K49">
        <v>0</v>
      </c>
      <c r="N49" t="s">
        <v>61</v>
      </c>
      <c r="O49" t="s">
        <v>56</v>
      </c>
      <c r="P49" t="s">
        <v>13</v>
      </c>
      <c r="Q49" t="s">
        <v>14</v>
      </c>
      <c r="R49" t="s">
        <v>15</v>
      </c>
      <c r="S49">
        <v>75</v>
      </c>
      <c r="T49">
        <v>29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">
        <v>11</v>
      </c>
      <c r="B50" t="s">
        <v>49</v>
      </c>
      <c r="C50" t="s">
        <v>13</v>
      </c>
      <c r="D50" t="s">
        <v>14</v>
      </c>
      <c r="E50" t="s">
        <v>15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N50" t="s">
        <v>61</v>
      </c>
      <c r="O50" t="s">
        <v>57</v>
      </c>
      <c r="P50" t="s">
        <v>13</v>
      </c>
      <c r="Q50" t="s">
        <v>14</v>
      </c>
      <c r="R50" t="s">
        <v>19</v>
      </c>
      <c r="S50">
        <v>519</v>
      </c>
      <c r="T50">
        <v>3</v>
      </c>
      <c r="U50">
        <v>0</v>
      </c>
      <c r="V50">
        <v>510</v>
      </c>
      <c r="W50">
        <v>510</v>
      </c>
      <c r="X50">
        <v>0</v>
      </c>
    </row>
    <row r="51" spans="1:24" x14ac:dyDescent="0.25">
      <c r="A51" t="s">
        <v>11</v>
      </c>
      <c r="B51" t="s">
        <v>50</v>
      </c>
      <c r="C51" t="s">
        <v>13</v>
      </c>
      <c r="D51" t="s">
        <v>14</v>
      </c>
      <c r="E51" t="s">
        <v>29</v>
      </c>
      <c r="F51">
        <v>42</v>
      </c>
      <c r="G51">
        <v>2</v>
      </c>
      <c r="H51">
        <v>0</v>
      </c>
      <c r="I51">
        <v>33</v>
      </c>
      <c r="J51">
        <v>33</v>
      </c>
      <c r="K51">
        <v>0</v>
      </c>
      <c r="N51" t="s">
        <v>61</v>
      </c>
      <c r="O51" t="s">
        <v>57</v>
      </c>
      <c r="P51" t="s">
        <v>13</v>
      </c>
      <c r="Q51" t="s">
        <v>14</v>
      </c>
      <c r="R51" t="s">
        <v>15</v>
      </c>
      <c r="S51">
        <v>41</v>
      </c>
      <c r="T51">
        <v>9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11</v>
      </c>
      <c r="B52" t="s">
        <v>50</v>
      </c>
      <c r="C52" t="s">
        <v>13</v>
      </c>
      <c r="D52" t="s">
        <v>14</v>
      </c>
      <c r="E52" t="s">
        <v>15</v>
      </c>
      <c r="F52">
        <v>98</v>
      </c>
      <c r="G52">
        <v>27</v>
      </c>
      <c r="H52">
        <v>4</v>
      </c>
      <c r="I52">
        <v>0</v>
      </c>
      <c r="J52">
        <v>0</v>
      </c>
      <c r="K52">
        <v>0</v>
      </c>
      <c r="N52" t="s">
        <v>61</v>
      </c>
      <c r="O52" t="s">
        <v>58</v>
      </c>
      <c r="P52" t="s">
        <v>13</v>
      </c>
      <c r="Q52" t="s">
        <v>14</v>
      </c>
      <c r="R52" t="s">
        <v>29</v>
      </c>
      <c r="S52">
        <v>999</v>
      </c>
      <c r="T52">
        <v>3</v>
      </c>
      <c r="U52">
        <v>0</v>
      </c>
      <c r="V52">
        <v>993</v>
      </c>
      <c r="W52">
        <v>993</v>
      </c>
      <c r="X52">
        <v>0</v>
      </c>
    </row>
    <row r="53" spans="1:24" x14ac:dyDescent="0.25">
      <c r="A53" t="s">
        <v>11</v>
      </c>
      <c r="B53" t="s">
        <v>50</v>
      </c>
      <c r="C53" t="s">
        <v>13</v>
      </c>
      <c r="D53" t="s">
        <v>17</v>
      </c>
      <c r="E53" t="s">
        <v>16</v>
      </c>
      <c r="F53">
        <v>102</v>
      </c>
      <c r="G53">
        <v>3</v>
      </c>
      <c r="H53">
        <v>0</v>
      </c>
      <c r="I53">
        <v>99</v>
      </c>
      <c r="J53">
        <v>15</v>
      </c>
      <c r="K53">
        <v>0</v>
      </c>
      <c r="N53" t="s">
        <v>61</v>
      </c>
      <c r="O53" t="s">
        <v>58</v>
      </c>
      <c r="P53" t="s">
        <v>13</v>
      </c>
      <c r="Q53" t="s">
        <v>14</v>
      </c>
      <c r="R53" t="s">
        <v>19</v>
      </c>
      <c r="S53">
        <v>1644</v>
      </c>
      <c r="T53">
        <v>1</v>
      </c>
      <c r="U53">
        <v>0</v>
      </c>
      <c r="V53">
        <v>1641</v>
      </c>
      <c r="W53">
        <v>1641</v>
      </c>
      <c r="X53">
        <v>0</v>
      </c>
    </row>
    <row r="54" spans="1:24" x14ac:dyDescent="0.25">
      <c r="A54" t="s">
        <v>11</v>
      </c>
      <c r="B54" t="s">
        <v>51</v>
      </c>
      <c r="C54" t="s">
        <v>13</v>
      </c>
      <c r="D54" t="s">
        <v>14</v>
      </c>
      <c r="E54" t="s">
        <v>15</v>
      </c>
      <c r="F54">
        <v>2</v>
      </c>
      <c r="G54">
        <v>1</v>
      </c>
      <c r="H54">
        <v>0</v>
      </c>
      <c r="I54">
        <v>0</v>
      </c>
      <c r="J54">
        <v>0</v>
      </c>
      <c r="K54">
        <v>0</v>
      </c>
      <c r="N54" t="s">
        <v>61</v>
      </c>
      <c r="O54" t="s">
        <v>58</v>
      </c>
      <c r="P54" t="s">
        <v>13</v>
      </c>
      <c r="Q54" t="s">
        <v>14</v>
      </c>
      <c r="R54" t="s">
        <v>15</v>
      </c>
      <c r="S54">
        <v>75</v>
      </c>
      <c r="T54">
        <v>14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11</v>
      </c>
      <c r="B55" t="s">
        <v>52</v>
      </c>
      <c r="C55" t="s">
        <v>13</v>
      </c>
      <c r="D55" t="s">
        <v>14</v>
      </c>
      <c r="E55" t="s">
        <v>16</v>
      </c>
      <c r="F55">
        <v>18</v>
      </c>
      <c r="G55">
        <v>11</v>
      </c>
      <c r="H55">
        <v>0</v>
      </c>
      <c r="I55">
        <v>0</v>
      </c>
      <c r="J55">
        <v>0</v>
      </c>
      <c r="K55">
        <v>0</v>
      </c>
      <c r="N55" t="s">
        <v>61</v>
      </c>
      <c r="O55" t="s">
        <v>60</v>
      </c>
      <c r="P55" t="s">
        <v>13</v>
      </c>
      <c r="Q55" t="s">
        <v>14</v>
      </c>
      <c r="R55" t="s">
        <v>19</v>
      </c>
      <c r="S55">
        <v>1644</v>
      </c>
      <c r="T55">
        <v>2</v>
      </c>
      <c r="U55">
        <v>0</v>
      </c>
      <c r="V55">
        <v>1641</v>
      </c>
      <c r="W55">
        <v>1641</v>
      </c>
      <c r="X55">
        <v>0</v>
      </c>
    </row>
    <row r="56" spans="1:24" x14ac:dyDescent="0.25">
      <c r="A56" t="s">
        <v>11</v>
      </c>
      <c r="B56" t="s">
        <v>53</v>
      </c>
      <c r="C56" t="s">
        <v>13</v>
      </c>
      <c r="D56" t="s">
        <v>14</v>
      </c>
      <c r="E56" t="s">
        <v>15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  <c r="N56" t="s">
        <v>61</v>
      </c>
      <c r="O56" t="s">
        <v>60</v>
      </c>
      <c r="P56" t="s">
        <v>13</v>
      </c>
      <c r="Q56" t="s">
        <v>14</v>
      </c>
      <c r="R56" t="s">
        <v>15</v>
      </c>
      <c r="S56">
        <v>75</v>
      </c>
      <c r="T56">
        <v>21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11</v>
      </c>
      <c r="B57" t="b">
        <v>1</v>
      </c>
      <c r="C57" t="s">
        <v>13</v>
      </c>
      <c r="D57" t="s">
        <v>14</v>
      </c>
      <c r="E57" t="s">
        <v>16</v>
      </c>
      <c r="F57">
        <v>15</v>
      </c>
      <c r="G57">
        <v>3</v>
      </c>
      <c r="H57">
        <v>0</v>
      </c>
      <c r="I57">
        <v>0</v>
      </c>
      <c r="J57">
        <v>0</v>
      </c>
      <c r="K57">
        <v>0</v>
      </c>
      <c r="N57" t="s">
        <v>61</v>
      </c>
      <c r="O57" t="s">
        <v>60</v>
      </c>
      <c r="P57" t="s">
        <v>13</v>
      </c>
      <c r="Q57" t="s">
        <v>14</v>
      </c>
      <c r="R57" t="s">
        <v>16</v>
      </c>
      <c r="S57">
        <v>189</v>
      </c>
      <c r="T57">
        <v>95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">
        <v>11</v>
      </c>
      <c r="B58" t="s">
        <v>54</v>
      </c>
      <c r="C58" t="s">
        <v>13</v>
      </c>
      <c r="D58" t="s">
        <v>14</v>
      </c>
      <c r="E58" t="s">
        <v>16</v>
      </c>
      <c r="F58">
        <v>3</v>
      </c>
      <c r="G58">
        <v>3</v>
      </c>
      <c r="H58">
        <v>0</v>
      </c>
      <c r="I58">
        <v>0</v>
      </c>
      <c r="J58">
        <v>0</v>
      </c>
      <c r="K58">
        <v>0</v>
      </c>
      <c r="T58">
        <f>SUM(T2:T57)</f>
        <v>701</v>
      </c>
      <c r="U58">
        <f>SUM(U2:U57)</f>
        <v>0</v>
      </c>
    </row>
    <row r="59" spans="1:24" x14ac:dyDescent="0.25">
      <c r="A59" t="s">
        <v>11</v>
      </c>
      <c r="B59" t="s">
        <v>55</v>
      </c>
      <c r="C59" t="s">
        <v>13</v>
      </c>
      <c r="D59" t="s">
        <v>14</v>
      </c>
      <c r="E59" t="s">
        <v>19</v>
      </c>
      <c r="F59">
        <v>159</v>
      </c>
      <c r="G59">
        <v>1</v>
      </c>
      <c r="H59">
        <v>0</v>
      </c>
      <c r="I59">
        <v>156</v>
      </c>
      <c r="J59">
        <v>156</v>
      </c>
      <c r="K59">
        <v>0</v>
      </c>
    </row>
    <row r="60" spans="1:24" x14ac:dyDescent="0.25">
      <c r="A60" t="s">
        <v>11</v>
      </c>
      <c r="B60" t="s">
        <v>55</v>
      </c>
      <c r="C60" t="s">
        <v>13</v>
      </c>
      <c r="D60" t="s">
        <v>14</v>
      </c>
      <c r="E60" t="s">
        <v>15</v>
      </c>
      <c r="F60">
        <v>6</v>
      </c>
      <c r="G60">
        <v>4</v>
      </c>
      <c r="H60">
        <v>0</v>
      </c>
      <c r="I60">
        <v>0</v>
      </c>
      <c r="J60">
        <v>0</v>
      </c>
      <c r="K60">
        <v>0</v>
      </c>
    </row>
    <row r="61" spans="1:24" x14ac:dyDescent="0.25">
      <c r="A61" t="s">
        <v>11</v>
      </c>
      <c r="B61" t="s">
        <v>56</v>
      </c>
      <c r="C61" t="s">
        <v>13</v>
      </c>
      <c r="D61" t="s">
        <v>14</v>
      </c>
      <c r="E61" t="s">
        <v>29</v>
      </c>
      <c r="F61">
        <v>1002</v>
      </c>
      <c r="G61">
        <v>3</v>
      </c>
      <c r="H61">
        <v>0</v>
      </c>
      <c r="I61">
        <v>996</v>
      </c>
      <c r="J61">
        <v>996</v>
      </c>
      <c r="K61">
        <v>0</v>
      </c>
    </row>
    <row r="62" spans="1:24" x14ac:dyDescent="0.25">
      <c r="A62" t="s">
        <v>11</v>
      </c>
      <c r="B62" t="s">
        <v>56</v>
      </c>
      <c r="C62" t="s">
        <v>13</v>
      </c>
      <c r="D62" t="s">
        <v>14</v>
      </c>
      <c r="E62" t="s">
        <v>19</v>
      </c>
      <c r="F62">
        <v>1820</v>
      </c>
      <c r="G62">
        <v>49</v>
      </c>
      <c r="H62">
        <v>4</v>
      </c>
      <c r="I62">
        <v>1641</v>
      </c>
      <c r="J62">
        <v>1641</v>
      </c>
      <c r="K62">
        <v>0</v>
      </c>
    </row>
    <row r="63" spans="1:24" x14ac:dyDescent="0.25">
      <c r="A63" t="s">
        <v>11</v>
      </c>
      <c r="B63" t="s">
        <v>56</v>
      </c>
      <c r="C63" t="s">
        <v>13</v>
      </c>
      <c r="D63" t="s">
        <v>14</v>
      </c>
      <c r="E63" t="s">
        <v>15</v>
      </c>
      <c r="F63">
        <v>885</v>
      </c>
      <c r="G63">
        <v>282</v>
      </c>
      <c r="H63">
        <v>1</v>
      </c>
      <c r="I63">
        <v>0</v>
      </c>
      <c r="J63">
        <v>0</v>
      </c>
      <c r="K63">
        <v>0</v>
      </c>
    </row>
    <row r="64" spans="1:24" x14ac:dyDescent="0.25">
      <c r="A64" t="s">
        <v>11</v>
      </c>
      <c r="B64" t="s">
        <v>57</v>
      </c>
      <c r="C64" t="s">
        <v>13</v>
      </c>
      <c r="D64" t="s">
        <v>14</v>
      </c>
      <c r="E64" t="s">
        <v>29</v>
      </c>
      <c r="F64">
        <v>519</v>
      </c>
      <c r="G64">
        <v>116</v>
      </c>
      <c r="H64">
        <v>63</v>
      </c>
      <c r="I64">
        <v>123</v>
      </c>
      <c r="J64">
        <v>123</v>
      </c>
      <c r="K64">
        <v>0</v>
      </c>
    </row>
    <row r="65" spans="1:23" x14ac:dyDescent="0.25">
      <c r="A65" t="s">
        <v>11</v>
      </c>
      <c r="B65" t="s">
        <v>57</v>
      </c>
      <c r="C65" t="s">
        <v>13</v>
      </c>
      <c r="D65" t="s">
        <v>14</v>
      </c>
      <c r="E65" t="s">
        <v>19</v>
      </c>
      <c r="F65">
        <v>526</v>
      </c>
      <c r="G65">
        <v>3</v>
      </c>
      <c r="H65">
        <v>0</v>
      </c>
      <c r="I65">
        <v>510</v>
      </c>
      <c r="J65">
        <v>510</v>
      </c>
      <c r="K65">
        <v>0</v>
      </c>
    </row>
    <row r="66" spans="1:23" x14ac:dyDescent="0.25">
      <c r="A66" t="s">
        <v>11</v>
      </c>
      <c r="B66" t="s">
        <v>57</v>
      </c>
      <c r="C66" t="s">
        <v>13</v>
      </c>
      <c r="D66" t="s">
        <v>14</v>
      </c>
      <c r="E66" t="s">
        <v>15</v>
      </c>
      <c r="F66">
        <v>487</v>
      </c>
      <c r="G66">
        <v>141</v>
      </c>
      <c r="H66">
        <v>37</v>
      </c>
      <c r="I66">
        <v>0</v>
      </c>
      <c r="J66">
        <v>0</v>
      </c>
      <c r="K66">
        <v>0</v>
      </c>
    </row>
    <row r="67" spans="1:23" x14ac:dyDescent="0.25">
      <c r="A67" t="s">
        <v>11</v>
      </c>
      <c r="B67" t="s">
        <v>58</v>
      </c>
      <c r="C67" t="s">
        <v>13</v>
      </c>
      <c r="D67" t="s">
        <v>14</v>
      </c>
      <c r="E67" t="s">
        <v>29</v>
      </c>
      <c r="F67">
        <v>999</v>
      </c>
      <c r="G67">
        <v>3</v>
      </c>
      <c r="H67">
        <v>0</v>
      </c>
      <c r="I67">
        <v>993</v>
      </c>
      <c r="J67">
        <v>993</v>
      </c>
      <c r="K67">
        <v>0</v>
      </c>
    </row>
    <row r="68" spans="1:23" x14ac:dyDescent="0.25">
      <c r="A68" t="s">
        <v>11</v>
      </c>
      <c r="B68" t="s">
        <v>58</v>
      </c>
      <c r="C68" t="s">
        <v>13</v>
      </c>
      <c r="D68" t="s">
        <v>14</v>
      </c>
      <c r="E68" t="s">
        <v>19</v>
      </c>
      <c r="F68">
        <v>1820</v>
      </c>
      <c r="G68">
        <v>70</v>
      </c>
      <c r="H68">
        <v>16</v>
      </c>
      <c r="I68">
        <v>1641</v>
      </c>
      <c r="J68">
        <v>1641</v>
      </c>
      <c r="K68">
        <v>0</v>
      </c>
    </row>
    <row r="69" spans="1:23" x14ac:dyDescent="0.25">
      <c r="A69" t="s">
        <v>11</v>
      </c>
      <c r="B69" t="s">
        <v>58</v>
      </c>
      <c r="C69" t="s">
        <v>13</v>
      </c>
      <c r="D69" t="s">
        <v>14</v>
      </c>
      <c r="E69" t="s">
        <v>15</v>
      </c>
      <c r="F69">
        <v>885</v>
      </c>
      <c r="G69">
        <v>317</v>
      </c>
      <c r="H69">
        <v>2</v>
      </c>
      <c r="I69">
        <v>0</v>
      </c>
      <c r="J69">
        <v>0</v>
      </c>
      <c r="K69">
        <v>0</v>
      </c>
    </row>
    <row r="70" spans="1:23" x14ac:dyDescent="0.25">
      <c r="A70" t="s">
        <v>11</v>
      </c>
      <c r="B70" t="s">
        <v>58</v>
      </c>
      <c r="C70" t="s">
        <v>13</v>
      </c>
      <c r="D70" t="s">
        <v>59</v>
      </c>
      <c r="E70" t="s">
        <v>16</v>
      </c>
      <c r="F70">
        <v>410</v>
      </c>
      <c r="G70">
        <v>1</v>
      </c>
      <c r="H70">
        <v>0</v>
      </c>
      <c r="I70">
        <v>409</v>
      </c>
      <c r="J70">
        <v>63</v>
      </c>
      <c r="K70">
        <v>0</v>
      </c>
    </row>
    <row r="71" spans="1:23" x14ac:dyDescent="0.25">
      <c r="A71" t="s">
        <v>11</v>
      </c>
      <c r="B71" t="s">
        <v>60</v>
      </c>
      <c r="C71" t="s">
        <v>13</v>
      </c>
      <c r="D71" t="s">
        <v>14</v>
      </c>
      <c r="E71" t="s">
        <v>19</v>
      </c>
      <c r="F71">
        <v>1818</v>
      </c>
      <c r="G71">
        <v>52</v>
      </c>
      <c r="H71">
        <v>12</v>
      </c>
      <c r="I71">
        <v>1641</v>
      </c>
      <c r="J71">
        <v>1641</v>
      </c>
      <c r="K71">
        <v>0</v>
      </c>
      <c r="T71">
        <v>0</v>
      </c>
      <c r="U71">
        <v>0</v>
      </c>
    </row>
    <row r="72" spans="1:23" x14ac:dyDescent="0.25">
      <c r="A72" t="s">
        <v>11</v>
      </c>
      <c r="B72" t="s">
        <v>60</v>
      </c>
      <c r="C72" t="s">
        <v>13</v>
      </c>
      <c r="D72" t="s">
        <v>14</v>
      </c>
      <c r="E72" t="s">
        <v>15</v>
      </c>
      <c r="F72">
        <v>884</v>
      </c>
      <c r="G72">
        <v>331</v>
      </c>
      <c r="H72">
        <v>2</v>
      </c>
      <c r="I72">
        <v>0</v>
      </c>
      <c r="J72">
        <v>0</v>
      </c>
      <c r="K72">
        <v>0</v>
      </c>
      <c r="T72">
        <v>0</v>
      </c>
      <c r="U72">
        <v>0</v>
      </c>
    </row>
    <row r="73" spans="1:23" x14ac:dyDescent="0.25">
      <c r="A73" t="s">
        <v>11</v>
      </c>
      <c r="B73" t="s">
        <v>60</v>
      </c>
      <c r="C73" t="s">
        <v>13</v>
      </c>
      <c r="D73" t="s">
        <v>14</v>
      </c>
      <c r="E73" t="s">
        <v>16</v>
      </c>
      <c r="F73">
        <v>189</v>
      </c>
      <c r="G73">
        <v>95</v>
      </c>
      <c r="H73">
        <v>0</v>
      </c>
      <c r="I73">
        <v>0</v>
      </c>
      <c r="J73">
        <v>0</v>
      </c>
      <c r="K73">
        <v>0</v>
      </c>
      <c r="T73">
        <v>0</v>
      </c>
      <c r="U73">
        <v>0</v>
      </c>
    </row>
    <row r="74" spans="1:23" x14ac:dyDescent="0.25">
      <c r="F74">
        <f>SUM(F2:F73)</f>
        <v>17199</v>
      </c>
      <c r="G74">
        <f>SUM(G2:G73)</f>
        <v>2784</v>
      </c>
      <c r="H74">
        <f>SUM(H2:H73)</f>
        <v>245</v>
      </c>
      <c r="T74">
        <f>SUM(T2:T71)</f>
        <v>1402</v>
      </c>
      <c r="U74">
        <f>SUM(U2:U73)</f>
        <v>0</v>
      </c>
    </row>
    <row r="77" spans="1:23" x14ac:dyDescent="0.25">
      <c r="F77" t="s">
        <v>65</v>
      </c>
      <c r="G77" t="s">
        <v>64</v>
      </c>
      <c r="H77" t="s">
        <v>14</v>
      </c>
      <c r="I77" t="s">
        <v>63</v>
      </c>
      <c r="J77" t="s">
        <v>62</v>
      </c>
      <c r="U77" t="s">
        <v>14</v>
      </c>
      <c r="V77" t="s">
        <v>63</v>
      </c>
      <c r="W77" t="s">
        <v>62</v>
      </c>
    </row>
    <row r="78" spans="1:23" x14ac:dyDescent="0.25">
      <c r="F78">
        <v>40</v>
      </c>
      <c r="G78" t="s">
        <v>16</v>
      </c>
      <c r="H78">
        <f>SUM(G3,G4,G7,G15,G20,G24,G27,G33,G41,G45,G53,G55,G57,G58,G70,G73)</f>
        <v>494</v>
      </c>
      <c r="I78">
        <f>SUM(H3,H4,H7,H15,H20,H24,H27,H33,H41,H45,H53,H55,H57,H58,H70,H73)</f>
        <v>0</v>
      </c>
      <c r="J78">
        <f>SUM(G4,G53,G70)</f>
        <v>8</v>
      </c>
      <c r="T78" t="s">
        <v>16</v>
      </c>
      <c r="U78">
        <f>SUM(T2,T4,T11,T15,T18,T21,T24,T31,T35,T43,T44,T45,T57)</f>
        <v>486</v>
      </c>
      <c r="V78">
        <f>SUM(U3,U7,U14,U19,U23,U26,U31,U39,U43,U53,U54,U55,U70)</f>
        <v>0</v>
      </c>
      <c r="W78">
        <f>SUM(T4,T51,T67)</f>
        <v>15</v>
      </c>
    </row>
    <row r="79" spans="1:23" x14ac:dyDescent="0.25">
      <c r="G79" t="s">
        <v>15</v>
      </c>
      <c r="H79">
        <f>SUM(G2,G6,G8,G9,G10,G11,G13,G14,G18,G19,G21,G23,G26,G29,G31,G32,G35,G36,G37,G39,G40,G42,G44,G46,G47,G48,G49,G50,G52,G54,G56,G60,G63,G66,G69,G72)</f>
        <v>1772</v>
      </c>
      <c r="I79">
        <f>SUM(H2,H6,H8,H9,H10,H11,H13,H14,H18,H19,H21,H23,H26,H29,H31,H32,H35,H36,H37,H39,H40,H42,H44,H46,H47,H48,H49,H50,H52,H54,H56,H60,H63,H66,H69,H72)</f>
        <v>150</v>
      </c>
      <c r="J79">
        <v>0</v>
      </c>
      <c r="T79" t="s">
        <v>15</v>
      </c>
      <c r="U79">
        <f>SUM(T5,T6,T7,T9,T14,T10,T17,T20,T23,T26,T27,T28,T30,T32,T34,T36,T37,T38,T41,T39,T42,T47,T49,T51,T54,T56)</f>
        <v>136</v>
      </c>
      <c r="V79">
        <f>SUM(U2,U6,U8,U9,U10,U12,U13,U17,U18,U20,U22,U25,U28,U30,U33,U34,U35,U37,U38,U40,U42,U44,U45,U46,U47,U48,U50,U52,U57,U60,U63,U66,U69)</f>
        <v>0</v>
      </c>
      <c r="W79">
        <v>0</v>
      </c>
    </row>
    <row r="80" spans="1:23" x14ac:dyDescent="0.25">
      <c r="G80" t="s">
        <v>19</v>
      </c>
      <c r="H80">
        <f>SUM(G5,G12,G17,G22,G25,G28,G34,G38,G59,G62,G65,G68,G71)</f>
        <v>346</v>
      </c>
      <c r="I80">
        <f>SUM(H5,H12,H17,H22,H25,H28,H34,H38,H59,H62,H65,H68,H71)</f>
        <v>32</v>
      </c>
      <c r="J80">
        <v>0</v>
      </c>
      <c r="T80" t="s">
        <v>19</v>
      </c>
      <c r="U80">
        <f>SUM(T3,T8,T13,T16,T19,T22,T25,T29,T46,T50,T53,T55)</f>
        <v>26</v>
      </c>
      <c r="V80">
        <f>SUM(U5,U11,U16,U21,U24,U27,U32,U36,U56,U59,U62,U65,U68)</f>
        <v>0</v>
      </c>
      <c r="W80">
        <v>0</v>
      </c>
    </row>
    <row r="81" spans="7:24" x14ac:dyDescent="0.25">
      <c r="G81" t="s">
        <v>29</v>
      </c>
      <c r="H81">
        <f>SUM(G16,G30,G43,G51,G61,G64,G67)</f>
        <v>172</v>
      </c>
      <c r="I81">
        <f>SUM(H16,H30,H43,H51,H61,H64,H67)</f>
        <v>63</v>
      </c>
      <c r="J81">
        <v>0</v>
      </c>
      <c r="T81" t="s">
        <v>29</v>
      </c>
      <c r="U81">
        <f>SUM(T12,T33,T40,T48,T52)</f>
        <v>53</v>
      </c>
      <c r="V81">
        <f>SUM(U15,U29,U41,U49,U58,U61,U64)</f>
        <v>0</v>
      </c>
      <c r="W81">
        <v>0</v>
      </c>
    </row>
    <row r="82" spans="7:24" x14ac:dyDescent="0.25">
      <c r="H82">
        <f>SUM(H78:H81)</f>
        <v>2784</v>
      </c>
      <c r="I82">
        <f>SUM(I79:I81)</f>
        <v>245</v>
      </c>
      <c r="U82">
        <f>SUM(U78:U81)</f>
        <v>701</v>
      </c>
      <c r="V82">
        <f>SUM(V78:V81)</f>
        <v>0</v>
      </c>
    </row>
    <row r="83" spans="7:24" x14ac:dyDescent="0.25">
      <c r="R83" t="s">
        <v>82</v>
      </c>
    </row>
    <row r="85" spans="7:24" x14ac:dyDescent="0.25">
      <c r="N85" t="s">
        <v>0</v>
      </c>
      <c r="O85" t="s">
        <v>1</v>
      </c>
      <c r="P85" t="s">
        <v>2</v>
      </c>
      <c r="Q85" t="s">
        <v>3</v>
      </c>
      <c r="R85" t="s">
        <v>4</v>
      </c>
      <c r="S85" t="s">
        <v>5</v>
      </c>
      <c r="T85" t="s">
        <v>6</v>
      </c>
      <c r="U85" t="s">
        <v>7</v>
      </c>
      <c r="V85" t="s">
        <v>8</v>
      </c>
      <c r="W85" t="s">
        <v>9</v>
      </c>
      <c r="X85" t="s">
        <v>10</v>
      </c>
    </row>
    <row r="86" spans="7:24" x14ac:dyDescent="0.25">
      <c r="N86" t="s">
        <v>66</v>
      </c>
      <c r="O86" t="s">
        <v>12</v>
      </c>
      <c r="P86" t="s">
        <v>13</v>
      </c>
      <c r="Q86" t="s">
        <v>14</v>
      </c>
      <c r="R86" t="s">
        <v>15</v>
      </c>
      <c r="S86">
        <v>3</v>
      </c>
      <c r="T86">
        <v>1</v>
      </c>
      <c r="U86">
        <v>0</v>
      </c>
      <c r="V86">
        <v>0</v>
      </c>
      <c r="W86">
        <v>0</v>
      </c>
      <c r="X86">
        <v>0</v>
      </c>
    </row>
    <row r="87" spans="7:24" x14ac:dyDescent="0.25">
      <c r="N87" t="s">
        <v>66</v>
      </c>
      <c r="O87" t="s">
        <v>18</v>
      </c>
      <c r="P87" t="s">
        <v>13</v>
      </c>
      <c r="Q87" t="s">
        <v>14</v>
      </c>
      <c r="R87" t="s">
        <v>15</v>
      </c>
      <c r="S87">
        <v>525</v>
      </c>
      <c r="T87">
        <v>43</v>
      </c>
      <c r="U87">
        <v>22</v>
      </c>
      <c r="V87">
        <v>0</v>
      </c>
      <c r="W87">
        <v>0</v>
      </c>
      <c r="X87">
        <v>0</v>
      </c>
    </row>
    <row r="88" spans="7:24" x14ac:dyDescent="0.25">
      <c r="N88" t="s">
        <v>66</v>
      </c>
      <c r="O88" t="s">
        <v>30</v>
      </c>
      <c r="P88" t="s">
        <v>13</v>
      </c>
      <c r="Q88" t="s">
        <v>14</v>
      </c>
      <c r="R88" t="s">
        <v>15</v>
      </c>
      <c r="S88">
        <v>10</v>
      </c>
      <c r="T88">
        <v>4</v>
      </c>
      <c r="U88">
        <v>0</v>
      </c>
      <c r="V88">
        <v>0</v>
      </c>
      <c r="W88">
        <v>0</v>
      </c>
      <c r="X88">
        <v>0</v>
      </c>
    </row>
    <row r="89" spans="7:24" x14ac:dyDescent="0.25">
      <c r="N89" t="s">
        <v>66</v>
      </c>
      <c r="O89" t="s">
        <v>31</v>
      </c>
      <c r="P89" t="s">
        <v>13</v>
      </c>
      <c r="Q89" t="s">
        <v>14</v>
      </c>
      <c r="R89" t="s">
        <v>15</v>
      </c>
      <c r="S89">
        <v>101</v>
      </c>
      <c r="T89">
        <v>20</v>
      </c>
      <c r="U89">
        <v>11</v>
      </c>
      <c r="V89">
        <v>0</v>
      </c>
      <c r="W89">
        <v>0</v>
      </c>
      <c r="X89">
        <v>0</v>
      </c>
    </row>
    <row r="90" spans="7:24" x14ac:dyDescent="0.25">
      <c r="N90" t="s">
        <v>66</v>
      </c>
      <c r="O90" t="s">
        <v>32</v>
      </c>
      <c r="P90" t="s">
        <v>13</v>
      </c>
      <c r="Q90" t="s">
        <v>14</v>
      </c>
      <c r="R90" t="s">
        <v>15</v>
      </c>
      <c r="S90">
        <v>575</v>
      </c>
      <c r="T90">
        <v>68</v>
      </c>
      <c r="U90">
        <v>21</v>
      </c>
      <c r="V90">
        <v>0</v>
      </c>
      <c r="W90">
        <v>0</v>
      </c>
      <c r="X90">
        <v>0</v>
      </c>
    </row>
    <row r="91" spans="7:24" x14ac:dyDescent="0.25">
      <c r="N91" t="s">
        <v>66</v>
      </c>
      <c r="O91" t="s">
        <v>32</v>
      </c>
      <c r="P91" t="s">
        <v>13</v>
      </c>
      <c r="Q91" t="s">
        <v>14</v>
      </c>
      <c r="R91" t="s">
        <v>16</v>
      </c>
      <c r="S91">
        <v>102</v>
      </c>
      <c r="T91">
        <v>3</v>
      </c>
      <c r="U91">
        <v>0</v>
      </c>
      <c r="V91">
        <v>0</v>
      </c>
      <c r="W91">
        <v>0</v>
      </c>
      <c r="X91">
        <v>0</v>
      </c>
    </row>
    <row r="92" spans="7:24" x14ac:dyDescent="0.25">
      <c r="N92" t="s">
        <v>66</v>
      </c>
      <c r="O92" t="s">
        <v>33</v>
      </c>
      <c r="P92" t="s">
        <v>13</v>
      </c>
      <c r="Q92" t="s">
        <v>14</v>
      </c>
      <c r="R92" t="s">
        <v>15</v>
      </c>
      <c r="S92">
        <v>575</v>
      </c>
      <c r="T92">
        <v>68</v>
      </c>
      <c r="U92">
        <v>21</v>
      </c>
      <c r="V92">
        <v>0</v>
      </c>
      <c r="W92">
        <v>0</v>
      </c>
      <c r="X92">
        <v>0</v>
      </c>
    </row>
    <row r="93" spans="7:24" x14ac:dyDescent="0.25">
      <c r="N93" t="s">
        <v>66</v>
      </c>
      <c r="O93" t="s">
        <v>33</v>
      </c>
      <c r="P93" t="s">
        <v>13</v>
      </c>
      <c r="Q93" t="s">
        <v>14</v>
      </c>
      <c r="R93" t="s">
        <v>16</v>
      </c>
      <c r="S93">
        <v>102</v>
      </c>
      <c r="T93">
        <v>3</v>
      </c>
      <c r="U93">
        <v>0</v>
      </c>
      <c r="V93">
        <v>0</v>
      </c>
      <c r="W93">
        <v>0</v>
      </c>
      <c r="X93">
        <v>0</v>
      </c>
    </row>
    <row r="94" spans="7:24" x14ac:dyDescent="0.25">
      <c r="N94" t="s">
        <v>66</v>
      </c>
      <c r="O94" t="s">
        <v>44</v>
      </c>
      <c r="P94" t="s">
        <v>13</v>
      </c>
      <c r="Q94" t="s">
        <v>14</v>
      </c>
      <c r="R94" t="s">
        <v>15</v>
      </c>
      <c r="S94">
        <v>152</v>
      </c>
      <c r="T94">
        <v>12</v>
      </c>
      <c r="U94">
        <v>11</v>
      </c>
      <c r="V94">
        <v>0</v>
      </c>
      <c r="W94">
        <v>0</v>
      </c>
      <c r="X94">
        <v>0</v>
      </c>
    </row>
    <row r="95" spans="7:24" x14ac:dyDescent="0.25">
      <c r="N95" t="s">
        <v>66</v>
      </c>
      <c r="O95" t="s">
        <v>48</v>
      </c>
      <c r="P95" t="s">
        <v>13</v>
      </c>
      <c r="Q95" t="s">
        <v>14</v>
      </c>
      <c r="R95" t="s">
        <v>15</v>
      </c>
      <c r="S95">
        <v>9</v>
      </c>
      <c r="T95">
        <v>2</v>
      </c>
      <c r="U95">
        <v>0</v>
      </c>
      <c r="V95">
        <v>0</v>
      </c>
      <c r="W95">
        <v>0</v>
      </c>
      <c r="X95">
        <v>0</v>
      </c>
    </row>
    <row r="96" spans="7:24" x14ac:dyDescent="0.25">
      <c r="N96" t="s">
        <v>66</v>
      </c>
      <c r="O96" t="s">
        <v>50</v>
      </c>
      <c r="P96" t="s">
        <v>13</v>
      </c>
      <c r="Q96" t="s">
        <v>14</v>
      </c>
      <c r="R96" t="s">
        <v>15</v>
      </c>
      <c r="S96">
        <v>98</v>
      </c>
      <c r="T96">
        <v>1</v>
      </c>
      <c r="U96">
        <v>0</v>
      </c>
      <c r="V96">
        <v>0</v>
      </c>
      <c r="W96">
        <v>0</v>
      </c>
      <c r="X96">
        <v>0</v>
      </c>
    </row>
    <row r="97" spans="14:24" x14ac:dyDescent="0.25">
      <c r="N97" t="s">
        <v>66</v>
      </c>
      <c r="O97" t="s">
        <v>56</v>
      </c>
      <c r="P97" t="s">
        <v>13</v>
      </c>
      <c r="Q97" t="s">
        <v>14</v>
      </c>
      <c r="R97" t="s">
        <v>19</v>
      </c>
      <c r="S97">
        <v>1820</v>
      </c>
      <c r="T97">
        <v>4</v>
      </c>
      <c r="U97">
        <v>4</v>
      </c>
      <c r="V97">
        <v>1641</v>
      </c>
      <c r="W97">
        <v>1641</v>
      </c>
      <c r="X97">
        <v>0</v>
      </c>
    </row>
    <row r="98" spans="14:24" x14ac:dyDescent="0.25">
      <c r="N98" t="s">
        <v>66</v>
      </c>
      <c r="O98" t="s">
        <v>56</v>
      </c>
      <c r="P98" t="s">
        <v>13</v>
      </c>
      <c r="Q98" t="s">
        <v>14</v>
      </c>
      <c r="R98" t="s">
        <v>15</v>
      </c>
      <c r="S98">
        <v>885</v>
      </c>
      <c r="T98">
        <v>2</v>
      </c>
      <c r="U98">
        <v>1</v>
      </c>
      <c r="V98">
        <v>0</v>
      </c>
      <c r="W98">
        <v>0</v>
      </c>
      <c r="X98">
        <v>0</v>
      </c>
    </row>
    <row r="99" spans="14:24" x14ac:dyDescent="0.25">
      <c r="N99" t="s">
        <v>66</v>
      </c>
      <c r="O99" t="s">
        <v>57</v>
      </c>
      <c r="P99" t="s">
        <v>13</v>
      </c>
      <c r="Q99" t="s">
        <v>14</v>
      </c>
      <c r="R99" t="s">
        <v>29</v>
      </c>
      <c r="S99">
        <v>519</v>
      </c>
      <c r="T99">
        <v>107</v>
      </c>
      <c r="U99">
        <v>63</v>
      </c>
      <c r="V99">
        <v>123</v>
      </c>
      <c r="W99">
        <v>123</v>
      </c>
      <c r="X99">
        <v>0</v>
      </c>
    </row>
    <row r="100" spans="14:24" x14ac:dyDescent="0.25">
      <c r="N100" t="s">
        <v>66</v>
      </c>
      <c r="O100" t="s">
        <v>57</v>
      </c>
      <c r="P100" t="s">
        <v>13</v>
      </c>
      <c r="Q100" t="s">
        <v>14</v>
      </c>
      <c r="R100" t="s">
        <v>15</v>
      </c>
      <c r="S100">
        <v>487</v>
      </c>
      <c r="T100">
        <v>61</v>
      </c>
      <c r="U100">
        <v>35</v>
      </c>
      <c r="V100">
        <v>0</v>
      </c>
      <c r="W100">
        <v>0</v>
      </c>
      <c r="X100">
        <v>0</v>
      </c>
    </row>
    <row r="101" spans="14:24" x14ac:dyDescent="0.25">
      <c r="N101" t="s">
        <v>66</v>
      </c>
      <c r="O101" t="s">
        <v>58</v>
      </c>
      <c r="P101" t="s">
        <v>13</v>
      </c>
      <c r="Q101" t="s">
        <v>14</v>
      </c>
      <c r="R101" t="s">
        <v>19</v>
      </c>
      <c r="S101">
        <v>1820</v>
      </c>
      <c r="T101">
        <v>16</v>
      </c>
      <c r="U101">
        <v>16</v>
      </c>
      <c r="V101">
        <v>1641</v>
      </c>
      <c r="W101">
        <v>1641</v>
      </c>
      <c r="X101">
        <v>0</v>
      </c>
    </row>
    <row r="102" spans="14:24" x14ac:dyDescent="0.25">
      <c r="N102" t="s">
        <v>66</v>
      </c>
      <c r="O102" t="s">
        <v>58</v>
      </c>
      <c r="P102" t="s">
        <v>13</v>
      </c>
      <c r="Q102" t="s">
        <v>59</v>
      </c>
      <c r="R102" t="s">
        <v>16</v>
      </c>
      <c r="S102">
        <v>410</v>
      </c>
      <c r="T102">
        <v>1</v>
      </c>
      <c r="U102">
        <v>1</v>
      </c>
      <c r="V102">
        <v>409</v>
      </c>
      <c r="W102">
        <v>63</v>
      </c>
      <c r="X102">
        <v>0</v>
      </c>
    </row>
    <row r="103" spans="14:24" x14ac:dyDescent="0.25">
      <c r="N103" t="s">
        <v>66</v>
      </c>
      <c r="O103" t="s">
        <v>60</v>
      </c>
      <c r="P103" t="s">
        <v>13</v>
      </c>
      <c r="Q103" t="s">
        <v>14</v>
      </c>
      <c r="R103" t="s">
        <v>19</v>
      </c>
      <c r="S103">
        <v>1818</v>
      </c>
      <c r="T103">
        <v>12</v>
      </c>
      <c r="U103">
        <v>12</v>
      </c>
      <c r="V103">
        <v>1641</v>
      </c>
      <c r="W103">
        <v>1641</v>
      </c>
      <c r="X103">
        <v>0</v>
      </c>
    </row>
    <row r="104" spans="14:24" x14ac:dyDescent="0.25">
      <c r="N104" t="s">
        <v>66</v>
      </c>
      <c r="O104" t="s">
        <v>60</v>
      </c>
      <c r="P104" t="s">
        <v>13</v>
      </c>
      <c r="Q104" t="s">
        <v>14</v>
      </c>
      <c r="R104" t="s">
        <v>15</v>
      </c>
      <c r="S104">
        <v>884</v>
      </c>
      <c r="T104">
        <v>2</v>
      </c>
      <c r="U104">
        <v>1</v>
      </c>
      <c r="V104">
        <v>0</v>
      </c>
      <c r="W104">
        <v>0</v>
      </c>
      <c r="X104">
        <v>0</v>
      </c>
    </row>
    <row r="105" spans="14:24" x14ac:dyDescent="0.25">
      <c r="N105" t="s">
        <v>66</v>
      </c>
      <c r="O105" t="s">
        <v>60</v>
      </c>
      <c r="P105" t="s">
        <v>13</v>
      </c>
      <c r="Q105" t="s">
        <v>14</v>
      </c>
      <c r="R105" t="s">
        <v>16</v>
      </c>
      <c r="S105">
        <v>189</v>
      </c>
      <c r="T105">
        <v>1</v>
      </c>
      <c r="U105">
        <v>0</v>
      </c>
      <c r="V105">
        <v>0</v>
      </c>
      <c r="W105">
        <v>0</v>
      </c>
      <c r="X105">
        <v>0</v>
      </c>
    </row>
    <row r="106" spans="14:24" x14ac:dyDescent="0.25">
      <c r="T106">
        <f>SUM(T86:T105)</f>
        <v>431</v>
      </c>
      <c r="U106">
        <f>SUM(U86:U105)</f>
        <v>219</v>
      </c>
    </row>
    <row r="112" spans="14:24" x14ac:dyDescent="0.25">
      <c r="N112" t="s">
        <v>66</v>
      </c>
      <c r="O112" t="s">
        <v>56</v>
      </c>
      <c r="P112" t="s">
        <v>13</v>
      </c>
      <c r="Q112" t="s">
        <v>14</v>
      </c>
      <c r="R112" t="s">
        <v>29</v>
      </c>
      <c r="S112">
        <v>1002</v>
      </c>
      <c r="T112">
        <v>0</v>
      </c>
      <c r="U112">
        <v>0</v>
      </c>
      <c r="V112">
        <v>969</v>
      </c>
      <c r="W112">
        <v>969</v>
      </c>
      <c r="X112">
        <v>27</v>
      </c>
    </row>
    <row r="113" spans="14:24" x14ac:dyDescent="0.25">
      <c r="N113" t="s">
        <v>66</v>
      </c>
      <c r="O113" t="s">
        <v>58</v>
      </c>
      <c r="P113" t="s">
        <v>13</v>
      </c>
      <c r="Q113" t="s">
        <v>14</v>
      </c>
      <c r="R113" t="s">
        <v>29</v>
      </c>
      <c r="S113">
        <v>999</v>
      </c>
      <c r="T113">
        <v>0</v>
      </c>
      <c r="U113">
        <v>0</v>
      </c>
      <c r="V113">
        <v>966</v>
      </c>
      <c r="W113">
        <v>966</v>
      </c>
      <c r="X113">
        <v>27</v>
      </c>
    </row>
    <row r="114" spans="14:24" x14ac:dyDescent="0.25">
      <c r="N114" t="s">
        <v>66</v>
      </c>
      <c r="O114" t="s">
        <v>60</v>
      </c>
      <c r="P114" t="s">
        <v>13</v>
      </c>
      <c r="Q114" t="s">
        <v>14</v>
      </c>
      <c r="R114" t="s">
        <v>29</v>
      </c>
      <c r="S114">
        <v>996</v>
      </c>
      <c r="T114">
        <v>0</v>
      </c>
      <c r="U114">
        <v>0</v>
      </c>
      <c r="V114">
        <v>969</v>
      </c>
      <c r="W114">
        <v>969</v>
      </c>
      <c r="X114">
        <v>27</v>
      </c>
    </row>
    <row r="117" spans="14:24" x14ac:dyDescent="0.25">
      <c r="Q117" t="s">
        <v>83</v>
      </c>
    </row>
    <row r="119" spans="14:24" x14ac:dyDescent="0.25">
      <c r="N119" t="s">
        <v>66</v>
      </c>
      <c r="O119" t="s">
        <v>12</v>
      </c>
      <c r="P119" t="s">
        <v>13</v>
      </c>
      <c r="Q119" t="s">
        <v>14</v>
      </c>
      <c r="R119" t="s">
        <v>15</v>
      </c>
      <c r="S119">
        <v>3</v>
      </c>
      <c r="T119">
        <v>1</v>
      </c>
      <c r="U119">
        <v>0</v>
      </c>
      <c r="V119">
        <v>0</v>
      </c>
      <c r="W119">
        <v>0</v>
      </c>
      <c r="X119">
        <v>0</v>
      </c>
    </row>
    <row r="120" spans="14:24" x14ac:dyDescent="0.25">
      <c r="N120" t="s">
        <v>66</v>
      </c>
      <c r="O120" t="s">
        <v>18</v>
      </c>
      <c r="P120" t="s">
        <v>13</v>
      </c>
      <c r="Q120" t="s">
        <v>14</v>
      </c>
      <c r="R120" t="s">
        <v>15</v>
      </c>
      <c r="S120">
        <v>525</v>
      </c>
      <c r="T120">
        <v>5</v>
      </c>
      <c r="U120">
        <v>5</v>
      </c>
      <c r="V120">
        <v>0</v>
      </c>
      <c r="W120">
        <v>0</v>
      </c>
      <c r="X120">
        <v>0</v>
      </c>
    </row>
    <row r="121" spans="14:24" x14ac:dyDescent="0.25">
      <c r="N121" t="s">
        <v>66</v>
      </c>
      <c r="O121" t="s">
        <v>32</v>
      </c>
      <c r="P121" t="s">
        <v>13</v>
      </c>
      <c r="Q121" t="s">
        <v>14</v>
      </c>
      <c r="R121" t="s">
        <v>15</v>
      </c>
      <c r="S121">
        <v>575</v>
      </c>
      <c r="T121">
        <v>2</v>
      </c>
      <c r="U121">
        <v>2</v>
      </c>
      <c r="V121">
        <v>0</v>
      </c>
      <c r="W121">
        <v>0</v>
      </c>
      <c r="X121">
        <v>0</v>
      </c>
    </row>
    <row r="122" spans="14:24" x14ac:dyDescent="0.25">
      <c r="N122" t="s">
        <v>66</v>
      </c>
      <c r="O122" t="s">
        <v>33</v>
      </c>
      <c r="P122" t="s">
        <v>13</v>
      </c>
      <c r="Q122" t="s">
        <v>14</v>
      </c>
      <c r="R122" t="s">
        <v>15</v>
      </c>
      <c r="S122">
        <v>575</v>
      </c>
      <c r="T122">
        <v>2</v>
      </c>
      <c r="U122">
        <v>2</v>
      </c>
      <c r="V122">
        <v>0</v>
      </c>
      <c r="W122">
        <v>0</v>
      </c>
      <c r="X122">
        <v>0</v>
      </c>
    </row>
    <row r="123" spans="14:24" x14ac:dyDescent="0.25">
      <c r="N123" t="s">
        <v>66</v>
      </c>
      <c r="O123" t="s">
        <v>50</v>
      </c>
      <c r="P123" t="s">
        <v>13</v>
      </c>
      <c r="Q123" t="s">
        <v>14</v>
      </c>
      <c r="R123" t="s">
        <v>15</v>
      </c>
      <c r="S123">
        <v>98</v>
      </c>
      <c r="T123">
        <v>1</v>
      </c>
      <c r="U123">
        <v>0</v>
      </c>
      <c r="V123">
        <v>0</v>
      </c>
      <c r="W123">
        <v>0</v>
      </c>
      <c r="X123">
        <v>0</v>
      </c>
    </row>
    <row r="124" spans="14:24" x14ac:dyDescent="0.25">
      <c r="N124" t="s">
        <v>66</v>
      </c>
      <c r="O124" t="s">
        <v>58</v>
      </c>
      <c r="P124" t="s">
        <v>13</v>
      </c>
      <c r="Q124" t="s">
        <v>59</v>
      </c>
      <c r="R124" t="s">
        <v>16</v>
      </c>
      <c r="S124">
        <v>410</v>
      </c>
      <c r="T124">
        <v>1</v>
      </c>
      <c r="U124">
        <v>1</v>
      </c>
      <c r="V124">
        <v>409</v>
      </c>
      <c r="X124">
        <v>0</v>
      </c>
    </row>
    <row r="127" spans="14:24" x14ac:dyDescent="0.25">
      <c r="N127" t="s">
        <v>66</v>
      </c>
      <c r="O127" t="s">
        <v>12</v>
      </c>
      <c r="P127" t="s">
        <v>13</v>
      </c>
      <c r="Q127" t="s">
        <v>14</v>
      </c>
      <c r="R127" t="s">
        <v>29</v>
      </c>
      <c r="S127">
        <v>393</v>
      </c>
      <c r="T127">
        <v>0</v>
      </c>
      <c r="U127">
        <v>0</v>
      </c>
      <c r="V127">
        <v>3</v>
      </c>
      <c r="W127">
        <v>3</v>
      </c>
      <c r="X127">
        <v>390</v>
      </c>
    </row>
    <row r="128" spans="14:24" x14ac:dyDescent="0.25">
      <c r="N128" t="s">
        <v>66</v>
      </c>
      <c r="O128" t="s">
        <v>25</v>
      </c>
      <c r="P128" t="s">
        <v>13</v>
      </c>
      <c r="Q128" t="s">
        <v>14</v>
      </c>
      <c r="R128" t="s">
        <v>19</v>
      </c>
      <c r="S128">
        <v>159</v>
      </c>
      <c r="T128">
        <v>0</v>
      </c>
      <c r="U128">
        <v>0</v>
      </c>
      <c r="V128">
        <v>84</v>
      </c>
      <c r="W128">
        <v>84</v>
      </c>
      <c r="X128">
        <v>72</v>
      </c>
    </row>
    <row r="129" spans="14:24" x14ac:dyDescent="0.25">
      <c r="N129" t="s">
        <v>66</v>
      </c>
      <c r="O129" t="s">
        <v>32</v>
      </c>
      <c r="P129" t="s">
        <v>13</v>
      </c>
      <c r="Q129" t="s">
        <v>14</v>
      </c>
      <c r="R129" t="s">
        <v>29</v>
      </c>
      <c r="S129">
        <v>243</v>
      </c>
      <c r="T129">
        <v>0</v>
      </c>
      <c r="U129">
        <v>0</v>
      </c>
      <c r="V129">
        <v>27</v>
      </c>
      <c r="W129">
        <v>27</v>
      </c>
      <c r="X129">
        <v>216</v>
      </c>
    </row>
    <row r="130" spans="14:24" x14ac:dyDescent="0.25">
      <c r="N130" t="s">
        <v>66</v>
      </c>
      <c r="O130" t="s">
        <v>32</v>
      </c>
      <c r="P130" t="s">
        <v>13</v>
      </c>
      <c r="Q130" t="s">
        <v>14</v>
      </c>
      <c r="R130" t="s">
        <v>19</v>
      </c>
      <c r="S130">
        <v>580</v>
      </c>
      <c r="T130">
        <v>0</v>
      </c>
      <c r="U130">
        <v>0</v>
      </c>
      <c r="V130">
        <v>94</v>
      </c>
      <c r="W130">
        <v>94</v>
      </c>
      <c r="X130">
        <v>341</v>
      </c>
    </row>
    <row r="131" spans="14:24" x14ac:dyDescent="0.25">
      <c r="N131" t="s">
        <v>66</v>
      </c>
      <c r="O131" t="s">
        <v>33</v>
      </c>
      <c r="P131" t="s">
        <v>13</v>
      </c>
      <c r="Q131" t="s">
        <v>14</v>
      </c>
      <c r="R131" t="s">
        <v>29</v>
      </c>
      <c r="S131">
        <v>243</v>
      </c>
      <c r="T131">
        <v>0</v>
      </c>
      <c r="U131">
        <v>0</v>
      </c>
      <c r="V131">
        <v>27</v>
      </c>
      <c r="W131">
        <v>27</v>
      </c>
      <c r="X131">
        <v>216</v>
      </c>
    </row>
    <row r="132" spans="14:24" x14ac:dyDescent="0.25">
      <c r="N132" t="s">
        <v>66</v>
      </c>
      <c r="O132" t="s">
        <v>33</v>
      </c>
      <c r="P132" t="s">
        <v>13</v>
      </c>
      <c r="Q132" t="s">
        <v>14</v>
      </c>
      <c r="R132" t="s">
        <v>19</v>
      </c>
      <c r="S132">
        <v>580</v>
      </c>
      <c r="T132">
        <v>0</v>
      </c>
      <c r="U132">
        <v>0</v>
      </c>
      <c r="V132">
        <v>94</v>
      </c>
      <c r="W132">
        <v>94</v>
      </c>
      <c r="X132">
        <v>341</v>
      </c>
    </row>
    <row r="133" spans="14:24" x14ac:dyDescent="0.25">
      <c r="N133" t="s">
        <v>66</v>
      </c>
      <c r="O133" t="s">
        <v>81</v>
      </c>
      <c r="P133" t="s">
        <v>13</v>
      </c>
      <c r="Q133" t="s">
        <v>14</v>
      </c>
      <c r="R133" t="s">
        <v>19</v>
      </c>
      <c r="S133">
        <v>75</v>
      </c>
      <c r="T133">
        <v>0</v>
      </c>
      <c r="U133">
        <v>0</v>
      </c>
      <c r="V133">
        <v>70</v>
      </c>
      <c r="W133">
        <v>70</v>
      </c>
      <c r="X133">
        <v>5</v>
      </c>
    </row>
    <row r="134" spans="14:24" x14ac:dyDescent="0.25">
      <c r="N134" t="s">
        <v>66</v>
      </c>
      <c r="O134" t="s">
        <v>34</v>
      </c>
      <c r="P134" t="s">
        <v>13</v>
      </c>
      <c r="Q134" t="s">
        <v>14</v>
      </c>
      <c r="R134" t="s">
        <v>19</v>
      </c>
      <c r="S134">
        <v>58</v>
      </c>
      <c r="T134">
        <v>0</v>
      </c>
      <c r="U134">
        <v>0</v>
      </c>
      <c r="V134">
        <v>0</v>
      </c>
      <c r="W134">
        <v>0</v>
      </c>
      <c r="X134">
        <v>51</v>
      </c>
    </row>
    <row r="135" spans="14:24" x14ac:dyDescent="0.25">
      <c r="N135" t="s">
        <v>66</v>
      </c>
      <c r="O135" t="s">
        <v>38</v>
      </c>
      <c r="P135" t="s">
        <v>13</v>
      </c>
      <c r="Q135" t="s">
        <v>14</v>
      </c>
      <c r="R135" t="s">
        <v>19</v>
      </c>
      <c r="S135">
        <v>159</v>
      </c>
      <c r="T135">
        <v>0</v>
      </c>
      <c r="U135">
        <v>0</v>
      </c>
      <c r="V135">
        <v>84</v>
      </c>
      <c r="W135">
        <v>84</v>
      </c>
      <c r="X135">
        <v>72</v>
      </c>
    </row>
    <row r="136" spans="14:24" x14ac:dyDescent="0.25">
      <c r="N136" t="s">
        <v>66</v>
      </c>
      <c r="O136" t="s">
        <v>44</v>
      </c>
      <c r="P136" t="s">
        <v>13</v>
      </c>
      <c r="Q136" t="s">
        <v>14</v>
      </c>
      <c r="R136" t="s">
        <v>29</v>
      </c>
      <c r="S136">
        <v>29</v>
      </c>
      <c r="T136">
        <v>0</v>
      </c>
      <c r="U136">
        <v>0</v>
      </c>
      <c r="V136">
        <v>0</v>
      </c>
      <c r="W136">
        <v>0</v>
      </c>
      <c r="X136">
        <v>6</v>
      </c>
    </row>
    <row r="137" spans="14:24" x14ac:dyDescent="0.25">
      <c r="N137" t="s">
        <v>66</v>
      </c>
      <c r="O137" t="s">
        <v>44</v>
      </c>
      <c r="P137" t="s">
        <v>13</v>
      </c>
      <c r="Q137" t="s">
        <v>14</v>
      </c>
      <c r="R137" t="s">
        <v>19</v>
      </c>
      <c r="S137">
        <v>30</v>
      </c>
      <c r="T137">
        <v>0</v>
      </c>
      <c r="U137">
        <v>0</v>
      </c>
      <c r="V137">
        <v>3</v>
      </c>
      <c r="W137">
        <v>3</v>
      </c>
      <c r="X137">
        <v>27</v>
      </c>
    </row>
    <row r="138" spans="14:24" x14ac:dyDescent="0.25">
      <c r="N138" t="s">
        <v>66</v>
      </c>
      <c r="O138" t="s">
        <v>48</v>
      </c>
      <c r="P138" t="s">
        <v>13</v>
      </c>
      <c r="Q138" t="s">
        <v>14</v>
      </c>
      <c r="R138" t="s">
        <v>19</v>
      </c>
      <c r="S138">
        <v>81</v>
      </c>
      <c r="T138">
        <v>0</v>
      </c>
      <c r="U138">
        <v>0</v>
      </c>
      <c r="V138">
        <v>3</v>
      </c>
      <c r="W138">
        <v>3</v>
      </c>
      <c r="X138">
        <v>78</v>
      </c>
    </row>
    <row r="139" spans="14:24" x14ac:dyDescent="0.25">
      <c r="N139" t="s">
        <v>66</v>
      </c>
      <c r="O139" t="s">
        <v>50</v>
      </c>
      <c r="P139" t="s">
        <v>13</v>
      </c>
      <c r="Q139" t="s">
        <v>14</v>
      </c>
      <c r="R139" t="s">
        <v>29</v>
      </c>
      <c r="S139">
        <v>42</v>
      </c>
      <c r="T139">
        <v>0</v>
      </c>
      <c r="U139">
        <v>0</v>
      </c>
      <c r="V139">
        <v>12</v>
      </c>
      <c r="W139">
        <v>12</v>
      </c>
      <c r="X139">
        <v>21</v>
      </c>
    </row>
    <row r="140" spans="14:24" x14ac:dyDescent="0.25">
      <c r="N140" t="s">
        <v>66</v>
      </c>
      <c r="O140" t="s">
        <v>50</v>
      </c>
      <c r="P140" t="s">
        <v>13</v>
      </c>
      <c r="Q140" t="s">
        <v>14</v>
      </c>
      <c r="R140" t="s">
        <v>19</v>
      </c>
      <c r="S140">
        <v>234</v>
      </c>
      <c r="T140">
        <v>0</v>
      </c>
      <c r="U140">
        <v>0</v>
      </c>
      <c r="V140">
        <v>18</v>
      </c>
      <c r="W140">
        <v>18</v>
      </c>
      <c r="X140">
        <v>216</v>
      </c>
    </row>
    <row r="141" spans="14:24" x14ac:dyDescent="0.25">
      <c r="N141" t="s">
        <v>66</v>
      </c>
      <c r="O141" t="s">
        <v>55</v>
      </c>
      <c r="P141" t="s">
        <v>13</v>
      </c>
      <c r="Q141" t="s">
        <v>14</v>
      </c>
      <c r="R141" t="s">
        <v>19</v>
      </c>
      <c r="S141">
        <v>159</v>
      </c>
      <c r="T141">
        <v>0</v>
      </c>
      <c r="U141">
        <v>0</v>
      </c>
      <c r="V141">
        <v>84</v>
      </c>
      <c r="W141">
        <v>84</v>
      </c>
      <c r="X141">
        <v>72</v>
      </c>
    </row>
    <row r="142" spans="14:24" x14ac:dyDescent="0.25">
      <c r="N142" t="s">
        <v>66</v>
      </c>
      <c r="O142" t="s">
        <v>56</v>
      </c>
      <c r="P142" t="s">
        <v>13</v>
      </c>
      <c r="Q142" t="s">
        <v>14</v>
      </c>
      <c r="R142" t="s">
        <v>29</v>
      </c>
      <c r="S142">
        <v>1002</v>
      </c>
      <c r="T142">
        <v>0</v>
      </c>
      <c r="U142">
        <v>0</v>
      </c>
      <c r="V142">
        <v>63</v>
      </c>
      <c r="W142">
        <v>63</v>
      </c>
      <c r="X142">
        <v>933</v>
      </c>
    </row>
    <row r="143" spans="14:24" x14ac:dyDescent="0.25">
      <c r="N143" t="s">
        <v>66</v>
      </c>
      <c r="O143" t="s">
        <v>56</v>
      </c>
      <c r="P143" t="s">
        <v>13</v>
      </c>
      <c r="Q143" t="s">
        <v>14</v>
      </c>
      <c r="R143" t="s">
        <v>19</v>
      </c>
      <c r="S143">
        <v>1820</v>
      </c>
      <c r="T143">
        <v>0</v>
      </c>
      <c r="U143">
        <v>0</v>
      </c>
      <c r="V143">
        <v>336</v>
      </c>
      <c r="W143">
        <v>336</v>
      </c>
      <c r="X143">
        <v>1305</v>
      </c>
    </row>
    <row r="144" spans="14:24" x14ac:dyDescent="0.25">
      <c r="N144" t="s">
        <v>66</v>
      </c>
      <c r="O144" t="s">
        <v>57</v>
      </c>
      <c r="P144" t="s">
        <v>13</v>
      </c>
      <c r="Q144" t="s">
        <v>14</v>
      </c>
      <c r="R144" t="s">
        <v>29</v>
      </c>
      <c r="S144">
        <v>519</v>
      </c>
      <c r="T144">
        <v>0</v>
      </c>
      <c r="U144">
        <v>0</v>
      </c>
      <c r="V144">
        <v>18</v>
      </c>
      <c r="W144">
        <v>18</v>
      </c>
      <c r="X144">
        <v>105</v>
      </c>
    </row>
    <row r="145" spans="14:24" x14ac:dyDescent="0.25">
      <c r="N145" t="s">
        <v>66</v>
      </c>
      <c r="O145" t="s">
        <v>57</v>
      </c>
      <c r="P145" t="s">
        <v>13</v>
      </c>
      <c r="Q145" t="s">
        <v>14</v>
      </c>
      <c r="R145" t="s">
        <v>19</v>
      </c>
      <c r="S145">
        <v>526</v>
      </c>
      <c r="T145">
        <v>0</v>
      </c>
      <c r="U145">
        <v>0</v>
      </c>
      <c r="V145">
        <v>0</v>
      </c>
      <c r="W145">
        <v>0</v>
      </c>
      <c r="X145">
        <v>510</v>
      </c>
    </row>
    <row r="146" spans="14:24" x14ac:dyDescent="0.25">
      <c r="N146" t="s">
        <v>66</v>
      </c>
      <c r="O146" t="s">
        <v>58</v>
      </c>
      <c r="P146" t="s">
        <v>13</v>
      </c>
      <c r="Q146" t="s">
        <v>14</v>
      </c>
      <c r="R146" t="s">
        <v>29</v>
      </c>
      <c r="S146">
        <v>999</v>
      </c>
      <c r="T146">
        <v>0</v>
      </c>
      <c r="U146">
        <v>0</v>
      </c>
      <c r="V146">
        <v>63</v>
      </c>
      <c r="W146">
        <v>63</v>
      </c>
      <c r="X146">
        <v>930</v>
      </c>
    </row>
    <row r="147" spans="14:24" x14ac:dyDescent="0.25">
      <c r="N147" t="s">
        <v>66</v>
      </c>
      <c r="O147" t="s">
        <v>58</v>
      </c>
      <c r="P147" t="s">
        <v>13</v>
      </c>
      <c r="Q147" t="s">
        <v>14</v>
      </c>
      <c r="R147" t="s">
        <v>19</v>
      </c>
      <c r="S147">
        <v>1820</v>
      </c>
      <c r="T147">
        <v>0</v>
      </c>
      <c r="U147">
        <v>0</v>
      </c>
      <c r="V147">
        <v>336</v>
      </c>
      <c r="W147">
        <v>336</v>
      </c>
      <c r="X147">
        <v>1305</v>
      </c>
    </row>
    <row r="148" spans="14:24" x14ac:dyDescent="0.25">
      <c r="N148" t="s">
        <v>66</v>
      </c>
      <c r="O148" t="s">
        <v>60</v>
      </c>
      <c r="P148" t="s">
        <v>13</v>
      </c>
      <c r="Q148" t="s">
        <v>14</v>
      </c>
      <c r="R148" t="s">
        <v>29</v>
      </c>
      <c r="S148">
        <v>996</v>
      </c>
      <c r="T148">
        <v>0</v>
      </c>
      <c r="U148">
        <v>0</v>
      </c>
      <c r="V148">
        <v>63</v>
      </c>
      <c r="W148">
        <v>63</v>
      </c>
      <c r="X148">
        <v>933</v>
      </c>
    </row>
    <row r="149" spans="14:24" x14ac:dyDescent="0.25">
      <c r="N149" t="s">
        <v>66</v>
      </c>
      <c r="O149" t="s">
        <v>60</v>
      </c>
      <c r="P149" t="s">
        <v>13</v>
      </c>
      <c r="Q149" t="s">
        <v>14</v>
      </c>
      <c r="R149" t="s">
        <v>19</v>
      </c>
      <c r="S149">
        <v>1818</v>
      </c>
      <c r="T149">
        <v>0</v>
      </c>
      <c r="U149">
        <v>0</v>
      </c>
      <c r="V149">
        <v>336</v>
      </c>
      <c r="W149">
        <v>336</v>
      </c>
      <c r="X149">
        <v>1305</v>
      </c>
    </row>
    <row r="150" spans="14:24" x14ac:dyDescent="0.25">
      <c r="X150">
        <f>SUM(X127:X149)</f>
        <v>9450</v>
      </c>
    </row>
    <row r="153" spans="14:24" x14ac:dyDescent="0.25">
      <c r="Q153" t="s">
        <v>84</v>
      </c>
    </row>
    <row r="155" spans="14:24" x14ac:dyDescent="0.25">
      <c r="N155" t="s">
        <v>85</v>
      </c>
      <c r="O155" t="s">
        <v>12</v>
      </c>
      <c r="P155" t="s">
        <v>13</v>
      </c>
      <c r="Q155" t="s">
        <v>14</v>
      </c>
      <c r="R155" t="s">
        <v>15</v>
      </c>
      <c r="S155">
        <v>3</v>
      </c>
      <c r="T155">
        <v>1</v>
      </c>
      <c r="U155">
        <v>0</v>
      </c>
      <c r="V155">
        <v>0</v>
      </c>
      <c r="W155">
        <v>0</v>
      </c>
      <c r="X155">
        <v>0</v>
      </c>
    </row>
    <row r="156" spans="14:24" x14ac:dyDescent="0.25">
      <c r="N156" t="s">
        <v>85</v>
      </c>
      <c r="O156" t="s">
        <v>18</v>
      </c>
      <c r="P156" t="s">
        <v>13</v>
      </c>
      <c r="Q156" t="s">
        <v>14</v>
      </c>
      <c r="R156" t="s">
        <v>15</v>
      </c>
      <c r="S156">
        <v>525</v>
      </c>
      <c r="T156">
        <v>9</v>
      </c>
      <c r="U156">
        <v>7</v>
      </c>
      <c r="V156">
        <v>0</v>
      </c>
      <c r="W156">
        <v>0</v>
      </c>
      <c r="X156">
        <v>0</v>
      </c>
    </row>
    <row r="157" spans="14:24" x14ac:dyDescent="0.25">
      <c r="N157" t="s">
        <v>85</v>
      </c>
      <c r="O157" t="s">
        <v>31</v>
      </c>
      <c r="P157" t="s">
        <v>13</v>
      </c>
      <c r="Q157" t="s">
        <v>14</v>
      </c>
      <c r="R157" t="s">
        <v>15</v>
      </c>
      <c r="S157">
        <v>101</v>
      </c>
      <c r="T157">
        <v>9</v>
      </c>
      <c r="U157">
        <v>4</v>
      </c>
      <c r="V157">
        <v>0</v>
      </c>
      <c r="W157">
        <v>0</v>
      </c>
      <c r="X157">
        <v>0</v>
      </c>
    </row>
    <row r="158" spans="14:24" x14ac:dyDescent="0.25">
      <c r="N158" t="s">
        <v>85</v>
      </c>
      <c r="O158" t="s">
        <v>32</v>
      </c>
      <c r="P158" t="s">
        <v>13</v>
      </c>
      <c r="Q158" t="s">
        <v>14</v>
      </c>
      <c r="R158" t="s">
        <v>15</v>
      </c>
      <c r="S158">
        <v>575</v>
      </c>
      <c r="T158">
        <v>2</v>
      </c>
      <c r="U158">
        <v>2</v>
      </c>
      <c r="V158">
        <v>0</v>
      </c>
      <c r="W158">
        <v>0</v>
      </c>
      <c r="X158">
        <v>0</v>
      </c>
    </row>
    <row r="159" spans="14:24" x14ac:dyDescent="0.25">
      <c r="N159" t="s">
        <v>85</v>
      </c>
      <c r="O159" t="s">
        <v>33</v>
      </c>
      <c r="P159" t="s">
        <v>13</v>
      </c>
      <c r="Q159" t="s">
        <v>14</v>
      </c>
      <c r="R159" t="s">
        <v>15</v>
      </c>
      <c r="S159">
        <v>575</v>
      </c>
      <c r="T159">
        <v>2</v>
      </c>
      <c r="U159">
        <v>2</v>
      </c>
      <c r="V159">
        <v>0</v>
      </c>
      <c r="W159">
        <v>0</v>
      </c>
      <c r="X159">
        <v>0</v>
      </c>
    </row>
    <row r="160" spans="14:24" x14ac:dyDescent="0.25">
      <c r="N160" t="s">
        <v>85</v>
      </c>
      <c r="O160" t="s">
        <v>50</v>
      </c>
      <c r="P160" t="s">
        <v>13</v>
      </c>
      <c r="Q160" t="s">
        <v>14</v>
      </c>
      <c r="R160" t="s">
        <v>15</v>
      </c>
      <c r="S160">
        <v>98</v>
      </c>
      <c r="T160">
        <v>1</v>
      </c>
      <c r="U160">
        <v>0</v>
      </c>
      <c r="V160">
        <v>0</v>
      </c>
      <c r="W160">
        <v>0</v>
      </c>
      <c r="X160">
        <v>0</v>
      </c>
    </row>
    <row r="161" spans="14:24" x14ac:dyDescent="0.25">
      <c r="N161" t="s">
        <v>85</v>
      </c>
      <c r="O161" t="s">
        <v>56</v>
      </c>
      <c r="P161" t="s">
        <v>13</v>
      </c>
      <c r="Q161" t="s">
        <v>14</v>
      </c>
      <c r="R161" t="s">
        <v>15</v>
      </c>
      <c r="S161">
        <v>885</v>
      </c>
      <c r="T161">
        <v>40</v>
      </c>
      <c r="U161">
        <v>0</v>
      </c>
      <c r="V161">
        <v>0</v>
      </c>
      <c r="W161">
        <v>0</v>
      </c>
      <c r="X161">
        <v>0</v>
      </c>
    </row>
    <row r="162" spans="14:24" x14ac:dyDescent="0.25">
      <c r="N162" t="s">
        <v>85</v>
      </c>
      <c r="O162" t="s">
        <v>57</v>
      </c>
      <c r="P162" t="s">
        <v>13</v>
      </c>
      <c r="Q162" t="s">
        <v>14</v>
      </c>
      <c r="R162" t="s">
        <v>29</v>
      </c>
      <c r="S162">
        <v>519</v>
      </c>
      <c r="T162">
        <v>6</v>
      </c>
      <c r="U162">
        <v>4</v>
      </c>
      <c r="V162">
        <v>48</v>
      </c>
      <c r="W162">
        <v>48</v>
      </c>
      <c r="X162">
        <v>75</v>
      </c>
    </row>
    <row r="163" spans="14:24" x14ac:dyDescent="0.25">
      <c r="N163" t="s">
        <v>85</v>
      </c>
      <c r="O163" t="s">
        <v>57</v>
      </c>
      <c r="P163" t="s">
        <v>13</v>
      </c>
      <c r="Q163" t="s">
        <v>14</v>
      </c>
      <c r="R163" t="s">
        <v>15</v>
      </c>
      <c r="S163">
        <v>487</v>
      </c>
      <c r="T163">
        <v>61</v>
      </c>
      <c r="U163">
        <v>18</v>
      </c>
      <c r="V163">
        <v>0</v>
      </c>
      <c r="W163">
        <v>0</v>
      </c>
      <c r="X163">
        <v>0</v>
      </c>
    </row>
    <row r="164" spans="14:24" x14ac:dyDescent="0.25">
      <c r="N164" t="s">
        <v>85</v>
      </c>
      <c r="O164" t="s">
        <v>58</v>
      </c>
      <c r="P164" t="s">
        <v>13</v>
      </c>
      <c r="Q164" t="s">
        <v>14</v>
      </c>
      <c r="R164" t="s">
        <v>15</v>
      </c>
      <c r="S164">
        <v>885</v>
      </c>
      <c r="T164">
        <v>27</v>
      </c>
      <c r="U164">
        <v>0</v>
      </c>
      <c r="V164">
        <v>0</v>
      </c>
      <c r="W164">
        <v>0</v>
      </c>
      <c r="X164">
        <v>0</v>
      </c>
    </row>
    <row r="165" spans="14:24" x14ac:dyDescent="0.25">
      <c r="N165" t="s">
        <v>85</v>
      </c>
      <c r="O165" t="s">
        <v>58</v>
      </c>
      <c r="P165" t="s">
        <v>13</v>
      </c>
      <c r="Q165" t="s">
        <v>59</v>
      </c>
      <c r="R165" t="s">
        <v>16</v>
      </c>
      <c r="S165">
        <v>410</v>
      </c>
      <c r="T165">
        <v>1</v>
      </c>
      <c r="U165">
        <v>1</v>
      </c>
      <c r="V165">
        <v>409</v>
      </c>
      <c r="W165">
        <v>63</v>
      </c>
      <c r="X165">
        <v>0</v>
      </c>
    </row>
    <row r="166" spans="14:24" x14ac:dyDescent="0.25">
      <c r="N166" t="s">
        <v>85</v>
      </c>
      <c r="O166" t="s">
        <v>60</v>
      </c>
      <c r="P166" t="s">
        <v>13</v>
      </c>
      <c r="Q166" t="s">
        <v>14</v>
      </c>
      <c r="R166" t="s">
        <v>15</v>
      </c>
      <c r="S166">
        <v>884</v>
      </c>
      <c r="T166">
        <v>64</v>
      </c>
      <c r="U166">
        <v>0</v>
      </c>
      <c r="V166">
        <v>0</v>
      </c>
      <c r="W166">
        <v>0</v>
      </c>
      <c r="X166">
        <v>0</v>
      </c>
    </row>
    <row r="167" spans="14:24" x14ac:dyDescent="0.25">
      <c r="T167">
        <f>SUM(T155:T166)</f>
        <v>223</v>
      </c>
      <c r="U167">
        <f>SUM(U155:U166)</f>
        <v>38</v>
      </c>
    </row>
    <row r="170" spans="14:24" x14ac:dyDescent="0.25">
      <c r="N170" t="s">
        <v>85</v>
      </c>
      <c r="O170" t="s">
        <v>12</v>
      </c>
      <c r="P170" t="s">
        <v>13</v>
      </c>
      <c r="Q170" t="s">
        <v>14</v>
      </c>
      <c r="R170" t="s">
        <v>29</v>
      </c>
      <c r="S170">
        <v>393</v>
      </c>
      <c r="T170">
        <v>0</v>
      </c>
      <c r="U170">
        <v>0</v>
      </c>
      <c r="V170">
        <v>3</v>
      </c>
      <c r="W170">
        <v>3</v>
      </c>
      <c r="X170">
        <v>390</v>
      </c>
    </row>
    <row r="171" spans="14:24" x14ac:dyDescent="0.25">
      <c r="N171" t="s">
        <v>85</v>
      </c>
      <c r="O171" t="s">
        <v>32</v>
      </c>
      <c r="P171" t="s">
        <v>13</v>
      </c>
      <c r="Q171" t="s">
        <v>14</v>
      </c>
      <c r="R171" t="s">
        <v>29</v>
      </c>
      <c r="S171">
        <v>243</v>
      </c>
      <c r="T171">
        <v>0</v>
      </c>
      <c r="U171">
        <v>0</v>
      </c>
      <c r="V171">
        <v>120</v>
      </c>
      <c r="W171">
        <v>120</v>
      </c>
      <c r="X171">
        <v>123</v>
      </c>
    </row>
    <row r="172" spans="14:24" x14ac:dyDescent="0.25">
      <c r="N172" t="s">
        <v>85</v>
      </c>
      <c r="O172" t="s">
        <v>32</v>
      </c>
      <c r="P172" t="s">
        <v>13</v>
      </c>
      <c r="Q172" t="s">
        <v>14</v>
      </c>
      <c r="R172" t="s">
        <v>19</v>
      </c>
      <c r="S172">
        <v>580</v>
      </c>
      <c r="T172">
        <v>0</v>
      </c>
      <c r="U172">
        <v>0</v>
      </c>
      <c r="V172">
        <v>160</v>
      </c>
      <c r="W172">
        <v>160</v>
      </c>
      <c r="X172">
        <v>275</v>
      </c>
    </row>
    <row r="173" spans="14:24" x14ac:dyDescent="0.25">
      <c r="N173" t="s">
        <v>85</v>
      </c>
      <c r="O173" t="s">
        <v>33</v>
      </c>
      <c r="P173" t="s">
        <v>13</v>
      </c>
      <c r="Q173" t="s">
        <v>14</v>
      </c>
      <c r="R173" t="s">
        <v>29</v>
      </c>
      <c r="S173">
        <v>243</v>
      </c>
      <c r="T173">
        <v>0</v>
      </c>
      <c r="U173">
        <v>0</v>
      </c>
      <c r="V173">
        <v>120</v>
      </c>
      <c r="W173">
        <v>120</v>
      </c>
      <c r="X173">
        <v>123</v>
      </c>
    </row>
    <row r="174" spans="14:24" x14ac:dyDescent="0.25">
      <c r="N174" t="s">
        <v>85</v>
      </c>
      <c r="O174" t="s">
        <v>33</v>
      </c>
      <c r="P174" t="s">
        <v>13</v>
      </c>
      <c r="Q174" t="s">
        <v>14</v>
      </c>
      <c r="R174" t="s">
        <v>19</v>
      </c>
      <c r="S174">
        <v>580</v>
      </c>
      <c r="T174">
        <v>0</v>
      </c>
      <c r="U174">
        <v>0</v>
      </c>
      <c r="V174">
        <v>160</v>
      </c>
      <c r="W174">
        <v>160</v>
      </c>
      <c r="X174">
        <v>275</v>
      </c>
    </row>
    <row r="175" spans="14:24" x14ac:dyDescent="0.25">
      <c r="N175" t="s">
        <v>85</v>
      </c>
      <c r="O175" t="s">
        <v>34</v>
      </c>
      <c r="P175" t="s">
        <v>13</v>
      </c>
      <c r="Q175" t="s">
        <v>14</v>
      </c>
      <c r="R175" t="s">
        <v>19</v>
      </c>
      <c r="S175">
        <v>58</v>
      </c>
      <c r="T175">
        <v>0</v>
      </c>
      <c r="U175">
        <v>0</v>
      </c>
      <c r="V175">
        <v>0</v>
      </c>
      <c r="W175">
        <v>0</v>
      </c>
      <c r="X175">
        <v>51</v>
      </c>
    </row>
    <row r="176" spans="14:24" x14ac:dyDescent="0.25">
      <c r="N176" t="s">
        <v>85</v>
      </c>
      <c r="O176" t="s">
        <v>44</v>
      </c>
      <c r="P176" t="s">
        <v>13</v>
      </c>
      <c r="Q176" t="s">
        <v>14</v>
      </c>
      <c r="R176" t="s">
        <v>29</v>
      </c>
      <c r="S176">
        <v>29</v>
      </c>
      <c r="T176">
        <v>0</v>
      </c>
      <c r="U176">
        <v>0</v>
      </c>
      <c r="V176">
        <v>0</v>
      </c>
      <c r="W176">
        <v>0</v>
      </c>
      <c r="X176">
        <v>6</v>
      </c>
    </row>
    <row r="177" spans="14:24" x14ac:dyDescent="0.25">
      <c r="N177" t="s">
        <v>85</v>
      </c>
      <c r="O177" t="s">
        <v>44</v>
      </c>
      <c r="P177" t="s">
        <v>13</v>
      </c>
      <c r="Q177" t="s">
        <v>14</v>
      </c>
      <c r="R177" t="s">
        <v>19</v>
      </c>
      <c r="S177">
        <v>30</v>
      </c>
      <c r="T177">
        <v>0</v>
      </c>
      <c r="U177">
        <v>0</v>
      </c>
      <c r="V177">
        <v>3</v>
      </c>
      <c r="W177">
        <v>3</v>
      </c>
      <c r="X177">
        <v>27</v>
      </c>
    </row>
    <row r="178" spans="14:24" x14ac:dyDescent="0.25">
      <c r="N178" t="s">
        <v>85</v>
      </c>
      <c r="O178" t="s">
        <v>48</v>
      </c>
      <c r="P178" t="s">
        <v>13</v>
      </c>
      <c r="Q178" t="s">
        <v>14</v>
      </c>
      <c r="R178" t="s">
        <v>19</v>
      </c>
      <c r="S178">
        <v>81</v>
      </c>
      <c r="T178">
        <v>0</v>
      </c>
      <c r="U178">
        <v>0</v>
      </c>
      <c r="V178">
        <v>3</v>
      </c>
      <c r="W178">
        <v>3</v>
      </c>
      <c r="X178">
        <v>78</v>
      </c>
    </row>
    <row r="179" spans="14:24" x14ac:dyDescent="0.25">
      <c r="N179" t="s">
        <v>85</v>
      </c>
      <c r="O179" t="s">
        <v>50</v>
      </c>
      <c r="P179" t="s">
        <v>13</v>
      </c>
      <c r="Q179" t="s">
        <v>14</v>
      </c>
      <c r="R179" t="s">
        <v>29</v>
      </c>
      <c r="S179">
        <v>42</v>
      </c>
      <c r="T179">
        <v>0</v>
      </c>
      <c r="U179">
        <v>0</v>
      </c>
      <c r="V179">
        <v>12</v>
      </c>
      <c r="W179">
        <v>12</v>
      </c>
      <c r="X179">
        <v>21</v>
      </c>
    </row>
    <row r="180" spans="14:24" x14ac:dyDescent="0.25">
      <c r="N180" t="s">
        <v>85</v>
      </c>
      <c r="O180" t="s">
        <v>50</v>
      </c>
      <c r="P180" t="s">
        <v>13</v>
      </c>
      <c r="Q180" t="s">
        <v>14</v>
      </c>
      <c r="R180" t="s">
        <v>19</v>
      </c>
      <c r="S180">
        <v>234</v>
      </c>
      <c r="T180">
        <v>0</v>
      </c>
      <c r="U180">
        <v>0</v>
      </c>
      <c r="V180">
        <v>30</v>
      </c>
      <c r="W180">
        <v>30</v>
      </c>
      <c r="X180">
        <v>204</v>
      </c>
    </row>
    <row r="181" spans="14:24" x14ac:dyDescent="0.25">
      <c r="N181" t="s">
        <v>85</v>
      </c>
      <c r="O181" t="s">
        <v>56</v>
      </c>
      <c r="P181" t="s">
        <v>13</v>
      </c>
      <c r="Q181" t="s">
        <v>14</v>
      </c>
      <c r="R181" t="s">
        <v>29</v>
      </c>
      <c r="S181">
        <v>1002</v>
      </c>
      <c r="T181">
        <v>0</v>
      </c>
      <c r="U181">
        <v>0</v>
      </c>
      <c r="V181">
        <v>684</v>
      </c>
      <c r="W181">
        <v>684</v>
      </c>
      <c r="X181">
        <v>312</v>
      </c>
    </row>
    <row r="182" spans="14:24" x14ac:dyDescent="0.25">
      <c r="N182" t="s">
        <v>85</v>
      </c>
      <c r="O182" t="s">
        <v>56</v>
      </c>
      <c r="P182" t="s">
        <v>13</v>
      </c>
      <c r="Q182" t="s">
        <v>14</v>
      </c>
      <c r="R182" t="s">
        <v>19</v>
      </c>
      <c r="S182">
        <v>1820</v>
      </c>
      <c r="T182">
        <v>0</v>
      </c>
      <c r="U182">
        <v>0</v>
      </c>
      <c r="V182">
        <v>615</v>
      </c>
      <c r="W182">
        <v>615</v>
      </c>
      <c r="X182">
        <v>1026</v>
      </c>
    </row>
    <row r="183" spans="14:24" x14ac:dyDescent="0.25">
      <c r="N183" t="s">
        <v>85</v>
      </c>
      <c r="O183" t="s">
        <v>57</v>
      </c>
      <c r="P183" t="s">
        <v>13</v>
      </c>
      <c r="Q183" t="s">
        <v>14</v>
      </c>
      <c r="R183" t="s">
        <v>29</v>
      </c>
      <c r="S183">
        <v>519</v>
      </c>
      <c r="T183">
        <v>6</v>
      </c>
      <c r="U183">
        <v>4</v>
      </c>
      <c r="V183">
        <v>48</v>
      </c>
      <c r="W183">
        <v>48</v>
      </c>
      <c r="X183">
        <v>75</v>
      </c>
    </row>
    <row r="184" spans="14:24" x14ac:dyDescent="0.25">
      <c r="N184" t="s">
        <v>85</v>
      </c>
      <c r="O184" t="s">
        <v>57</v>
      </c>
      <c r="P184" t="s">
        <v>13</v>
      </c>
      <c r="Q184" t="s">
        <v>14</v>
      </c>
      <c r="R184" t="s">
        <v>19</v>
      </c>
      <c r="S184">
        <v>526</v>
      </c>
      <c r="T184">
        <v>0</v>
      </c>
      <c r="U184">
        <v>0</v>
      </c>
      <c r="V184">
        <v>0</v>
      </c>
      <c r="W184">
        <v>0</v>
      </c>
      <c r="X184">
        <v>510</v>
      </c>
    </row>
    <row r="185" spans="14:24" x14ac:dyDescent="0.25">
      <c r="N185" t="s">
        <v>85</v>
      </c>
      <c r="O185" t="s">
        <v>58</v>
      </c>
      <c r="P185" t="s">
        <v>13</v>
      </c>
      <c r="Q185" t="s">
        <v>14</v>
      </c>
      <c r="R185" t="s">
        <v>29</v>
      </c>
      <c r="S185">
        <v>999</v>
      </c>
      <c r="T185">
        <v>0</v>
      </c>
      <c r="U185">
        <v>0</v>
      </c>
      <c r="V185">
        <v>684</v>
      </c>
      <c r="W185">
        <v>684</v>
      </c>
      <c r="X185">
        <v>309</v>
      </c>
    </row>
    <row r="186" spans="14:24" x14ac:dyDescent="0.25">
      <c r="N186" t="s">
        <v>85</v>
      </c>
      <c r="O186" t="s">
        <v>58</v>
      </c>
      <c r="P186" t="s">
        <v>13</v>
      </c>
      <c r="Q186" t="s">
        <v>14</v>
      </c>
      <c r="R186" t="s">
        <v>19</v>
      </c>
      <c r="S186">
        <v>1820</v>
      </c>
      <c r="T186">
        <v>0</v>
      </c>
      <c r="U186">
        <v>0</v>
      </c>
      <c r="V186">
        <v>615</v>
      </c>
      <c r="W186">
        <v>615</v>
      </c>
      <c r="X186">
        <v>1026</v>
      </c>
    </row>
    <row r="187" spans="14:24" x14ac:dyDescent="0.25">
      <c r="N187" t="s">
        <v>85</v>
      </c>
      <c r="O187" t="s">
        <v>60</v>
      </c>
      <c r="P187" t="s">
        <v>13</v>
      </c>
      <c r="Q187" t="s">
        <v>14</v>
      </c>
      <c r="R187" t="s">
        <v>29</v>
      </c>
      <c r="S187">
        <v>996</v>
      </c>
      <c r="T187">
        <v>0</v>
      </c>
      <c r="U187">
        <v>0</v>
      </c>
      <c r="V187">
        <v>684</v>
      </c>
      <c r="W187">
        <v>684</v>
      </c>
      <c r="X187">
        <v>312</v>
      </c>
    </row>
    <row r="188" spans="14:24" x14ac:dyDescent="0.25">
      <c r="N188" t="s">
        <v>85</v>
      </c>
      <c r="O188" t="s">
        <v>60</v>
      </c>
      <c r="P188" t="s">
        <v>13</v>
      </c>
      <c r="Q188" t="s">
        <v>14</v>
      </c>
      <c r="R188" t="s">
        <v>19</v>
      </c>
      <c r="S188">
        <v>1818</v>
      </c>
      <c r="T188">
        <v>0</v>
      </c>
      <c r="U188">
        <v>0</v>
      </c>
      <c r="V188">
        <v>615</v>
      </c>
      <c r="W188">
        <v>615</v>
      </c>
      <c r="X188">
        <v>1026</v>
      </c>
    </row>
    <row r="189" spans="14:24" x14ac:dyDescent="0.25">
      <c r="X189">
        <f>SUM(X170:X188)</f>
        <v>6169</v>
      </c>
    </row>
  </sheetData>
  <sortState xmlns:xlrd2="http://schemas.microsoft.com/office/spreadsheetml/2017/richdata2" ref="N86:X151">
    <sortCondition ref="O86:O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5D44-D2A5-445F-ACE9-955F7FEA8F48}">
  <dimension ref="A1:W34"/>
  <sheetViews>
    <sheetView topLeftCell="M1" workbookViewId="0">
      <selection activeCell="S37" sqref="S37"/>
    </sheetView>
  </sheetViews>
  <sheetFormatPr defaultRowHeight="15" x14ac:dyDescent="0.25"/>
  <cols>
    <col min="1" max="1" width="22.5703125" bestFit="1" customWidth="1"/>
    <col min="4" max="4" width="10.140625" bestFit="1" customWidth="1"/>
    <col min="13" max="13" width="28.85546875" bestFit="1" customWidth="1"/>
    <col min="16" max="16" width="10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s="2" t="s">
        <v>61</v>
      </c>
      <c r="B2" s="2" t="s">
        <v>21</v>
      </c>
      <c r="C2" s="2" t="s">
        <v>13</v>
      </c>
      <c r="D2" s="2" t="s">
        <v>14</v>
      </c>
      <c r="E2" s="2" t="s">
        <v>15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M2" t="s">
        <v>61</v>
      </c>
      <c r="N2" t="s">
        <v>21</v>
      </c>
      <c r="O2" t="s">
        <v>13</v>
      </c>
      <c r="P2" t="s">
        <v>14</v>
      </c>
      <c r="Q2" t="s">
        <v>15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</row>
    <row r="3" spans="1:23" x14ac:dyDescent="0.25">
      <c r="A3" s="2" t="s">
        <v>61</v>
      </c>
      <c r="B3" s="2" t="s">
        <v>22</v>
      </c>
      <c r="C3" s="2" t="s">
        <v>13</v>
      </c>
      <c r="D3" s="2" t="s">
        <v>14</v>
      </c>
      <c r="E3" s="2" t="s">
        <v>15</v>
      </c>
      <c r="F3" s="2">
        <v>3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M3" t="s">
        <v>61</v>
      </c>
      <c r="N3" t="s">
        <v>23</v>
      </c>
      <c r="O3" t="s">
        <v>13</v>
      </c>
      <c r="P3" t="s">
        <v>14</v>
      </c>
      <c r="Q3" t="s">
        <v>15</v>
      </c>
      <c r="R3">
        <v>3</v>
      </c>
      <c r="S3">
        <v>2</v>
      </c>
      <c r="T3">
        <v>0</v>
      </c>
      <c r="U3">
        <v>0</v>
      </c>
      <c r="V3">
        <v>0</v>
      </c>
      <c r="W3">
        <v>0</v>
      </c>
    </row>
    <row r="4" spans="1:23" x14ac:dyDescent="0.25">
      <c r="A4" s="2" t="s">
        <v>61</v>
      </c>
      <c r="B4" s="2" t="s">
        <v>23</v>
      </c>
      <c r="C4" s="2" t="s">
        <v>13</v>
      </c>
      <c r="D4" s="2" t="s">
        <v>14</v>
      </c>
      <c r="E4" s="2" t="s">
        <v>15</v>
      </c>
      <c r="F4" s="2">
        <v>3</v>
      </c>
      <c r="G4" s="2">
        <v>2</v>
      </c>
      <c r="H4" s="2">
        <v>0</v>
      </c>
      <c r="I4" s="2">
        <v>0</v>
      </c>
      <c r="J4" s="2">
        <v>0</v>
      </c>
      <c r="K4" s="2">
        <v>0</v>
      </c>
      <c r="M4" t="s">
        <v>61</v>
      </c>
      <c r="N4" t="s">
        <v>24</v>
      </c>
      <c r="O4" t="s">
        <v>13</v>
      </c>
      <c r="P4" t="s">
        <v>14</v>
      </c>
      <c r="Q4" t="s">
        <v>15</v>
      </c>
      <c r="R4">
        <v>7</v>
      </c>
      <c r="S4">
        <v>2</v>
      </c>
      <c r="T4">
        <v>0</v>
      </c>
      <c r="U4">
        <v>0</v>
      </c>
      <c r="V4">
        <v>0</v>
      </c>
      <c r="W4">
        <v>0</v>
      </c>
    </row>
    <row r="5" spans="1:23" x14ac:dyDescent="0.25">
      <c r="A5" s="2" t="s">
        <v>61</v>
      </c>
      <c r="B5" s="2" t="s">
        <v>24</v>
      </c>
      <c r="C5" s="2" t="s">
        <v>13</v>
      </c>
      <c r="D5" s="2" t="s">
        <v>14</v>
      </c>
      <c r="E5" s="2" t="s">
        <v>15</v>
      </c>
      <c r="F5" s="2">
        <v>7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M5" t="s">
        <v>61</v>
      </c>
      <c r="N5" t="s">
        <v>25</v>
      </c>
      <c r="O5" t="s">
        <v>13</v>
      </c>
      <c r="P5" t="s">
        <v>14</v>
      </c>
      <c r="Q5" t="s">
        <v>19</v>
      </c>
      <c r="R5">
        <v>159</v>
      </c>
      <c r="S5">
        <v>1</v>
      </c>
      <c r="T5">
        <v>0</v>
      </c>
      <c r="U5">
        <v>156</v>
      </c>
      <c r="V5">
        <v>156</v>
      </c>
      <c r="W5">
        <v>0</v>
      </c>
    </row>
    <row r="6" spans="1:23" x14ac:dyDescent="0.25">
      <c r="A6" s="2" t="s">
        <v>61</v>
      </c>
      <c r="B6" s="2" t="s">
        <v>25</v>
      </c>
      <c r="C6" s="2" t="s">
        <v>13</v>
      </c>
      <c r="D6" s="2" t="s">
        <v>14</v>
      </c>
      <c r="E6" s="2" t="s">
        <v>19</v>
      </c>
      <c r="F6" s="2">
        <v>159</v>
      </c>
      <c r="G6" s="2">
        <v>1</v>
      </c>
      <c r="H6" s="2">
        <v>0</v>
      </c>
      <c r="I6" s="2">
        <v>156</v>
      </c>
      <c r="J6" s="2">
        <v>156</v>
      </c>
      <c r="K6" s="2">
        <v>0</v>
      </c>
      <c r="M6" t="s">
        <v>61</v>
      </c>
      <c r="N6" t="s">
        <v>25</v>
      </c>
      <c r="O6" t="s">
        <v>13</v>
      </c>
      <c r="P6" t="s">
        <v>14</v>
      </c>
      <c r="Q6" t="s">
        <v>15</v>
      </c>
      <c r="R6">
        <v>6</v>
      </c>
      <c r="S6">
        <v>4</v>
      </c>
      <c r="T6">
        <v>0</v>
      </c>
      <c r="U6">
        <v>0</v>
      </c>
      <c r="V6">
        <v>0</v>
      </c>
      <c r="W6">
        <v>0</v>
      </c>
    </row>
    <row r="7" spans="1:23" x14ac:dyDescent="0.25">
      <c r="A7" s="2" t="s">
        <v>61</v>
      </c>
      <c r="B7" s="2" t="s">
        <v>25</v>
      </c>
      <c r="C7" s="2" t="s">
        <v>13</v>
      </c>
      <c r="D7" s="2" t="s">
        <v>14</v>
      </c>
      <c r="E7" s="2" t="s">
        <v>15</v>
      </c>
      <c r="F7" s="2">
        <v>6</v>
      </c>
      <c r="G7" s="2">
        <v>4</v>
      </c>
      <c r="H7" s="2">
        <v>0</v>
      </c>
      <c r="I7" s="2">
        <v>0</v>
      </c>
      <c r="J7" s="2">
        <v>0</v>
      </c>
      <c r="K7" s="2">
        <v>0</v>
      </c>
      <c r="M7" t="s">
        <v>61</v>
      </c>
      <c r="N7" t="s">
        <v>26</v>
      </c>
      <c r="O7" t="s">
        <v>13</v>
      </c>
      <c r="P7" t="s">
        <v>14</v>
      </c>
      <c r="Q7" t="s">
        <v>15</v>
      </c>
      <c r="R7">
        <v>5</v>
      </c>
      <c r="S7">
        <v>1</v>
      </c>
      <c r="T7">
        <v>0</v>
      </c>
      <c r="U7">
        <v>0</v>
      </c>
      <c r="V7">
        <v>0</v>
      </c>
      <c r="W7">
        <v>0</v>
      </c>
    </row>
    <row r="8" spans="1:23" x14ac:dyDescent="0.25">
      <c r="A8" s="2" t="s">
        <v>61</v>
      </c>
      <c r="B8" s="2" t="s">
        <v>26</v>
      </c>
      <c r="C8" s="2" t="s">
        <v>13</v>
      </c>
      <c r="D8" s="2" t="s">
        <v>14</v>
      </c>
      <c r="E8" s="2" t="s">
        <v>15</v>
      </c>
      <c r="F8" s="2">
        <v>5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M8" t="s">
        <v>61</v>
      </c>
      <c r="N8" t="s">
        <v>27</v>
      </c>
      <c r="O8" t="s">
        <v>13</v>
      </c>
      <c r="P8" t="s">
        <v>14</v>
      </c>
      <c r="Q8" t="s">
        <v>16</v>
      </c>
      <c r="R8">
        <v>14</v>
      </c>
      <c r="S8">
        <v>6</v>
      </c>
      <c r="T8">
        <v>0</v>
      </c>
      <c r="U8">
        <v>0</v>
      </c>
      <c r="V8">
        <v>0</v>
      </c>
      <c r="W8">
        <v>0</v>
      </c>
    </row>
    <row r="9" spans="1:23" x14ac:dyDescent="0.25">
      <c r="A9" s="2" t="s">
        <v>61</v>
      </c>
      <c r="B9" s="2" t="s">
        <v>27</v>
      </c>
      <c r="C9" s="2" t="s">
        <v>13</v>
      </c>
      <c r="D9" s="2" t="s">
        <v>14</v>
      </c>
      <c r="E9" s="2" t="s">
        <v>16</v>
      </c>
      <c r="F9" s="2">
        <v>14</v>
      </c>
      <c r="G9" s="2">
        <v>6</v>
      </c>
      <c r="H9" s="2">
        <v>0</v>
      </c>
      <c r="I9" s="2">
        <v>0</v>
      </c>
      <c r="J9" s="2">
        <v>0</v>
      </c>
      <c r="K9" s="2">
        <v>0</v>
      </c>
      <c r="M9" t="s">
        <v>61</v>
      </c>
      <c r="N9" t="s">
        <v>30</v>
      </c>
      <c r="O9" t="s">
        <v>13</v>
      </c>
      <c r="P9" t="s">
        <v>14</v>
      </c>
      <c r="Q9" t="s">
        <v>15</v>
      </c>
      <c r="R9">
        <v>10</v>
      </c>
      <c r="S9">
        <v>4</v>
      </c>
      <c r="T9">
        <v>0</v>
      </c>
      <c r="U9">
        <v>0</v>
      </c>
      <c r="V9">
        <v>0</v>
      </c>
      <c r="W9">
        <v>0</v>
      </c>
    </row>
    <row r="10" spans="1:23" x14ac:dyDescent="0.25">
      <c r="A10" s="2" t="s">
        <v>61</v>
      </c>
      <c r="B10" s="2" t="s">
        <v>30</v>
      </c>
      <c r="C10" s="2" t="s">
        <v>13</v>
      </c>
      <c r="D10" s="2" t="s">
        <v>14</v>
      </c>
      <c r="E10" s="2" t="s">
        <v>15</v>
      </c>
      <c r="F10" s="2">
        <v>10</v>
      </c>
      <c r="G10" s="2">
        <v>4</v>
      </c>
      <c r="H10" s="2">
        <v>0</v>
      </c>
      <c r="I10" s="2">
        <v>0</v>
      </c>
      <c r="J10" s="2">
        <v>0</v>
      </c>
      <c r="K10" s="2">
        <v>0</v>
      </c>
      <c r="M10" t="s">
        <v>61</v>
      </c>
      <c r="N10" t="b">
        <v>0</v>
      </c>
      <c r="O10" t="s">
        <v>13</v>
      </c>
      <c r="P10" t="s">
        <v>14</v>
      </c>
      <c r="Q10" t="s">
        <v>16</v>
      </c>
      <c r="R10">
        <v>15</v>
      </c>
      <c r="S10">
        <v>3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2" t="s">
        <v>61</v>
      </c>
      <c r="B11" s="2" t="b">
        <v>0</v>
      </c>
      <c r="C11" s="2" t="s">
        <v>13</v>
      </c>
      <c r="D11" s="2" t="s">
        <v>14</v>
      </c>
      <c r="E11" s="2" t="s">
        <v>16</v>
      </c>
      <c r="F11" s="2">
        <v>15</v>
      </c>
      <c r="G11" s="2">
        <v>3</v>
      </c>
      <c r="H11" s="2">
        <v>0</v>
      </c>
      <c r="I11" s="2">
        <v>0</v>
      </c>
      <c r="J11" s="2">
        <v>0</v>
      </c>
      <c r="K11" s="2">
        <v>0</v>
      </c>
      <c r="M11" t="s">
        <v>61</v>
      </c>
      <c r="N11" t="s">
        <v>37</v>
      </c>
      <c r="O11" t="s">
        <v>13</v>
      </c>
      <c r="P11" t="s">
        <v>14</v>
      </c>
      <c r="Q11" t="s">
        <v>16</v>
      </c>
      <c r="R11">
        <v>3</v>
      </c>
      <c r="S11">
        <v>3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2" t="s">
        <v>61</v>
      </c>
      <c r="B12" s="2" t="s">
        <v>37</v>
      </c>
      <c r="C12" s="2" t="s">
        <v>13</v>
      </c>
      <c r="D12" s="2" t="s">
        <v>14</v>
      </c>
      <c r="E12" s="2" t="s">
        <v>16</v>
      </c>
      <c r="F12" s="2">
        <v>3</v>
      </c>
      <c r="G12" s="2">
        <v>3</v>
      </c>
      <c r="H12" s="2">
        <v>0</v>
      </c>
      <c r="I12" s="2">
        <v>0</v>
      </c>
      <c r="J12" s="2">
        <v>0</v>
      </c>
      <c r="K12" s="2">
        <v>0</v>
      </c>
      <c r="M12" t="s">
        <v>61</v>
      </c>
      <c r="N12" t="s">
        <v>38</v>
      </c>
      <c r="O12" t="s">
        <v>13</v>
      </c>
      <c r="P12" t="s">
        <v>14</v>
      </c>
      <c r="Q12" t="s">
        <v>19</v>
      </c>
      <c r="R12">
        <v>159</v>
      </c>
      <c r="S12">
        <v>1</v>
      </c>
      <c r="T12">
        <v>0</v>
      </c>
      <c r="U12">
        <v>156</v>
      </c>
      <c r="V12">
        <v>156</v>
      </c>
      <c r="W12">
        <v>0</v>
      </c>
    </row>
    <row r="13" spans="1:23" x14ac:dyDescent="0.25">
      <c r="A13" s="2" t="s">
        <v>61</v>
      </c>
      <c r="B13" s="2" t="s">
        <v>38</v>
      </c>
      <c r="C13" s="2" t="s">
        <v>13</v>
      </c>
      <c r="D13" s="2" t="s">
        <v>14</v>
      </c>
      <c r="E13" s="2" t="s">
        <v>19</v>
      </c>
      <c r="F13" s="2">
        <v>159</v>
      </c>
      <c r="G13" s="2">
        <v>1</v>
      </c>
      <c r="H13" s="2">
        <v>0</v>
      </c>
      <c r="I13" s="2">
        <v>156</v>
      </c>
      <c r="J13" s="2">
        <v>156</v>
      </c>
      <c r="K13" s="2">
        <v>0</v>
      </c>
      <c r="M13" t="s">
        <v>61</v>
      </c>
      <c r="N13" t="s">
        <v>38</v>
      </c>
      <c r="O13" t="s">
        <v>13</v>
      </c>
      <c r="P13" t="s">
        <v>14</v>
      </c>
      <c r="Q13" t="s">
        <v>15</v>
      </c>
      <c r="R13">
        <v>6</v>
      </c>
      <c r="S13">
        <v>4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2" t="s">
        <v>61</v>
      </c>
      <c r="B14" s="2" t="s">
        <v>38</v>
      </c>
      <c r="C14" s="2" t="s">
        <v>13</v>
      </c>
      <c r="D14" s="2" t="s">
        <v>14</v>
      </c>
      <c r="E14" s="2" t="s">
        <v>15</v>
      </c>
      <c r="F14" s="2">
        <v>6</v>
      </c>
      <c r="G14" s="2">
        <v>4</v>
      </c>
      <c r="H14" s="2">
        <v>0</v>
      </c>
      <c r="I14" s="2">
        <v>0</v>
      </c>
      <c r="J14" s="2">
        <v>0</v>
      </c>
      <c r="K14" s="2">
        <v>0</v>
      </c>
      <c r="M14" t="s">
        <v>61</v>
      </c>
      <c r="N14" t="s">
        <v>39</v>
      </c>
      <c r="O14" t="s">
        <v>13</v>
      </c>
      <c r="P14" t="s">
        <v>14</v>
      </c>
      <c r="Q14" t="s">
        <v>15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s="2" t="s">
        <v>61</v>
      </c>
      <c r="B15" s="2" t="s">
        <v>39</v>
      </c>
      <c r="C15" s="2" t="s">
        <v>13</v>
      </c>
      <c r="D15" s="2" t="s">
        <v>14</v>
      </c>
      <c r="E15" s="2" t="s">
        <v>15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M15" t="s">
        <v>61</v>
      </c>
      <c r="N15" t="s">
        <v>40</v>
      </c>
      <c r="O15" t="s">
        <v>13</v>
      </c>
      <c r="P15" t="s">
        <v>14</v>
      </c>
      <c r="Q15" t="s">
        <v>15</v>
      </c>
      <c r="R15">
        <v>7</v>
      </c>
      <c r="S15">
        <v>4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2" t="s">
        <v>61</v>
      </c>
      <c r="B16" s="2" t="s">
        <v>40</v>
      </c>
      <c r="C16" s="2" t="s">
        <v>13</v>
      </c>
      <c r="D16" s="2" t="s">
        <v>14</v>
      </c>
      <c r="E16" s="2" t="s">
        <v>15</v>
      </c>
      <c r="F16" s="2">
        <v>7</v>
      </c>
      <c r="G16" s="2">
        <v>4</v>
      </c>
      <c r="H16" s="2">
        <v>0</v>
      </c>
      <c r="I16" s="2">
        <v>0</v>
      </c>
      <c r="J16" s="2">
        <v>0</v>
      </c>
      <c r="K16" s="2">
        <v>0</v>
      </c>
      <c r="M16" t="s">
        <v>61</v>
      </c>
      <c r="N16" t="s">
        <v>43</v>
      </c>
      <c r="O16" t="s">
        <v>13</v>
      </c>
      <c r="P16" t="s">
        <v>14</v>
      </c>
      <c r="Q16" t="s">
        <v>15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s="2" t="s">
        <v>61</v>
      </c>
      <c r="B17" s="2" t="s">
        <v>43</v>
      </c>
      <c r="C17" s="2" t="s">
        <v>13</v>
      </c>
      <c r="D17" s="2" t="s">
        <v>14</v>
      </c>
      <c r="E17" s="2" t="s">
        <v>15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M17" t="s">
        <v>61</v>
      </c>
      <c r="N17" t="s">
        <v>45</v>
      </c>
      <c r="O17" t="s">
        <v>13</v>
      </c>
      <c r="P17" t="s">
        <v>14</v>
      </c>
      <c r="Q17" t="s">
        <v>15</v>
      </c>
      <c r="R17">
        <v>3</v>
      </c>
      <c r="S17">
        <v>1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s="2" t="s">
        <v>61</v>
      </c>
      <c r="B18" s="2" t="s">
        <v>45</v>
      </c>
      <c r="C18" s="2" t="s">
        <v>13</v>
      </c>
      <c r="D18" s="2" t="s">
        <v>14</v>
      </c>
      <c r="E18" s="2" t="s">
        <v>15</v>
      </c>
      <c r="F18" s="2">
        <v>3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M18" t="s">
        <v>61</v>
      </c>
      <c r="N18" t="s">
        <v>46</v>
      </c>
      <c r="O18" t="s">
        <v>13</v>
      </c>
      <c r="P18" t="s">
        <v>14</v>
      </c>
      <c r="Q18" t="s">
        <v>15</v>
      </c>
      <c r="R18">
        <v>2</v>
      </c>
      <c r="S18">
        <v>2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2" t="s">
        <v>61</v>
      </c>
      <c r="B19" s="2" t="s">
        <v>46</v>
      </c>
      <c r="C19" s="2" t="s">
        <v>13</v>
      </c>
      <c r="D19" s="2" t="s">
        <v>14</v>
      </c>
      <c r="E19" s="2" t="s">
        <v>15</v>
      </c>
      <c r="F19" s="2">
        <v>2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M19" t="s">
        <v>61</v>
      </c>
      <c r="N19" t="s">
        <v>47</v>
      </c>
      <c r="O19" t="s">
        <v>13</v>
      </c>
      <c r="P19" t="s">
        <v>14</v>
      </c>
      <c r="Q19" t="s">
        <v>15</v>
      </c>
      <c r="R19">
        <v>4</v>
      </c>
      <c r="S19">
        <v>1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s="2" t="s">
        <v>61</v>
      </c>
      <c r="B20" s="2" t="s">
        <v>47</v>
      </c>
      <c r="C20" s="2" t="s">
        <v>13</v>
      </c>
      <c r="D20" s="2" t="s">
        <v>14</v>
      </c>
      <c r="E20" s="2" t="s">
        <v>15</v>
      </c>
      <c r="F20" s="2">
        <v>4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M20" t="s">
        <v>61</v>
      </c>
      <c r="N20" t="s">
        <v>49</v>
      </c>
      <c r="O20" t="s">
        <v>13</v>
      </c>
      <c r="P20" t="s">
        <v>14</v>
      </c>
      <c r="Q20" t="s">
        <v>15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s="2" t="s">
        <v>61</v>
      </c>
      <c r="B21" s="2" t="s">
        <v>49</v>
      </c>
      <c r="C21" s="2" t="s">
        <v>13</v>
      </c>
      <c r="D21" s="2" t="s">
        <v>14</v>
      </c>
      <c r="E21" s="2" t="s">
        <v>15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M21" t="s">
        <v>61</v>
      </c>
      <c r="N21" t="s">
        <v>51</v>
      </c>
      <c r="O21" t="s">
        <v>13</v>
      </c>
      <c r="P21" t="s">
        <v>14</v>
      </c>
      <c r="Q21" t="s">
        <v>15</v>
      </c>
      <c r="R21">
        <v>2</v>
      </c>
      <c r="S21">
        <v>1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2" t="s">
        <v>61</v>
      </c>
      <c r="B22" s="2" t="s">
        <v>51</v>
      </c>
      <c r="C22" s="2" t="s">
        <v>13</v>
      </c>
      <c r="D22" s="2" t="s">
        <v>14</v>
      </c>
      <c r="E22" s="2" t="s">
        <v>15</v>
      </c>
      <c r="F22" s="2">
        <v>2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M22" t="s">
        <v>61</v>
      </c>
      <c r="N22" t="b">
        <v>1</v>
      </c>
      <c r="O22" t="s">
        <v>13</v>
      </c>
      <c r="P22" t="s">
        <v>14</v>
      </c>
      <c r="Q22" t="s">
        <v>16</v>
      </c>
      <c r="R22">
        <v>15</v>
      </c>
      <c r="S22">
        <v>3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2" t="s">
        <v>61</v>
      </c>
      <c r="B23" s="2" t="s">
        <v>53</v>
      </c>
      <c r="C23" s="2" t="s">
        <v>13</v>
      </c>
      <c r="D23" s="2" t="s">
        <v>14</v>
      </c>
      <c r="E23" s="2" t="s">
        <v>15</v>
      </c>
      <c r="F23" s="2">
        <v>2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M23" t="s">
        <v>61</v>
      </c>
      <c r="N23" t="s">
        <v>54</v>
      </c>
      <c r="O23" t="s">
        <v>13</v>
      </c>
      <c r="P23" t="s">
        <v>14</v>
      </c>
      <c r="Q23" t="s">
        <v>16</v>
      </c>
      <c r="R23">
        <v>3</v>
      </c>
      <c r="S23">
        <v>3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2" t="s">
        <v>61</v>
      </c>
      <c r="B24" s="2" t="b">
        <v>1</v>
      </c>
      <c r="C24" s="2" t="s">
        <v>13</v>
      </c>
      <c r="D24" s="2" t="s">
        <v>14</v>
      </c>
      <c r="E24" s="2" t="s">
        <v>16</v>
      </c>
      <c r="F24" s="2">
        <v>15</v>
      </c>
      <c r="G24" s="2">
        <v>3</v>
      </c>
      <c r="H24" s="2">
        <v>0</v>
      </c>
      <c r="I24" s="2">
        <v>0</v>
      </c>
      <c r="J24" s="2">
        <v>0</v>
      </c>
      <c r="K24" s="2">
        <v>0</v>
      </c>
      <c r="M24" t="s">
        <v>61</v>
      </c>
      <c r="N24" t="s">
        <v>55</v>
      </c>
      <c r="O24" t="s">
        <v>13</v>
      </c>
      <c r="P24" t="s">
        <v>14</v>
      </c>
      <c r="Q24" t="s">
        <v>19</v>
      </c>
      <c r="R24">
        <v>159</v>
      </c>
      <c r="S24">
        <v>1</v>
      </c>
      <c r="T24">
        <v>0</v>
      </c>
      <c r="U24">
        <v>156</v>
      </c>
      <c r="V24">
        <v>156</v>
      </c>
      <c r="W24">
        <v>0</v>
      </c>
    </row>
    <row r="25" spans="1:23" x14ac:dyDescent="0.25">
      <c r="A25" s="2" t="s">
        <v>61</v>
      </c>
      <c r="B25" s="2" t="s">
        <v>54</v>
      </c>
      <c r="C25" s="2" t="s">
        <v>13</v>
      </c>
      <c r="D25" s="2" t="s">
        <v>14</v>
      </c>
      <c r="E25" s="2" t="s">
        <v>16</v>
      </c>
      <c r="F25" s="2">
        <v>3</v>
      </c>
      <c r="G25" s="2">
        <v>3</v>
      </c>
      <c r="H25" s="2">
        <v>0</v>
      </c>
      <c r="I25" s="2">
        <v>0</v>
      </c>
      <c r="J25" s="2">
        <v>0</v>
      </c>
      <c r="K25" s="2">
        <v>0</v>
      </c>
      <c r="M25" t="s">
        <v>61</v>
      </c>
      <c r="N25" t="s">
        <v>55</v>
      </c>
      <c r="O25" t="s">
        <v>13</v>
      </c>
      <c r="P25" t="s">
        <v>14</v>
      </c>
      <c r="Q25" t="s">
        <v>15</v>
      </c>
      <c r="R25">
        <v>6</v>
      </c>
      <c r="S25">
        <v>4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2" t="s">
        <v>61</v>
      </c>
      <c r="B26" s="2" t="s">
        <v>55</v>
      </c>
      <c r="C26" s="2" t="s">
        <v>13</v>
      </c>
      <c r="D26" s="2" t="s">
        <v>14</v>
      </c>
      <c r="E26" s="2" t="s">
        <v>19</v>
      </c>
      <c r="F26" s="2">
        <v>159</v>
      </c>
      <c r="G26" s="2">
        <v>1</v>
      </c>
      <c r="H26" s="2">
        <v>0</v>
      </c>
      <c r="I26" s="2">
        <v>156</v>
      </c>
      <c r="J26" s="2">
        <v>156</v>
      </c>
      <c r="K26" s="2">
        <v>0</v>
      </c>
    </row>
    <row r="27" spans="1:23" x14ac:dyDescent="0.25">
      <c r="A27" s="2" t="s">
        <v>61</v>
      </c>
      <c r="B27" s="2" t="s">
        <v>55</v>
      </c>
      <c r="C27" s="2" t="s">
        <v>13</v>
      </c>
      <c r="D27" s="2" t="s">
        <v>14</v>
      </c>
      <c r="E27" s="2" t="s">
        <v>15</v>
      </c>
      <c r="F27" s="2">
        <v>6</v>
      </c>
      <c r="G27" s="2">
        <v>4</v>
      </c>
      <c r="H27" s="2">
        <v>0</v>
      </c>
      <c r="I27" s="2">
        <v>0</v>
      </c>
      <c r="J27" s="2">
        <v>0</v>
      </c>
      <c r="K27" s="2">
        <v>0</v>
      </c>
    </row>
    <row r="28" spans="1:23" x14ac:dyDescent="0.25">
      <c r="A28" s="2"/>
      <c r="B28" s="2"/>
      <c r="C28" s="2"/>
      <c r="D28" s="2"/>
      <c r="E28" s="2"/>
      <c r="F28" s="2"/>
      <c r="G28" s="2">
        <f>SUM(G2:G27)</f>
        <v>57</v>
      </c>
      <c r="H28" s="2"/>
      <c r="I28" s="2"/>
      <c r="J28" s="2"/>
      <c r="K28" s="2"/>
      <c r="S28" s="2">
        <f>SUM(S2:S25)</f>
        <v>55</v>
      </c>
    </row>
    <row r="30" spans="1:23" x14ac:dyDescent="0.25">
      <c r="M30" t="s">
        <v>66</v>
      </c>
      <c r="N30" t="s">
        <v>30</v>
      </c>
      <c r="O30" t="s">
        <v>13</v>
      </c>
      <c r="P30" t="s">
        <v>14</v>
      </c>
      <c r="Q30" t="s">
        <v>15</v>
      </c>
      <c r="R30">
        <v>10</v>
      </c>
      <c r="S30">
        <v>4</v>
      </c>
      <c r="T30">
        <v>0</v>
      </c>
      <c r="U30">
        <v>0</v>
      </c>
      <c r="V30">
        <v>0</v>
      </c>
      <c r="W30">
        <v>0</v>
      </c>
    </row>
    <row r="33" spans="13:23" x14ac:dyDescent="0.25">
      <c r="M33" t="s">
        <v>66</v>
      </c>
      <c r="N33" t="s">
        <v>23</v>
      </c>
      <c r="O33" t="s">
        <v>13</v>
      </c>
      <c r="P33" t="s">
        <v>14</v>
      </c>
      <c r="Q33" t="s">
        <v>29</v>
      </c>
      <c r="R33">
        <v>3</v>
      </c>
      <c r="S33">
        <v>0</v>
      </c>
      <c r="T33">
        <v>0</v>
      </c>
      <c r="U33">
        <v>0</v>
      </c>
      <c r="V33">
        <v>0</v>
      </c>
      <c r="W33">
        <v>3</v>
      </c>
    </row>
    <row r="34" spans="13:23" x14ac:dyDescent="0.25">
      <c r="M34" t="s">
        <v>66</v>
      </c>
      <c r="N34" t="s">
        <v>77</v>
      </c>
      <c r="O34" t="s">
        <v>13</v>
      </c>
      <c r="P34" t="s">
        <v>14</v>
      </c>
      <c r="Q34" t="s">
        <v>29</v>
      </c>
      <c r="R34">
        <v>3</v>
      </c>
      <c r="S34">
        <v>0</v>
      </c>
      <c r="T34">
        <v>0</v>
      </c>
      <c r="U34">
        <v>0</v>
      </c>
      <c r="V34">
        <v>0</v>
      </c>
      <c r="W3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FEB3-B4BD-45E9-BA57-B90CEFD79072}">
  <dimension ref="A1:X72"/>
  <sheetViews>
    <sheetView workbookViewId="0">
      <selection activeCell="I36" sqref="I36"/>
    </sheetView>
  </sheetViews>
  <sheetFormatPr defaultRowHeight="15" x14ac:dyDescent="0.25"/>
  <cols>
    <col min="1" max="1" width="28.85546875" bestFit="1" customWidth="1"/>
    <col min="4" max="4" width="10.140625" bestFit="1" customWidth="1"/>
    <col min="14" max="14" width="21.5703125" bestFit="1" customWidth="1"/>
    <col min="17" max="17" width="10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t="s">
        <v>66</v>
      </c>
      <c r="B2" t="s">
        <v>18</v>
      </c>
      <c r="C2" t="s">
        <v>67</v>
      </c>
      <c r="D2" t="s">
        <v>14</v>
      </c>
      <c r="E2" t="s">
        <v>15</v>
      </c>
      <c r="F2">
        <v>4142</v>
      </c>
      <c r="G2">
        <v>90</v>
      </c>
      <c r="H2">
        <v>4</v>
      </c>
      <c r="I2">
        <v>3087</v>
      </c>
      <c r="J2">
        <v>3087</v>
      </c>
      <c r="K2">
        <v>402</v>
      </c>
      <c r="N2" t="s">
        <v>61</v>
      </c>
      <c r="O2" t="s">
        <v>12</v>
      </c>
      <c r="P2" t="s">
        <v>67</v>
      </c>
      <c r="Q2" t="s">
        <v>14</v>
      </c>
      <c r="R2" t="s">
        <v>16</v>
      </c>
      <c r="S2">
        <v>20</v>
      </c>
      <c r="T2">
        <v>8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66</v>
      </c>
      <c r="B3" t="s">
        <v>18</v>
      </c>
      <c r="C3" t="s">
        <v>67</v>
      </c>
      <c r="D3" t="s">
        <v>14</v>
      </c>
      <c r="E3" t="s">
        <v>16</v>
      </c>
      <c r="F3">
        <v>307</v>
      </c>
      <c r="G3">
        <v>5</v>
      </c>
      <c r="H3">
        <v>0</v>
      </c>
      <c r="I3">
        <v>0</v>
      </c>
      <c r="J3">
        <v>0</v>
      </c>
      <c r="K3">
        <v>0</v>
      </c>
      <c r="N3" t="s">
        <v>61</v>
      </c>
      <c r="O3" t="s">
        <v>70</v>
      </c>
      <c r="P3" t="s">
        <v>67</v>
      </c>
      <c r="Q3" t="s">
        <v>14</v>
      </c>
      <c r="R3" t="s">
        <v>16</v>
      </c>
      <c r="S3">
        <v>40</v>
      </c>
      <c r="T3">
        <v>40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66</v>
      </c>
      <c r="B4" t="s">
        <v>68</v>
      </c>
      <c r="C4" t="s">
        <v>67</v>
      </c>
      <c r="D4" t="s">
        <v>17</v>
      </c>
      <c r="E4" t="s">
        <v>16</v>
      </c>
      <c r="F4">
        <v>32</v>
      </c>
      <c r="G4">
        <v>1</v>
      </c>
      <c r="H4">
        <v>0</v>
      </c>
      <c r="I4">
        <v>31</v>
      </c>
      <c r="J4">
        <v>7</v>
      </c>
      <c r="K4">
        <v>0</v>
      </c>
      <c r="N4" t="s">
        <v>61</v>
      </c>
      <c r="O4" t="s">
        <v>18</v>
      </c>
      <c r="P4" t="s">
        <v>67</v>
      </c>
      <c r="Q4" t="s">
        <v>14</v>
      </c>
      <c r="R4" t="s">
        <v>15</v>
      </c>
      <c r="S4">
        <v>4142</v>
      </c>
      <c r="T4">
        <v>201</v>
      </c>
      <c r="U4">
        <v>48</v>
      </c>
      <c r="V4">
        <v>3609</v>
      </c>
      <c r="W4">
        <v>3609</v>
      </c>
      <c r="X4">
        <v>0</v>
      </c>
    </row>
    <row r="5" spans="1:24" x14ac:dyDescent="0.25">
      <c r="A5" t="s">
        <v>66</v>
      </c>
      <c r="B5" t="s">
        <v>30</v>
      </c>
      <c r="C5" t="s">
        <v>67</v>
      </c>
      <c r="D5" t="s">
        <v>14</v>
      </c>
      <c r="E5" t="s">
        <v>15</v>
      </c>
      <c r="F5">
        <v>546</v>
      </c>
      <c r="G5">
        <v>4</v>
      </c>
      <c r="H5">
        <v>0</v>
      </c>
      <c r="I5">
        <v>538</v>
      </c>
      <c r="J5">
        <v>538</v>
      </c>
      <c r="K5">
        <v>0</v>
      </c>
      <c r="N5" t="s">
        <v>61</v>
      </c>
      <c r="O5" t="s">
        <v>18</v>
      </c>
      <c r="P5" t="s">
        <v>67</v>
      </c>
      <c r="Q5" t="s">
        <v>14</v>
      </c>
      <c r="R5" t="s">
        <v>16</v>
      </c>
      <c r="S5">
        <v>307</v>
      </c>
      <c r="T5">
        <v>224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66</v>
      </c>
      <c r="B6" t="s">
        <v>31</v>
      </c>
      <c r="C6" t="s">
        <v>67</v>
      </c>
      <c r="D6" t="s">
        <v>14</v>
      </c>
      <c r="E6" t="s">
        <v>15</v>
      </c>
      <c r="F6">
        <v>2991</v>
      </c>
      <c r="G6">
        <v>13</v>
      </c>
      <c r="H6">
        <v>6</v>
      </c>
      <c r="I6">
        <v>2892</v>
      </c>
      <c r="J6">
        <v>2892</v>
      </c>
      <c r="K6">
        <v>0</v>
      </c>
      <c r="N6" t="s">
        <v>61</v>
      </c>
      <c r="O6" t="s">
        <v>20</v>
      </c>
      <c r="P6" t="s">
        <v>67</v>
      </c>
      <c r="Q6" t="s">
        <v>14</v>
      </c>
      <c r="R6" t="s">
        <v>16</v>
      </c>
      <c r="S6">
        <v>12</v>
      </c>
      <c r="T6">
        <v>4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66</v>
      </c>
      <c r="B7" t="s">
        <v>32</v>
      </c>
      <c r="C7" t="s">
        <v>67</v>
      </c>
      <c r="D7" t="s">
        <v>14</v>
      </c>
      <c r="E7" t="s">
        <v>15</v>
      </c>
      <c r="F7">
        <v>9697</v>
      </c>
      <c r="G7">
        <v>75</v>
      </c>
      <c r="H7">
        <v>21</v>
      </c>
      <c r="I7">
        <v>9026</v>
      </c>
      <c r="J7">
        <v>9026</v>
      </c>
      <c r="K7">
        <v>1</v>
      </c>
      <c r="N7" t="s">
        <v>61</v>
      </c>
      <c r="O7" t="s">
        <v>23</v>
      </c>
      <c r="P7" t="s">
        <v>67</v>
      </c>
      <c r="Q7" t="s">
        <v>14</v>
      </c>
      <c r="R7" t="s">
        <v>15</v>
      </c>
      <c r="S7">
        <v>703</v>
      </c>
      <c r="T7">
        <v>1</v>
      </c>
      <c r="U7">
        <v>0</v>
      </c>
      <c r="V7">
        <v>700</v>
      </c>
      <c r="W7">
        <v>700</v>
      </c>
      <c r="X7">
        <v>0</v>
      </c>
    </row>
    <row r="8" spans="1:24" x14ac:dyDescent="0.25">
      <c r="A8" t="s">
        <v>66</v>
      </c>
      <c r="B8" t="s">
        <v>32</v>
      </c>
      <c r="C8" t="s">
        <v>67</v>
      </c>
      <c r="D8" t="s">
        <v>14</v>
      </c>
      <c r="E8" t="s">
        <v>16</v>
      </c>
      <c r="F8">
        <v>308</v>
      </c>
      <c r="G8">
        <v>9</v>
      </c>
      <c r="H8">
        <v>0</v>
      </c>
      <c r="I8">
        <v>0</v>
      </c>
      <c r="J8">
        <v>0</v>
      </c>
      <c r="K8">
        <v>0</v>
      </c>
      <c r="N8" t="s">
        <v>61</v>
      </c>
      <c r="O8" t="s">
        <v>24</v>
      </c>
      <c r="P8" t="s">
        <v>67</v>
      </c>
      <c r="Q8" t="s">
        <v>14</v>
      </c>
      <c r="R8" t="s">
        <v>15</v>
      </c>
      <c r="S8">
        <v>1469</v>
      </c>
      <c r="T8">
        <v>1</v>
      </c>
      <c r="U8">
        <v>0</v>
      </c>
      <c r="V8">
        <v>1463</v>
      </c>
      <c r="W8">
        <v>1463</v>
      </c>
      <c r="X8">
        <v>0</v>
      </c>
    </row>
    <row r="9" spans="1:24" x14ac:dyDescent="0.25">
      <c r="A9" t="s">
        <v>66</v>
      </c>
      <c r="B9" t="s">
        <v>32</v>
      </c>
      <c r="C9" t="s">
        <v>67</v>
      </c>
      <c r="D9" t="s">
        <v>17</v>
      </c>
      <c r="E9" t="s">
        <v>16</v>
      </c>
      <c r="F9">
        <v>585</v>
      </c>
      <c r="G9">
        <v>2</v>
      </c>
      <c r="H9">
        <v>0</v>
      </c>
      <c r="I9">
        <v>583</v>
      </c>
      <c r="J9">
        <v>85</v>
      </c>
      <c r="K9">
        <v>0</v>
      </c>
      <c r="N9" t="s">
        <v>61</v>
      </c>
      <c r="O9" t="s">
        <v>25</v>
      </c>
      <c r="P9" t="s">
        <v>67</v>
      </c>
      <c r="Q9" t="s">
        <v>14</v>
      </c>
      <c r="R9" t="s">
        <v>15</v>
      </c>
      <c r="S9">
        <v>3783</v>
      </c>
      <c r="T9">
        <v>3</v>
      </c>
      <c r="U9">
        <v>0</v>
      </c>
      <c r="V9">
        <v>3776</v>
      </c>
      <c r="W9">
        <v>3776</v>
      </c>
      <c r="X9">
        <v>0</v>
      </c>
    </row>
    <row r="10" spans="1:24" x14ac:dyDescent="0.25">
      <c r="A10" t="s">
        <v>66</v>
      </c>
      <c r="B10" t="s">
        <v>33</v>
      </c>
      <c r="C10" t="s">
        <v>67</v>
      </c>
      <c r="D10" t="s">
        <v>14</v>
      </c>
      <c r="E10" t="s">
        <v>15</v>
      </c>
      <c r="F10">
        <v>9697</v>
      </c>
      <c r="G10">
        <v>75</v>
      </c>
      <c r="H10">
        <v>21</v>
      </c>
      <c r="I10">
        <v>9026</v>
      </c>
      <c r="J10">
        <v>9026</v>
      </c>
      <c r="K10">
        <v>1</v>
      </c>
      <c r="N10" t="s">
        <v>61</v>
      </c>
      <c r="O10" t="s">
        <v>71</v>
      </c>
      <c r="P10" t="s">
        <v>67</v>
      </c>
      <c r="Q10" t="s">
        <v>14</v>
      </c>
      <c r="R10" t="s">
        <v>16</v>
      </c>
      <c r="S10">
        <v>34</v>
      </c>
      <c r="T10">
        <v>13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66</v>
      </c>
      <c r="B11" t="s">
        <v>33</v>
      </c>
      <c r="C11" t="s">
        <v>67</v>
      </c>
      <c r="D11" t="s">
        <v>14</v>
      </c>
      <c r="E11" t="s">
        <v>16</v>
      </c>
      <c r="F11">
        <v>308</v>
      </c>
      <c r="G11">
        <v>9</v>
      </c>
      <c r="H11">
        <v>0</v>
      </c>
      <c r="I11">
        <v>0</v>
      </c>
      <c r="J11">
        <v>0</v>
      </c>
      <c r="K11">
        <v>0</v>
      </c>
      <c r="N11" t="s">
        <v>61</v>
      </c>
      <c r="O11" t="s">
        <v>26</v>
      </c>
      <c r="P11" t="s">
        <v>67</v>
      </c>
      <c r="Q11" t="s">
        <v>14</v>
      </c>
      <c r="R11" t="s">
        <v>15</v>
      </c>
      <c r="S11">
        <v>2570</v>
      </c>
      <c r="T11">
        <v>3</v>
      </c>
      <c r="U11">
        <v>0</v>
      </c>
      <c r="V11">
        <v>2567</v>
      </c>
      <c r="W11">
        <v>2567</v>
      </c>
      <c r="X11">
        <v>0</v>
      </c>
    </row>
    <row r="12" spans="1:24" x14ac:dyDescent="0.25">
      <c r="A12" t="s">
        <v>66</v>
      </c>
      <c r="B12" t="s">
        <v>33</v>
      </c>
      <c r="C12" t="s">
        <v>67</v>
      </c>
      <c r="D12" t="s">
        <v>17</v>
      </c>
      <c r="E12" t="s">
        <v>16</v>
      </c>
      <c r="F12">
        <v>585</v>
      </c>
      <c r="G12">
        <v>2</v>
      </c>
      <c r="H12">
        <v>0</v>
      </c>
      <c r="I12">
        <v>583</v>
      </c>
      <c r="J12">
        <v>85</v>
      </c>
      <c r="K12">
        <v>0</v>
      </c>
      <c r="N12" t="s">
        <v>61</v>
      </c>
      <c r="O12" t="s">
        <v>27</v>
      </c>
      <c r="P12" t="s">
        <v>67</v>
      </c>
      <c r="Q12" t="s">
        <v>14</v>
      </c>
      <c r="R12" t="s">
        <v>16</v>
      </c>
      <c r="S12">
        <v>37</v>
      </c>
      <c r="T12">
        <v>23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66</v>
      </c>
      <c r="B13" t="s">
        <v>36</v>
      </c>
      <c r="C13" t="s">
        <v>67</v>
      </c>
      <c r="D13" t="s">
        <v>14</v>
      </c>
      <c r="E13" t="s">
        <v>15</v>
      </c>
      <c r="F13">
        <v>2205</v>
      </c>
      <c r="G13">
        <v>1</v>
      </c>
      <c r="H13">
        <v>0</v>
      </c>
      <c r="I13">
        <v>2199</v>
      </c>
      <c r="J13">
        <v>2199</v>
      </c>
      <c r="K13">
        <v>0</v>
      </c>
      <c r="N13" t="s">
        <v>61</v>
      </c>
      <c r="O13" t="s">
        <v>28</v>
      </c>
      <c r="P13" t="s">
        <v>67</v>
      </c>
      <c r="Q13" t="s">
        <v>14</v>
      </c>
      <c r="R13" t="s">
        <v>29</v>
      </c>
      <c r="S13">
        <v>51</v>
      </c>
      <c r="T13">
        <v>49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66</v>
      </c>
      <c r="B14" t="s">
        <v>69</v>
      </c>
      <c r="C14" t="s">
        <v>67</v>
      </c>
      <c r="D14" t="s">
        <v>17</v>
      </c>
      <c r="E14" t="s">
        <v>16</v>
      </c>
      <c r="F14">
        <v>72</v>
      </c>
      <c r="G14">
        <v>9</v>
      </c>
      <c r="H14">
        <v>3</v>
      </c>
      <c r="I14">
        <v>63</v>
      </c>
      <c r="J14">
        <v>4</v>
      </c>
      <c r="K14">
        <v>0</v>
      </c>
      <c r="N14" t="s">
        <v>61</v>
      </c>
      <c r="O14" t="s">
        <v>28</v>
      </c>
      <c r="P14" t="s">
        <v>67</v>
      </c>
      <c r="Q14" t="s">
        <v>14</v>
      </c>
      <c r="R14" t="s">
        <v>15</v>
      </c>
      <c r="S14">
        <v>1843</v>
      </c>
      <c r="T14">
        <v>11</v>
      </c>
      <c r="U14">
        <v>0</v>
      </c>
      <c r="V14">
        <v>1819</v>
      </c>
      <c r="W14">
        <v>1819</v>
      </c>
      <c r="X14">
        <v>0</v>
      </c>
    </row>
    <row r="15" spans="1:24" x14ac:dyDescent="0.25">
      <c r="A15" t="s">
        <v>66</v>
      </c>
      <c r="B15" t="s">
        <v>41</v>
      </c>
      <c r="C15" t="s">
        <v>67</v>
      </c>
      <c r="D15" t="s">
        <v>14</v>
      </c>
      <c r="E15" t="s">
        <v>15</v>
      </c>
      <c r="F15">
        <v>3131</v>
      </c>
      <c r="G15">
        <v>2</v>
      </c>
      <c r="H15">
        <v>2</v>
      </c>
      <c r="I15">
        <v>3121</v>
      </c>
      <c r="J15">
        <v>3121</v>
      </c>
      <c r="K15">
        <v>0</v>
      </c>
      <c r="N15" t="s">
        <v>61</v>
      </c>
      <c r="O15" t="s">
        <v>68</v>
      </c>
      <c r="P15" t="s">
        <v>67</v>
      </c>
      <c r="Q15" t="s">
        <v>17</v>
      </c>
      <c r="R15" t="s">
        <v>16</v>
      </c>
      <c r="S15">
        <v>32</v>
      </c>
      <c r="T15">
        <v>1</v>
      </c>
      <c r="U15">
        <v>0</v>
      </c>
      <c r="V15">
        <v>31</v>
      </c>
      <c r="W15">
        <v>7</v>
      </c>
      <c r="X15">
        <v>0</v>
      </c>
    </row>
    <row r="16" spans="1:24" x14ac:dyDescent="0.25">
      <c r="A16" t="s">
        <v>66</v>
      </c>
      <c r="B16" t="s">
        <v>42</v>
      </c>
      <c r="C16" t="s">
        <v>67</v>
      </c>
      <c r="D16" t="s">
        <v>14</v>
      </c>
      <c r="E16" t="s">
        <v>16</v>
      </c>
      <c r="F16">
        <v>671</v>
      </c>
      <c r="G16">
        <v>1</v>
      </c>
      <c r="H16">
        <v>0</v>
      </c>
      <c r="I16">
        <v>0</v>
      </c>
      <c r="J16">
        <v>0</v>
      </c>
      <c r="K16">
        <v>0</v>
      </c>
      <c r="N16" t="s">
        <v>61</v>
      </c>
      <c r="O16" t="s">
        <v>30</v>
      </c>
      <c r="P16" t="s">
        <v>67</v>
      </c>
      <c r="Q16" t="s">
        <v>14</v>
      </c>
      <c r="R16" t="s">
        <v>15</v>
      </c>
      <c r="S16">
        <v>546</v>
      </c>
      <c r="T16">
        <v>4</v>
      </c>
      <c r="U16">
        <v>0</v>
      </c>
      <c r="V16">
        <v>538</v>
      </c>
      <c r="W16">
        <v>538</v>
      </c>
      <c r="X16">
        <v>0</v>
      </c>
    </row>
    <row r="17" spans="1:24" x14ac:dyDescent="0.25">
      <c r="A17" t="s">
        <v>66</v>
      </c>
      <c r="B17" t="s">
        <v>44</v>
      </c>
      <c r="C17" t="s">
        <v>67</v>
      </c>
      <c r="D17" t="s">
        <v>14</v>
      </c>
      <c r="E17" t="s">
        <v>15</v>
      </c>
      <c r="F17">
        <v>3793</v>
      </c>
      <c r="G17">
        <v>15</v>
      </c>
      <c r="H17">
        <v>12</v>
      </c>
      <c r="I17">
        <v>2596</v>
      </c>
      <c r="J17">
        <v>2596</v>
      </c>
      <c r="K17">
        <v>1026</v>
      </c>
      <c r="N17" t="s">
        <v>61</v>
      </c>
      <c r="O17" t="b">
        <v>0</v>
      </c>
      <c r="P17" t="s">
        <v>67</v>
      </c>
      <c r="Q17" t="s">
        <v>14</v>
      </c>
      <c r="R17" t="s">
        <v>16</v>
      </c>
      <c r="S17">
        <v>35</v>
      </c>
      <c r="T17">
        <v>22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66</v>
      </c>
      <c r="B18" t="s">
        <v>44</v>
      </c>
      <c r="C18" t="s">
        <v>67</v>
      </c>
      <c r="D18" t="s">
        <v>59</v>
      </c>
      <c r="E18" t="s">
        <v>16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N18" t="s">
        <v>61</v>
      </c>
      <c r="O18" t="s">
        <v>31</v>
      </c>
      <c r="P18" t="s">
        <v>67</v>
      </c>
      <c r="Q18" t="s">
        <v>14</v>
      </c>
      <c r="R18" t="s">
        <v>29</v>
      </c>
      <c r="S18">
        <v>7</v>
      </c>
      <c r="T18">
        <v>4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66</v>
      </c>
      <c r="B19" t="s">
        <v>48</v>
      </c>
      <c r="C19" t="s">
        <v>67</v>
      </c>
      <c r="D19" t="s">
        <v>14</v>
      </c>
      <c r="E19" t="s">
        <v>15</v>
      </c>
      <c r="F19">
        <v>2534</v>
      </c>
      <c r="G19">
        <v>1</v>
      </c>
      <c r="H19">
        <v>0</v>
      </c>
      <c r="I19">
        <v>2525</v>
      </c>
      <c r="J19">
        <v>2525</v>
      </c>
      <c r="K19">
        <v>0</v>
      </c>
      <c r="N19" t="s">
        <v>61</v>
      </c>
      <c r="O19" t="s">
        <v>31</v>
      </c>
      <c r="P19" t="s">
        <v>67</v>
      </c>
      <c r="Q19" t="s">
        <v>14</v>
      </c>
      <c r="R19" t="s">
        <v>15</v>
      </c>
      <c r="S19">
        <v>2991</v>
      </c>
      <c r="T19">
        <v>20</v>
      </c>
      <c r="U19">
        <v>6</v>
      </c>
      <c r="V19">
        <v>2892</v>
      </c>
      <c r="W19">
        <v>2892</v>
      </c>
      <c r="X19">
        <v>0</v>
      </c>
    </row>
    <row r="20" spans="1:24" x14ac:dyDescent="0.25">
      <c r="A20" t="s">
        <v>66</v>
      </c>
      <c r="B20" t="s">
        <v>50</v>
      </c>
      <c r="C20" t="s">
        <v>67</v>
      </c>
      <c r="D20" t="s">
        <v>14</v>
      </c>
      <c r="E20" t="s">
        <v>15</v>
      </c>
      <c r="F20">
        <v>7130</v>
      </c>
      <c r="G20">
        <v>3</v>
      </c>
      <c r="H20">
        <v>0</v>
      </c>
      <c r="I20">
        <v>7061</v>
      </c>
      <c r="J20">
        <v>7061</v>
      </c>
      <c r="K20">
        <v>0</v>
      </c>
      <c r="N20" t="s">
        <v>61</v>
      </c>
      <c r="O20" t="s">
        <v>32</v>
      </c>
      <c r="P20" t="s">
        <v>67</v>
      </c>
      <c r="Q20" t="s">
        <v>14</v>
      </c>
      <c r="R20" t="s">
        <v>15</v>
      </c>
      <c r="S20">
        <v>9697</v>
      </c>
      <c r="T20">
        <v>245</v>
      </c>
      <c r="U20">
        <v>21</v>
      </c>
      <c r="V20">
        <v>9026</v>
      </c>
      <c r="W20">
        <v>9026</v>
      </c>
      <c r="X20">
        <v>1</v>
      </c>
    </row>
    <row r="21" spans="1:24" x14ac:dyDescent="0.25">
      <c r="A21" t="s">
        <v>66</v>
      </c>
      <c r="B21" t="s">
        <v>50</v>
      </c>
      <c r="C21" t="s">
        <v>67</v>
      </c>
      <c r="D21" t="s">
        <v>14</v>
      </c>
      <c r="E21" t="s">
        <v>16</v>
      </c>
      <c r="F21">
        <v>175</v>
      </c>
      <c r="G21">
        <v>2</v>
      </c>
      <c r="H21">
        <v>0</v>
      </c>
      <c r="I21">
        <v>0</v>
      </c>
      <c r="J21">
        <v>0</v>
      </c>
      <c r="K21">
        <v>0</v>
      </c>
      <c r="N21" t="s">
        <v>61</v>
      </c>
      <c r="O21" t="s">
        <v>32</v>
      </c>
      <c r="P21" t="s">
        <v>67</v>
      </c>
      <c r="Q21" t="s">
        <v>14</v>
      </c>
      <c r="R21" t="s">
        <v>16</v>
      </c>
      <c r="S21">
        <v>308</v>
      </c>
      <c r="T21">
        <v>308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66</v>
      </c>
      <c r="B22" t="s">
        <v>50</v>
      </c>
      <c r="C22" t="s">
        <v>67</v>
      </c>
      <c r="D22" t="s">
        <v>17</v>
      </c>
      <c r="E22" t="s">
        <v>16</v>
      </c>
      <c r="F22">
        <v>347</v>
      </c>
      <c r="G22">
        <v>8</v>
      </c>
      <c r="H22">
        <v>4</v>
      </c>
      <c r="I22">
        <v>335</v>
      </c>
      <c r="J22">
        <v>52</v>
      </c>
      <c r="K22">
        <v>0</v>
      </c>
      <c r="N22" t="s">
        <v>61</v>
      </c>
      <c r="O22" t="s">
        <v>32</v>
      </c>
      <c r="P22" t="s">
        <v>67</v>
      </c>
      <c r="Q22" t="s">
        <v>17</v>
      </c>
      <c r="R22" t="s">
        <v>16</v>
      </c>
      <c r="S22">
        <v>585</v>
      </c>
      <c r="T22">
        <v>2</v>
      </c>
      <c r="U22">
        <v>0</v>
      </c>
      <c r="V22">
        <v>583</v>
      </c>
      <c r="W22">
        <v>85</v>
      </c>
      <c r="X22">
        <v>0</v>
      </c>
    </row>
    <row r="23" spans="1:24" x14ac:dyDescent="0.25">
      <c r="A23" t="s">
        <v>66</v>
      </c>
      <c r="B23" t="s">
        <v>56</v>
      </c>
      <c r="C23" t="s">
        <v>67</v>
      </c>
      <c r="D23" t="s">
        <v>14</v>
      </c>
      <c r="E23" t="s">
        <v>15</v>
      </c>
      <c r="F23">
        <v>10052</v>
      </c>
      <c r="G23">
        <v>13</v>
      </c>
      <c r="H23">
        <v>13</v>
      </c>
      <c r="I23">
        <v>7137</v>
      </c>
      <c r="J23">
        <v>7137</v>
      </c>
      <c r="K23">
        <v>1724</v>
      </c>
      <c r="N23" t="s">
        <v>61</v>
      </c>
      <c r="O23" t="s">
        <v>33</v>
      </c>
      <c r="P23" t="s">
        <v>67</v>
      </c>
      <c r="Q23" t="s">
        <v>14</v>
      </c>
      <c r="R23" t="s">
        <v>15</v>
      </c>
      <c r="S23">
        <v>9697</v>
      </c>
      <c r="T23">
        <v>245</v>
      </c>
      <c r="U23">
        <v>21</v>
      </c>
      <c r="V23">
        <v>9026</v>
      </c>
      <c r="W23">
        <v>9026</v>
      </c>
      <c r="X23">
        <v>1</v>
      </c>
    </row>
    <row r="24" spans="1:24" x14ac:dyDescent="0.25">
      <c r="A24" t="s">
        <v>66</v>
      </c>
      <c r="B24" t="s">
        <v>56</v>
      </c>
      <c r="C24" t="s">
        <v>67</v>
      </c>
      <c r="D24" t="s">
        <v>14</v>
      </c>
      <c r="E24" t="s">
        <v>16</v>
      </c>
      <c r="F24">
        <v>526</v>
      </c>
      <c r="G24">
        <v>2</v>
      </c>
      <c r="H24">
        <v>0</v>
      </c>
      <c r="I24">
        <v>0</v>
      </c>
      <c r="J24">
        <v>0</v>
      </c>
      <c r="K24">
        <v>0</v>
      </c>
      <c r="N24" t="s">
        <v>61</v>
      </c>
      <c r="O24" t="s">
        <v>33</v>
      </c>
      <c r="P24" t="s">
        <v>67</v>
      </c>
      <c r="Q24" t="s">
        <v>14</v>
      </c>
      <c r="R24" t="s">
        <v>16</v>
      </c>
      <c r="S24">
        <v>308</v>
      </c>
      <c r="T24">
        <v>308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66</v>
      </c>
      <c r="B25" t="s">
        <v>57</v>
      </c>
      <c r="C25" t="s">
        <v>67</v>
      </c>
      <c r="D25" t="s">
        <v>14</v>
      </c>
      <c r="E25" t="s">
        <v>15</v>
      </c>
      <c r="F25">
        <v>5713</v>
      </c>
      <c r="G25">
        <v>222</v>
      </c>
      <c r="H25">
        <v>109</v>
      </c>
      <c r="I25">
        <v>4147</v>
      </c>
      <c r="J25">
        <v>4147</v>
      </c>
      <c r="K25">
        <v>621</v>
      </c>
      <c r="N25" t="s">
        <v>61</v>
      </c>
      <c r="O25" t="s">
        <v>33</v>
      </c>
      <c r="P25" t="s">
        <v>67</v>
      </c>
      <c r="Q25" t="s">
        <v>17</v>
      </c>
      <c r="R25" t="s">
        <v>16</v>
      </c>
      <c r="S25">
        <v>585</v>
      </c>
      <c r="T25">
        <v>2</v>
      </c>
      <c r="U25">
        <v>0</v>
      </c>
      <c r="V25">
        <v>583</v>
      </c>
      <c r="W25">
        <v>85</v>
      </c>
      <c r="X25">
        <v>0</v>
      </c>
    </row>
    <row r="26" spans="1:24" x14ac:dyDescent="0.25">
      <c r="A26" t="s">
        <v>66</v>
      </c>
      <c r="B26" t="s">
        <v>58</v>
      </c>
      <c r="C26" t="s">
        <v>67</v>
      </c>
      <c r="D26" t="s">
        <v>14</v>
      </c>
      <c r="E26" t="s">
        <v>15</v>
      </c>
      <c r="F26">
        <v>10025</v>
      </c>
      <c r="G26">
        <v>11</v>
      </c>
      <c r="H26">
        <v>11</v>
      </c>
      <c r="I26">
        <v>7137</v>
      </c>
      <c r="J26">
        <v>7137</v>
      </c>
      <c r="K26">
        <v>1724</v>
      </c>
      <c r="N26" t="s">
        <v>61</v>
      </c>
      <c r="O26" t="s">
        <v>72</v>
      </c>
      <c r="P26" t="s">
        <v>67</v>
      </c>
      <c r="Q26" t="s">
        <v>14</v>
      </c>
      <c r="R26" t="s">
        <v>16</v>
      </c>
      <c r="S26">
        <v>37</v>
      </c>
      <c r="T26">
        <v>28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66</v>
      </c>
      <c r="B27" t="s">
        <v>58</v>
      </c>
      <c r="C27" t="s">
        <v>67</v>
      </c>
      <c r="D27" t="s">
        <v>14</v>
      </c>
      <c r="E27" t="s">
        <v>16</v>
      </c>
      <c r="F27">
        <v>522</v>
      </c>
      <c r="G27">
        <v>5</v>
      </c>
      <c r="H27">
        <v>0</v>
      </c>
      <c r="I27">
        <v>0</v>
      </c>
      <c r="J27">
        <v>0</v>
      </c>
      <c r="K27">
        <v>0</v>
      </c>
      <c r="N27" t="s">
        <v>61</v>
      </c>
      <c r="O27" t="s">
        <v>36</v>
      </c>
      <c r="P27" t="s">
        <v>67</v>
      </c>
      <c r="Q27" t="s">
        <v>14</v>
      </c>
      <c r="R27" t="s">
        <v>15</v>
      </c>
      <c r="S27">
        <v>2205</v>
      </c>
      <c r="T27">
        <v>1</v>
      </c>
      <c r="U27">
        <v>0</v>
      </c>
      <c r="V27">
        <v>2199</v>
      </c>
      <c r="W27">
        <v>2199</v>
      </c>
      <c r="X27">
        <v>0</v>
      </c>
    </row>
    <row r="28" spans="1:24" x14ac:dyDescent="0.25">
      <c r="A28" t="s">
        <v>66</v>
      </c>
      <c r="B28" t="s">
        <v>60</v>
      </c>
      <c r="C28" t="s">
        <v>67</v>
      </c>
      <c r="D28" t="s">
        <v>14</v>
      </c>
      <c r="E28" t="s">
        <v>15</v>
      </c>
      <c r="F28">
        <v>9986</v>
      </c>
      <c r="G28">
        <v>13</v>
      </c>
      <c r="H28">
        <v>12</v>
      </c>
      <c r="I28">
        <v>7090</v>
      </c>
      <c r="J28">
        <v>7090</v>
      </c>
      <c r="K28">
        <v>1731</v>
      </c>
      <c r="N28" t="s">
        <v>61</v>
      </c>
      <c r="O28" t="s">
        <v>37</v>
      </c>
      <c r="P28" t="s">
        <v>67</v>
      </c>
      <c r="Q28" t="s">
        <v>14</v>
      </c>
      <c r="R28" t="s">
        <v>16</v>
      </c>
      <c r="S28">
        <v>37</v>
      </c>
      <c r="T28">
        <v>14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66</v>
      </c>
      <c r="B29" t="s">
        <v>60</v>
      </c>
      <c r="C29" t="s">
        <v>67</v>
      </c>
      <c r="D29" t="s">
        <v>14</v>
      </c>
      <c r="E29" t="s">
        <v>16</v>
      </c>
      <c r="F29">
        <v>513</v>
      </c>
      <c r="G29">
        <v>9</v>
      </c>
      <c r="H29">
        <v>0</v>
      </c>
      <c r="I29">
        <v>0</v>
      </c>
      <c r="J29">
        <v>0</v>
      </c>
      <c r="K29">
        <v>0</v>
      </c>
      <c r="N29" t="s">
        <v>61</v>
      </c>
      <c r="O29" t="s">
        <v>73</v>
      </c>
      <c r="P29" t="s">
        <v>67</v>
      </c>
      <c r="Q29" t="s">
        <v>14</v>
      </c>
      <c r="R29" t="s">
        <v>16</v>
      </c>
      <c r="S29">
        <v>37</v>
      </c>
      <c r="T29">
        <v>23</v>
      </c>
      <c r="U29">
        <v>0</v>
      </c>
      <c r="V29">
        <v>0</v>
      </c>
      <c r="W29">
        <v>0</v>
      </c>
      <c r="X29">
        <v>0</v>
      </c>
    </row>
    <row r="30" spans="1:24" x14ac:dyDescent="0.25">
      <c r="G30">
        <f>SUM(G2:G29)</f>
        <v>603</v>
      </c>
      <c r="H30">
        <f>SUM(H2:H29)</f>
        <v>218</v>
      </c>
      <c r="N30" t="s">
        <v>61</v>
      </c>
      <c r="O30" t="s">
        <v>38</v>
      </c>
      <c r="P30" t="s">
        <v>67</v>
      </c>
      <c r="Q30" t="s">
        <v>14</v>
      </c>
      <c r="R30" t="s">
        <v>15</v>
      </c>
      <c r="S30">
        <v>3783</v>
      </c>
      <c r="T30">
        <v>3</v>
      </c>
      <c r="U30">
        <v>0</v>
      </c>
      <c r="V30">
        <v>3776</v>
      </c>
      <c r="W30">
        <v>3776</v>
      </c>
      <c r="X30">
        <v>0</v>
      </c>
    </row>
    <row r="31" spans="1:24" x14ac:dyDescent="0.25">
      <c r="N31" t="s">
        <v>61</v>
      </c>
      <c r="O31" t="s">
        <v>74</v>
      </c>
      <c r="P31" t="s">
        <v>67</v>
      </c>
      <c r="Q31" t="s">
        <v>14</v>
      </c>
      <c r="R31" t="s">
        <v>16</v>
      </c>
      <c r="S31">
        <v>17</v>
      </c>
      <c r="T31">
        <v>6</v>
      </c>
      <c r="U31">
        <v>0</v>
      </c>
      <c r="V31">
        <v>0</v>
      </c>
      <c r="W31">
        <v>0</v>
      </c>
      <c r="X31">
        <v>0</v>
      </c>
    </row>
    <row r="32" spans="1:24" x14ac:dyDescent="0.25">
      <c r="N32" t="s">
        <v>61</v>
      </c>
      <c r="O32" t="s">
        <v>40</v>
      </c>
      <c r="P32" t="s">
        <v>67</v>
      </c>
      <c r="Q32" t="s">
        <v>14</v>
      </c>
      <c r="R32" t="s">
        <v>15</v>
      </c>
      <c r="S32">
        <v>1392</v>
      </c>
      <c r="T32">
        <v>1</v>
      </c>
      <c r="U32">
        <v>0</v>
      </c>
      <c r="V32">
        <v>1389</v>
      </c>
      <c r="W32">
        <v>1389</v>
      </c>
      <c r="X32">
        <v>0</v>
      </c>
    </row>
    <row r="33" spans="14:24" x14ac:dyDescent="0.25">
      <c r="N33" t="s">
        <v>61</v>
      </c>
      <c r="O33" t="s">
        <v>69</v>
      </c>
      <c r="P33" t="s">
        <v>67</v>
      </c>
      <c r="Q33" t="s">
        <v>17</v>
      </c>
      <c r="R33" t="s">
        <v>16</v>
      </c>
      <c r="S33">
        <v>72</v>
      </c>
      <c r="T33">
        <v>9</v>
      </c>
      <c r="U33">
        <v>3</v>
      </c>
      <c r="V33">
        <v>63</v>
      </c>
      <c r="W33">
        <v>4</v>
      </c>
      <c r="X33">
        <v>0</v>
      </c>
    </row>
    <row r="34" spans="14:24" x14ac:dyDescent="0.25">
      <c r="N34" t="s">
        <v>61</v>
      </c>
      <c r="O34" t="s">
        <v>41</v>
      </c>
      <c r="P34" t="s">
        <v>67</v>
      </c>
      <c r="Q34" t="s">
        <v>14</v>
      </c>
      <c r="R34" t="s">
        <v>15</v>
      </c>
      <c r="S34">
        <v>3131</v>
      </c>
      <c r="T34">
        <v>3</v>
      </c>
      <c r="U34">
        <v>2</v>
      </c>
      <c r="V34">
        <v>3121</v>
      </c>
      <c r="W34">
        <v>3121</v>
      </c>
      <c r="X34">
        <v>0</v>
      </c>
    </row>
    <row r="35" spans="14:24" x14ac:dyDescent="0.25">
      <c r="N35" t="s">
        <v>61</v>
      </c>
      <c r="O35" t="s">
        <v>75</v>
      </c>
      <c r="P35" t="s">
        <v>67</v>
      </c>
      <c r="Q35" t="s">
        <v>14</v>
      </c>
      <c r="R35" t="s">
        <v>16</v>
      </c>
      <c r="S35">
        <v>28</v>
      </c>
      <c r="T35">
        <v>28</v>
      </c>
      <c r="U35">
        <v>0</v>
      </c>
      <c r="V35">
        <v>0</v>
      </c>
      <c r="W35">
        <v>0</v>
      </c>
      <c r="X35">
        <v>0</v>
      </c>
    </row>
    <row r="36" spans="14:24" x14ac:dyDescent="0.25">
      <c r="N36" t="s">
        <v>61</v>
      </c>
      <c r="O36" t="s">
        <v>76</v>
      </c>
      <c r="P36" t="s">
        <v>67</v>
      </c>
      <c r="Q36" t="s">
        <v>14</v>
      </c>
      <c r="R36" t="s">
        <v>16</v>
      </c>
      <c r="S36">
        <v>38</v>
      </c>
      <c r="T36">
        <v>38</v>
      </c>
      <c r="U36">
        <v>0</v>
      </c>
      <c r="V36">
        <v>0</v>
      </c>
      <c r="W36">
        <v>0</v>
      </c>
      <c r="X36">
        <v>0</v>
      </c>
    </row>
    <row r="37" spans="14:24" x14ac:dyDescent="0.25">
      <c r="N37" t="s">
        <v>61</v>
      </c>
      <c r="O37" t="s">
        <v>42</v>
      </c>
      <c r="P37" t="s">
        <v>67</v>
      </c>
      <c r="Q37" t="s">
        <v>14</v>
      </c>
      <c r="R37" t="s">
        <v>15</v>
      </c>
      <c r="S37">
        <v>1746</v>
      </c>
      <c r="T37">
        <v>18</v>
      </c>
      <c r="U37">
        <v>0</v>
      </c>
      <c r="V37">
        <v>1682</v>
      </c>
      <c r="W37">
        <v>1682</v>
      </c>
      <c r="X37">
        <v>0</v>
      </c>
    </row>
    <row r="38" spans="14:24" x14ac:dyDescent="0.25">
      <c r="N38" t="s">
        <v>61</v>
      </c>
      <c r="O38" t="s">
        <v>42</v>
      </c>
      <c r="P38" t="s">
        <v>67</v>
      </c>
      <c r="Q38" t="s">
        <v>14</v>
      </c>
      <c r="R38" t="s">
        <v>16</v>
      </c>
      <c r="S38">
        <v>671</v>
      </c>
      <c r="T38">
        <v>74</v>
      </c>
      <c r="U38">
        <v>0</v>
      </c>
      <c r="V38">
        <v>0</v>
      </c>
      <c r="W38">
        <v>0</v>
      </c>
      <c r="X38">
        <v>0</v>
      </c>
    </row>
    <row r="39" spans="14:24" x14ac:dyDescent="0.25">
      <c r="N39" t="s">
        <v>61</v>
      </c>
      <c r="O39" t="s">
        <v>44</v>
      </c>
      <c r="P39" t="s">
        <v>67</v>
      </c>
      <c r="Q39" t="s">
        <v>14</v>
      </c>
      <c r="R39" t="s">
        <v>29</v>
      </c>
      <c r="S39">
        <v>25</v>
      </c>
      <c r="T39">
        <v>10</v>
      </c>
      <c r="U39">
        <v>0</v>
      </c>
      <c r="V39">
        <v>6</v>
      </c>
      <c r="W39">
        <v>6</v>
      </c>
      <c r="X39">
        <v>0</v>
      </c>
    </row>
    <row r="40" spans="14:24" x14ac:dyDescent="0.25">
      <c r="N40" t="s">
        <v>61</v>
      </c>
      <c r="O40" t="s">
        <v>44</v>
      </c>
      <c r="P40" t="s">
        <v>67</v>
      </c>
      <c r="Q40" t="s">
        <v>14</v>
      </c>
      <c r="R40" t="s">
        <v>15</v>
      </c>
      <c r="S40">
        <v>3793</v>
      </c>
      <c r="T40">
        <v>40</v>
      </c>
      <c r="U40">
        <v>12</v>
      </c>
      <c r="V40">
        <v>3672</v>
      </c>
      <c r="W40">
        <v>3672</v>
      </c>
      <c r="X40">
        <v>0</v>
      </c>
    </row>
    <row r="41" spans="14:24" x14ac:dyDescent="0.25">
      <c r="N41" t="s">
        <v>61</v>
      </c>
      <c r="O41" t="s">
        <v>44</v>
      </c>
      <c r="P41" t="s">
        <v>67</v>
      </c>
      <c r="Q41" t="s">
        <v>59</v>
      </c>
      <c r="R41" t="s">
        <v>16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4:24" x14ac:dyDescent="0.25">
      <c r="N42" t="s">
        <v>61</v>
      </c>
      <c r="O42" t="s">
        <v>46</v>
      </c>
      <c r="P42" t="s">
        <v>67</v>
      </c>
      <c r="Q42" t="s">
        <v>14</v>
      </c>
      <c r="R42" t="s">
        <v>16</v>
      </c>
      <c r="S42">
        <v>28</v>
      </c>
      <c r="T42">
        <v>14</v>
      </c>
      <c r="U42">
        <v>0</v>
      </c>
      <c r="V42">
        <v>0</v>
      </c>
      <c r="W42">
        <v>0</v>
      </c>
      <c r="X42">
        <v>0</v>
      </c>
    </row>
    <row r="43" spans="14:24" x14ac:dyDescent="0.25">
      <c r="N43" t="s">
        <v>61</v>
      </c>
      <c r="O43" t="s">
        <v>47</v>
      </c>
      <c r="P43" t="s">
        <v>67</v>
      </c>
      <c r="Q43" t="s">
        <v>14</v>
      </c>
      <c r="R43" t="s">
        <v>15</v>
      </c>
      <c r="S43">
        <v>2687</v>
      </c>
      <c r="T43">
        <v>2</v>
      </c>
      <c r="U43">
        <v>0</v>
      </c>
      <c r="V43">
        <v>2684</v>
      </c>
      <c r="W43">
        <v>2684</v>
      </c>
      <c r="X43">
        <v>0</v>
      </c>
    </row>
    <row r="44" spans="14:24" x14ac:dyDescent="0.25">
      <c r="N44" t="s">
        <v>61</v>
      </c>
      <c r="O44" t="s">
        <v>48</v>
      </c>
      <c r="P44" t="s">
        <v>67</v>
      </c>
      <c r="Q44" t="s">
        <v>14</v>
      </c>
      <c r="R44" t="s">
        <v>15</v>
      </c>
      <c r="S44">
        <v>2534</v>
      </c>
      <c r="T44">
        <v>3</v>
      </c>
      <c r="U44">
        <v>0</v>
      </c>
      <c r="V44">
        <v>2525</v>
      </c>
      <c r="W44">
        <v>2525</v>
      </c>
      <c r="X44">
        <v>0</v>
      </c>
    </row>
    <row r="45" spans="14:24" x14ac:dyDescent="0.25">
      <c r="N45" t="s">
        <v>61</v>
      </c>
      <c r="O45" t="s">
        <v>77</v>
      </c>
      <c r="P45" t="s">
        <v>67</v>
      </c>
      <c r="Q45" t="s">
        <v>14</v>
      </c>
      <c r="R45" t="s">
        <v>15</v>
      </c>
      <c r="S45">
        <v>703</v>
      </c>
      <c r="T45">
        <v>1</v>
      </c>
      <c r="U45">
        <v>0</v>
      </c>
      <c r="V45">
        <v>700</v>
      </c>
      <c r="W45">
        <v>700</v>
      </c>
      <c r="X45">
        <v>0</v>
      </c>
    </row>
    <row r="46" spans="14:24" x14ac:dyDescent="0.25">
      <c r="N46" t="s">
        <v>61</v>
      </c>
      <c r="O46" t="s">
        <v>50</v>
      </c>
      <c r="P46" t="s">
        <v>67</v>
      </c>
      <c r="Q46" t="s">
        <v>14</v>
      </c>
      <c r="R46" t="s">
        <v>29</v>
      </c>
      <c r="S46">
        <v>42</v>
      </c>
      <c r="T46">
        <v>4</v>
      </c>
      <c r="U46">
        <v>0</v>
      </c>
      <c r="V46">
        <v>33</v>
      </c>
      <c r="W46">
        <v>33</v>
      </c>
      <c r="X46">
        <v>0</v>
      </c>
    </row>
    <row r="47" spans="14:24" x14ac:dyDescent="0.25">
      <c r="N47" t="s">
        <v>61</v>
      </c>
      <c r="O47" t="s">
        <v>50</v>
      </c>
      <c r="P47" t="s">
        <v>67</v>
      </c>
      <c r="Q47" t="s">
        <v>14</v>
      </c>
      <c r="R47" t="s">
        <v>15</v>
      </c>
      <c r="S47">
        <v>7130</v>
      </c>
      <c r="T47">
        <v>13</v>
      </c>
      <c r="U47">
        <v>0</v>
      </c>
      <c r="V47">
        <v>7061</v>
      </c>
      <c r="W47">
        <v>7061</v>
      </c>
      <c r="X47">
        <v>0</v>
      </c>
    </row>
    <row r="48" spans="14:24" x14ac:dyDescent="0.25">
      <c r="N48" t="s">
        <v>61</v>
      </c>
      <c r="O48" t="s">
        <v>50</v>
      </c>
      <c r="P48" t="s">
        <v>67</v>
      </c>
      <c r="Q48" t="s">
        <v>14</v>
      </c>
      <c r="R48" t="s">
        <v>16</v>
      </c>
      <c r="S48">
        <v>175</v>
      </c>
      <c r="T48">
        <v>86</v>
      </c>
      <c r="U48">
        <v>0</v>
      </c>
      <c r="V48">
        <v>0</v>
      </c>
      <c r="W48">
        <v>0</v>
      </c>
      <c r="X48">
        <v>0</v>
      </c>
    </row>
    <row r="49" spans="14:24" x14ac:dyDescent="0.25">
      <c r="N49" t="s">
        <v>61</v>
      </c>
      <c r="O49" t="s">
        <v>50</v>
      </c>
      <c r="P49" t="s">
        <v>67</v>
      </c>
      <c r="Q49" t="s">
        <v>17</v>
      </c>
      <c r="R49" t="s">
        <v>16</v>
      </c>
      <c r="S49">
        <v>347</v>
      </c>
      <c r="T49">
        <v>8</v>
      </c>
      <c r="U49">
        <v>4</v>
      </c>
      <c r="V49">
        <v>335</v>
      </c>
      <c r="W49">
        <v>52</v>
      </c>
      <c r="X49">
        <v>0</v>
      </c>
    </row>
    <row r="50" spans="14:24" x14ac:dyDescent="0.25">
      <c r="N50" t="s">
        <v>61</v>
      </c>
      <c r="O50" t="b">
        <v>1</v>
      </c>
      <c r="P50" t="s">
        <v>67</v>
      </c>
      <c r="Q50" t="s">
        <v>14</v>
      </c>
      <c r="R50" t="s">
        <v>16</v>
      </c>
      <c r="S50">
        <v>35</v>
      </c>
      <c r="T50">
        <v>22</v>
      </c>
      <c r="U50">
        <v>0</v>
      </c>
      <c r="V50">
        <v>0</v>
      </c>
      <c r="W50">
        <v>0</v>
      </c>
      <c r="X50">
        <v>0</v>
      </c>
    </row>
    <row r="51" spans="14:24" x14ac:dyDescent="0.25">
      <c r="N51" t="s">
        <v>61</v>
      </c>
      <c r="O51" t="s">
        <v>78</v>
      </c>
      <c r="P51" t="s">
        <v>67</v>
      </c>
      <c r="Q51" t="s">
        <v>14</v>
      </c>
      <c r="R51" t="s">
        <v>16</v>
      </c>
      <c r="S51">
        <v>38</v>
      </c>
      <c r="T51">
        <v>24</v>
      </c>
      <c r="U51">
        <v>0</v>
      </c>
      <c r="V51">
        <v>0</v>
      </c>
      <c r="W51">
        <v>0</v>
      </c>
      <c r="X51">
        <v>0</v>
      </c>
    </row>
    <row r="52" spans="14:24" x14ac:dyDescent="0.25">
      <c r="N52" t="s">
        <v>61</v>
      </c>
      <c r="O52" t="s">
        <v>79</v>
      </c>
      <c r="P52" t="s">
        <v>67</v>
      </c>
      <c r="Q52" t="s">
        <v>14</v>
      </c>
      <c r="R52" t="s">
        <v>16</v>
      </c>
      <c r="S52">
        <v>35</v>
      </c>
      <c r="T52">
        <v>22</v>
      </c>
      <c r="U52">
        <v>0</v>
      </c>
      <c r="V52">
        <v>0</v>
      </c>
      <c r="W52">
        <v>0</v>
      </c>
      <c r="X52">
        <v>0</v>
      </c>
    </row>
    <row r="53" spans="14:24" x14ac:dyDescent="0.25">
      <c r="N53" t="s">
        <v>61</v>
      </c>
      <c r="O53" t="s">
        <v>55</v>
      </c>
      <c r="P53" t="s">
        <v>67</v>
      </c>
      <c r="Q53" t="s">
        <v>14</v>
      </c>
      <c r="R53" t="s">
        <v>15</v>
      </c>
      <c r="S53">
        <v>3783</v>
      </c>
      <c r="T53">
        <v>3</v>
      </c>
      <c r="U53">
        <v>0</v>
      </c>
      <c r="V53">
        <v>3776</v>
      </c>
      <c r="W53">
        <v>3776</v>
      </c>
      <c r="X53">
        <v>0</v>
      </c>
    </row>
    <row r="54" spans="14:24" x14ac:dyDescent="0.25">
      <c r="N54" t="s">
        <v>61</v>
      </c>
      <c r="O54" t="s">
        <v>56</v>
      </c>
      <c r="P54" t="s">
        <v>67</v>
      </c>
      <c r="Q54" t="s">
        <v>14</v>
      </c>
      <c r="R54" t="s">
        <v>29</v>
      </c>
      <c r="S54">
        <v>921</v>
      </c>
      <c r="T54">
        <v>1</v>
      </c>
      <c r="U54">
        <v>0</v>
      </c>
      <c r="V54">
        <v>915</v>
      </c>
      <c r="W54">
        <v>915</v>
      </c>
      <c r="X54">
        <v>0</v>
      </c>
    </row>
    <row r="55" spans="14:24" x14ac:dyDescent="0.25">
      <c r="N55" t="s">
        <v>61</v>
      </c>
      <c r="O55" t="s">
        <v>56</v>
      </c>
      <c r="P55" t="s">
        <v>67</v>
      </c>
      <c r="Q55" t="s">
        <v>14</v>
      </c>
      <c r="R55" t="s">
        <v>15</v>
      </c>
      <c r="S55">
        <v>10052</v>
      </c>
      <c r="T55">
        <v>367</v>
      </c>
      <c r="U55">
        <v>13</v>
      </c>
      <c r="V55">
        <v>8974</v>
      </c>
      <c r="W55">
        <v>8974</v>
      </c>
      <c r="X55">
        <v>0</v>
      </c>
    </row>
    <row r="56" spans="14:24" x14ac:dyDescent="0.25">
      <c r="N56" t="s">
        <v>61</v>
      </c>
      <c r="O56" t="s">
        <v>56</v>
      </c>
      <c r="P56" t="s">
        <v>67</v>
      </c>
      <c r="Q56" t="s">
        <v>14</v>
      </c>
      <c r="R56" t="s">
        <v>16</v>
      </c>
      <c r="S56">
        <v>526</v>
      </c>
      <c r="T56">
        <v>173</v>
      </c>
      <c r="U56">
        <v>0</v>
      </c>
      <c r="V56">
        <v>0</v>
      </c>
      <c r="W56">
        <v>0</v>
      </c>
      <c r="X56">
        <v>0</v>
      </c>
    </row>
    <row r="57" spans="14:24" x14ac:dyDescent="0.25">
      <c r="N57" t="s">
        <v>61</v>
      </c>
      <c r="O57" t="s">
        <v>57</v>
      </c>
      <c r="P57" t="s">
        <v>67</v>
      </c>
      <c r="Q57" t="s">
        <v>14</v>
      </c>
      <c r="R57" t="s">
        <v>15</v>
      </c>
      <c r="S57">
        <v>5713</v>
      </c>
      <c r="T57">
        <v>352</v>
      </c>
      <c r="U57">
        <v>109</v>
      </c>
      <c r="V57">
        <v>4793</v>
      </c>
      <c r="W57">
        <v>4793</v>
      </c>
      <c r="X57">
        <v>0</v>
      </c>
    </row>
    <row r="58" spans="14:24" x14ac:dyDescent="0.25">
      <c r="N58" t="s">
        <v>61</v>
      </c>
      <c r="O58" t="s">
        <v>58</v>
      </c>
      <c r="P58" t="s">
        <v>67</v>
      </c>
      <c r="Q58" t="s">
        <v>14</v>
      </c>
      <c r="R58" t="s">
        <v>29</v>
      </c>
      <c r="S58">
        <v>918</v>
      </c>
      <c r="T58">
        <v>2</v>
      </c>
      <c r="U58">
        <v>0</v>
      </c>
      <c r="V58">
        <v>912</v>
      </c>
      <c r="W58">
        <v>912</v>
      </c>
      <c r="X58">
        <v>0</v>
      </c>
    </row>
    <row r="59" spans="14:24" x14ac:dyDescent="0.25">
      <c r="N59" t="s">
        <v>61</v>
      </c>
      <c r="O59" t="s">
        <v>58</v>
      </c>
      <c r="P59" t="s">
        <v>67</v>
      </c>
      <c r="Q59" t="s">
        <v>14</v>
      </c>
      <c r="R59" t="s">
        <v>15</v>
      </c>
      <c r="S59">
        <v>10025</v>
      </c>
      <c r="T59">
        <v>433</v>
      </c>
      <c r="U59">
        <v>11</v>
      </c>
      <c r="V59">
        <v>8974</v>
      </c>
      <c r="W59">
        <v>8974</v>
      </c>
      <c r="X59">
        <v>0</v>
      </c>
    </row>
    <row r="60" spans="14:24" x14ac:dyDescent="0.25">
      <c r="N60" t="s">
        <v>61</v>
      </c>
      <c r="O60" t="s">
        <v>58</v>
      </c>
      <c r="P60" t="s">
        <v>67</v>
      </c>
      <c r="Q60" t="s">
        <v>14</v>
      </c>
      <c r="R60" t="s">
        <v>16</v>
      </c>
      <c r="S60">
        <v>522</v>
      </c>
      <c r="T60">
        <v>176</v>
      </c>
      <c r="U60">
        <v>0</v>
      </c>
      <c r="V60">
        <v>0</v>
      </c>
      <c r="W60">
        <v>0</v>
      </c>
      <c r="X60">
        <v>0</v>
      </c>
    </row>
    <row r="61" spans="14:24" x14ac:dyDescent="0.25">
      <c r="N61" t="s">
        <v>61</v>
      </c>
      <c r="O61" t="s">
        <v>80</v>
      </c>
      <c r="P61" t="s">
        <v>67</v>
      </c>
      <c r="Q61" t="s">
        <v>14</v>
      </c>
      <c r="R61" t="s">
        <v>16</v>
      </c>
      <c r="S61">
        <v>37</v>
      </c>
      <c r="T61">
        <v>37</v>
      </c>
      <c r="U61">
        <v>0</v>
      </c>
      <c r="V61">
        <v>0</v>
      </c>
      <c r="W61">
        <v>0</v>
      </c>
      <c r="X61">
        <v>0</v>
      </c>
    </row>
    <row r="62" spans="14:24" x14ac:dyDescent="0.25">
      <c r="N62" t="s">
        <v>61</v>
      </c>
      <c r="O62" t="s">
        <v>60</v>
      </c>
      <c r="P62" t="s">
        <v>67</v>
      </c>
      <c r="Q62" t="s">
        <v>14</v>
      </c>
      <c r="R62" t="s">
        <v>15</v>
      </c>
      <c r="S62">
        <v>9986</v>
      </c>
      <c r="T62">
        <v>435</v>
      </c>
      <c r="U62">
        <v>12</v>
      </c>
      <c r="V62">
        <v>8940</v>
      </c>
      <c r="W62">
        <v>8940</v>
      </c>
      <c r="X62">
        <v>0</v>
      </c>
    </row>
    <row r="63" spans="14:24" x14ac:dyDescent="0.25">
      <c r="N63" t="s">
        <v>61</v>
      </c>
      <c r="O63" t="s">
        <v>60</v>
      </c>
      <c r="P63" t="s">
        <v>67</v>
      </c>
      <c r="Q63" t="s">
        <v>14</v>
      </c>
      <c r="R63" t="s">
        <v>16</v>
      </c>
      <c r="S63">
        <v>513</v>
      </c>
      <c r="T63">
        <v>513</v>
      </c>
      <c r="U63">
        <v>0</v>
      </c>
      <c r="V63">
        <v>0</v>
      </c>
      <c r="W63">
        <v>0</v>
      </c>
      <c r="X63">
        <v>0</v>
      </c>
    </row>
    <row r="64" spans="14:24" x14ac:dyDescent="0.25">
      <c r="T64">
        <f>SUM(T2:T63)</f>
        <v>4730</v>
      </c>
      <c r="U64">
        <f>SUM(U2:U63)</f>
        <v>262</v>
      </c>
    </row>
    <row r="72" spans="18:21" x14ac:dyDescent="0.25">
      <c r="R72" t="s">
        <v>16</v>
      </c>
      <c r="S72">
        <f>SUM(S2,S3,S5,S6,S10,S12,S15,S17,S21,S22,S24,S25,S26,S28,S29,S31,S33,S35,S36,S38,S41,S42,S49,S48,S50,S51,S52,S56,S60,S61,S63)</f>
        <v>5500</v>
      </c>
      <c r="T72">
        <f>SUM(T2,T3,T5,T6,T10,T12,T15,T17,T21,T22,T24,T25,T26,T28,T29,T31,T33,T35,T36,T38,T41,T42,T49,T48,T50,T51,T52,T56,T60,T61,T63)</f>
        <v>2251</v>
      </c>
      <c r="U72">
        <f>SUM(U2,U3,U5,U6,U10,U12,U15,U17,U21,U22,U24,U25,U26,U28,U29,U31,U33,U35,U36,U38,U41,U42,U49,U48,U50,U51,U52,U56,U60,U61,U63)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B99D-0235-4A1B-8C50-BF18B1472393}">
  <dimension ref="A1:K28"/>
  <sheetViews>
    <sheetView workbookViewId="0">
      <selection activeCell="H28" sqref="H28"/>
    </sheetView>
  </sheetViews>
  <sheetFormatPr defaultRowHeight="15" x14ac:dyDescent="0.25"/>
  <cols>
    <col min="1" max="1" width="21.5703125" bestFit="1" customWidth="1"/>
    <col min="4" max="4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61</v>
      </c>
      <c r="B2" t="s">
        <v>70</v>
      </c>
      <c r="C2" t="s">
        <v>67</v>
      </c>
      <c r="D2" t="s">
        <v>14</v>
      </c>
      <c r="E2" t="s">
        <v>16</v>
      </c>
      <c r="F2">
        <v>40</v>
      </c>
      <c r="G2">
        <v>40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61</v>
      </c>
      <c r="B3" t="s">
        <v>23</v>
      </c>
      <c r="C3" t="s">
        <v>67</v>
      </c>
      <c r="D3" t="s">
        <v>14</v>
      </c>
      <c r="E3" t="s">
        <v>15</v>
      </c>
      <c r="F3">
        <v>703</v>
      </c>
      <c r="G3">
        <v>1</v>
      </c>
      <c r="H3">
        <v>0</v>
      </c>
      <c r="I3">
        <v>700</v>
      </c>
      <c r="J3">
        <v>700</v>
      </c>
      <c r="K3">
        <v>0</v>
      </c>
    </row>
    <row r="4" spans="1:11" x14ac:dyDescent="0.25">
      <c r="A4" t="s">
        <v>61</v>
      </c>
      <c r="B4" t="s">
        <v>24</v>
      </c>
      <c r="C4" t="s">
        <v>67</v>
      </c>
      <c r="D4" t="s">
        <v>14</v>
      </c>
      <c r="E4" t="s">
        <v>15</v>
      </c>
      <c r="F4">
        <v>1469</v>
      </c>
      <c r="G4">
        <v>1</v>
      </c>
      <c r="H4">
        <v>0</v>
      </c>
      <c r="I4">
        <v>1463</v>
      </c>
      <c r="J4">
        <v>1463</v>
      </c>
      <c r="K4">
        <v>0</v>
      </c>
    </row>
    <row r="5" spans="1:11" x14ac:dyDescent="0.25">
      <c r="A5" t="s">
        <v>61</v>
      </c>
      <c r="B5" t="s">
        <v>25</v>
      </c>
      <c r="C5" t="s">
        <v>67</v>
      </c>
      <c r="D5" t="s">
        <v>14</v>
      </c>
      <c r="E5" t="s">
        <v>15</v>
      </c>
      <c r="F5">
        <v>3783</v>
      </c>
      <c r="G5">
        <v>3</v>
      </c>
      <c r="H5">
        <v>0</v>
      </c>
      <c r="I5">
        <v>3776</v>
      </c>
      <c r="J5">
        <v>3776</v>
      </c>
      <c r="K5">
        <v>0</v>
      </c>
    </row>
    <row r="6" spans="1:11" x14ac:dyDescent="0.25">
      <c r="A6" t="s">
        <v>61</v>
      </c>
      <c r="B6" t="s">
        <v>71</v>
      </c>
      <c r="C6" t="s">
        <v>67</v>
      </c>
      <c r="D6" t="s">
        <v>14</v>
      </c>
      <c r="E6" t="s">
        <v>16</v>
      </c>
      <c r="F6">
        <v>34</v>
      </c>
      <c r="G6">
        <v>13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61</v>
      </c>
      <c r="B7" t="s">
        <v>26</v>
      </c>
      <c r="C7" t="s">
        <v>67</v>
      </c>
      <c r="D7" t="s">
        <v>14</v>
      </c>
      <c r="E7" t="s">
        <v>15</v>
      </c>
      <c r="F7">
        <v>2570</v>
      </c>
      <c r="G7">
        <v>3</v>
      </c>
      <c r="H7">
        <v>0</v>
      </c>
      <c r="I7">
        <v>2567</v>
      </c>
      <c r="J7">
        <v>2567</v>
      </c>
      <c r="K7">
        <v>0</v>
      </c>
    </row>
    <row r="8" spans="1:11" x14ac:dyDescent="0.25">
      <c r="A8" t="s">
        <v>61</v>
      </c>
      <c r="B8" t="s">
        <v>27</v>
      </c>
      <c r="C8" t="s">
        <v>67</v>
      </c>
      <c r="D8" t="s">
        <v>14</v>
      </c>
      <c r="E8" t="s">
        <v>16</v>
      </c>
      <c r="F8">
        <v>37</v>
      </c>
      <c r="G8">
        <v>23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61</v>
      </c>
      <c r="B9" t="s">
        <v>68</v>
      </c>
      <c r="C9" t="s">
        <v>67</v>
      </c>
      <c r="D9" t="s">
        <v>17</v>
      </c>
      <c r="E9" t="s">
        <v>16</v>
      </c>
      <c r="F9">
        <v>32</v>
      </c>
      <c r="G9">
        <v>1</v>
      </c>
      <c r="H9">
        <v>0</v>
      </c>
      <c r="I9">
        <v>31</v>
      </c>
      <c r="J9">
        <v>7</v>
      </c>
      <c r="K9">
        <v>0</v>
      </c>
    </row>
    <row r="10" spans="1:11" x14ac:dyDescent="0.25">
      <c r="A10" t="s">
        <v>61</v>
      </c>
      <c r="B10" t="s">
        <v>30</v>
      </c>
      <c r="C10" t="s">
        <v>67</v>
      </c>
      <c r="D10" t="s">
        <v>14</v>
      </c>
      <c r="E10" t="s">
        <v>15</v>
      </c>
      <c r="F10">
        <v>546</v>
      </c>
      <c r="G10">
        <v>4</v>
      </c>
      <c r="H10">
        <v>0</v>
      </c>
      <c r="I10">
        <v>538</v>
      </c>
      <c r="J10">
        <v>538</v>
      </c>
      <c r="K10">
        <v>0</v>
      </c>
    </row>
    <row r="11" spans="1:11" x14ac:dyDescent="0.25">
      <c r="A11" t="s">
        <v>61</v>
      </c>
      <c r="B11" t="b">
        <v>0</v>
      </c>
      <c r="C11" t="s">
        <v>67</v>
      </c>
      <c r="D11" t="s">
        <v>14</v>
      </c>
      <c r="E11" t="s">
        <v>16</v>
      </c>
      <c r="F11">
        <v>35</v>
      </c>
      <c r="G11">
        <v>22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61</v>
      </c>
      <c r="B12" t="s">
        <v>72</v>
      </c>
      <c r="C12" t="s">
        <v>67</v>
      </c>
      <c r="D12" t="s">
        <v>14</v>
      </c>
      <c r="E12" t="s">
        <v>16</v>
      </c>
      <c r="F12">
        <v>37</v>
      </c>
      <c r="G12">
        <v>28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61</v>
      </c>
      <c r="B13" t="s">
        <v>37</v>
      </c>
      <c r="C13" t="s">
        <v>67</v>
      </c>
      <c r="D13" t="s">
        <v>14</v>
      </c>
      <c r="E13" t="s">
        <v>16</v>
      </c>
      <c r="F13">
        <v>37</v>
      </c>
      <c r="G13">
        <v>14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61</v>
      </c>
      <c r="B14" t="s">
        <v>73</v>
      </c>
      <c r="C14" t="s">
        <v>67</v>
      </c>
      <c r="D14" t="s">
        <v>14</v>
      </c>
      <c r="E14" t="s">
        <v>16</v>
      </c>
      <c r="F14">
        <v>37</v>
      </c>
      <c r="G14">
        <v>23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61</v>
      </c>
      <c r="B15" t="s">
        <v>38</v>
      </c>
      <c r="C15" t="s">
        <v>67</v>
      </c>
      <c r="D15" t="s">
        <v>14</v>
      </c>
      <c r="E15" t="s">
        <v>15</v>
      </c>
      <c r="F15">
        <v>3783</v>
      </c>
      <c r="G15">
        <v>3</v>
      </c>
      <c r="H15">
        <v>0</v>
      </c>
      <c r="I15">
        <v>3776</v>
      </c>
      <c r="J15">
        <v>3776</v>
      </c>
      <c r="K15">
        <v>0</v>
      </c>
    </row>
    <row r="16" spans="1:11" x14ac:dyDescent="0.25">
      <c r="A16" t="s">
        <v>61</v>
      </c>
      <c r="B16" t="s">
        <v>40</v>
      </c>
      <c r="C16" t="s">
        <v>67</v>
      </c>
      <c r="D16" t="s">
        <v>14</v>
      </c>
      <c r="E16" t="s">
        <v>15</v>
      </c>
      <c r="F16">
        <v>1392</v>
      </c>
      <c r="G16">
        <v>1</v>
      </c>
      <c r="H16">
        <v>0</v>
      </c>
      <c r="I16">
        <v>1389</v>
      </c>
      <c r="J16">
        <v>1389</v>
      </c>
      <c r="K16">
        <v>0</v>
      </c>
    </row>
    <row r="17" spans="1:11" x14ac:dyDescent="0.25">
      <c r="A17" t="s">
        <v>61</v>
      </c>
      <c r="B17" t="s">
        <v>69</v>
      </c>
      <c r="C17" t="s">
        <v>67</v>
      </c>
      <c r="D17" t="s">
        <v>17</v>
      </c>
      <c r="E17" t="s">
        <v>16</v>
      </c>
      <c r="F17">
        <v>72</v>
      </c>
      <c r="G17">
        <v>9</v>
      </c>
      <c r="H17">
        <v>3</v>
      </c>
      <c r="I17">
        <v>63</v>
      </c>
      <c r="J17">
        <v>4</v>
      </c>
      <c r="K17">
        <v>0</v>
      </c>
    </row>
    <row r="18" spans="1:11" x14ac:dyDescent="0.25">
      <c r="A18" t="s">
        <v>61</v>
      </c>
      <c r="B18" t="s">
        <v>75</v>
      </c>
      <c r="C18" t="s">
        <v>67</v>
      </c>
      <c r="D18" t="s">
        <v>14</v>
      </c>
      <c r="E18" t="s">
        <v>16</v>
      </c>
      <c r="F18">
        <v>28</v>
      </c>
      <c r="G18">
        <v>28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61</v>
      </c>
      <c r="B19" t="s">
        <v>76</v>
      </c>
      <c r="C19" t="s">
        <v>67</v>
      </c>
      <c r="D19" t="s">
        <v>14</v>
      </c>
      <c r="E19" t="s">
        <v>16</v>
      </c>
      <c r="F19">
        <v>38</v>
      </c>
      <c r="G19">
        <v>38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61</v>
      </c>
      <c r="B20" t="s">
        <v>46</v>
      </c>
      <c r="C20" t="s">
        <v>67</v>
      </c>
      <c r="D20" t="s">
        <v>14</v>
      </c>
      <c r="E20" t="s">
        <v>16</v>
      </c>
      <c r="F20">
        <v>28</v>
      </c>
      <c r="G20">
        <v>14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61</v>
      </c>
      <c r="B21" t="s">
        <v>47</v>
      </c>
      <c r="C21" t="s">
        <v>67</v>
      </c>
      <c r="D21" t="s">
        <v>14</v>
      </c>
      <c r="E21" t="s">
        <v>15</v>
      </c>
      <c r="F21">
        <v>2687</v>
      </c>
      <c r="G21">
        <v>2</v>
      </c>
      <c r="H21">
        <v>0</v>
      </c>
      <c r="I21">
        <v>2684</v>
      </c>
      <c r="J21">
        <v>2684</v>
      </c>
      <c r="K21">
        <v>0</v>
      </c>
    </row>
    <row r="22" spans="1:11" x14ac:dyDescent="0.25">
      <c r="A22" t="s">
        <v>61</v>
      </c>
      <c r="B22" t="s">
        <v>77</v>
      </c>
      <c r="C22" t="s">
        <v>67</v>
      </c>
      <c r="D22" t="s">
        <v>14</v>
      </c>
      <c r="E22" t="s">
        <v>15</v>
      </c>
      <c r="F22">
        <v>703</v>
      </c>
      <c r="G22">
        <v>1</v>
      </c>
      <c r="H22">
        <v>0</v>
      </c>
      <c r="I22">
        <v>700</v>
      </c>
      <c r="J22">
        <v>700</v>
      </c>
      <c r="K22">
        <v>0</v>
      </c>
    </row>
    <row r="23" spans="1:11" x14ac:dyDescent="0.25">
      <c r="A23" t="s">
        <v>61</v>
      </c>
      <c r="B23" t="b">
        <v>1</v>
      </c>
      <c r="C23" t="s">
        <v>67</v>
      </c>
      <c r="D23" t="s">
        <v>14</v>
      </c>
      <c r="E23" t="s">
        <v>16</v>
      </c>
      <c r="F23">
        <v>35</v>
      </c>
      <c r="G23">
        <v>22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61</v>
      </c>
      <c r="B24" t="s">
        <v>78</v>
      </c>
      <c r="C24" t="s">
        <v>67</v>
      </c>
      <c r="D24" t="s">
        <v>14</v>
      </c>
      <c r="E24" t="s">
        <v>16</v>
      </c>
      <c r="F24">
        <v>38</v>
      </c>
      <c r="G24">
        <v>24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61</v>
      </c>
      <c r="B25" t="s">
        <v>79</v>
      </c>
      <c r="C25" t="s">
        <v>67</v>
      </c>
      <c r="D25" t="s">
        <v>14</v>
      </c>
      <c r="E25" t="s">
        <v>16</v>
      </c>
      <c r="F25">
        <v>35</v>
      </c>
      <c r="G25">
        <v>22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61</v>
      </c>
      <c r="B26" t="s">
        <v>55</v>
      </c>
      <c r="C26" t="s">
        <v>67</v>
      </c>
      <c r="D26" t="s">
        <v>14</v>
      </c>
      <c r="E26" t="s">
        <v>15</v>
      </c>
      <c r="F26">
        <v>3783</v>
      </c>
      <c r="G26">
        <v>3</v>
      </c>
      <c r="H26">
        <v>0</v>
      </c>
      <c r="I26">
        <v>3776</v>
      </c>
      <c r="J26">
        <v>3776</v>
      </c>
      <c r="K26">
        <v>0</v>
      </c>
    </row>
    <row r="27" spans="1:11" x14ac:dyDescent="0.25">
      <c r="A27" t="s">
        <v>61</v>
      </c>
      <c r="B27" t="s">
        <v>80</v>
      </c>
      <c r="C27" t="s">
        <v>67</v>
      </c>
      <c r="D27" t="s">
        <v>14</v>
      </c>
      <c r="E27" t="s">
        <v>16</v>
      </c>
      <c r="F27">
        <v>37</v>
      </c>
      <c r="G27">
        <v>37</v>
      </c>
      <c r="H27">
        <v>0</v>
      </c>
      <c r="I27">
        <v>0</v>
      </c>
      <c r="J27">
        <v>0</v>
      </c>
      <c r="K27">
        <v>0</v>
      </c>
    </row>
    <row r="28" spans="1:11" x14ac:dyDescent="0.25">
      <c r="G28">
        <f>SUM(G2:G27)</f>
        <v>380</v>
      </c>
      <c r="H28">
        <f>SUM(H2:H27)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1140-3517-4C32-A5BF-BD09125A920A}">
  <dimension ref="A1:T167"/>
  <sheetViews>
    <sheetView workbookViewId="0">
      <selection sqref="A1:K1"/>
    </sheetView>
  </sheetViews>
  <sheetFormatPr defaultRowHeight="15" x14ac:dyDescent="0.25"/>
  <cols>
    <col min="1" max="1" width="8.7109375" customWidth="1"/>
    <col min="2" max="2" width="10.140625" customWidth="1"/>
    <col min="3" max="3" width="9.5703125" bestFit="1" customWidth="1"/>
    <col min="4" max="4" width="17" bestFit="1" customWidth="1"/>
    <col min="5" max="5" width="8.7109375" customWidth="1"/>
    <col min="6" max="6" width="10.42578125" bestFit="1" customWidth="1"/>
    <col min="7" max="7" width="10.42578125" customWidth="1"/>
    <col min="8" max="8" width="10.42578125" bestFit="1" customWidth="1"/>
    <col min="10" max="10" width="12.5703125" bestFit="1" customWidth="1"/>
    <col min="11" max="11" width="19.85546875" bestFit="1" customWidth="1"/>
    <col min="13" max="13" width="10.140625" bestFit="1" customWidth="1"/>
    <col min="14" max="14" width="13.140625" bestFit="1" customWidth="1"/>
    <col min="15" max="15" width="9.28515625" bestFit="1" customWidth="1"/>
    <col min="16" max="16" width="11.42578125" customWidth="1"/>
    <col min="20" max="20" width="14.42578125" customWidth="1"/>
  </cols>
  <sheetData>
    <row r="1" spans="1:20" s="4" customFormat="1" x14ac:dyDescent="0.25">
      <c r="A1" s="4" t="s">
        <v>1</v>
      </c>
      <c r="B1" s="4" t="s">
        <v>3</v>
      </c>
      <c r="C1" s="4" t="s">
        <v>5</v>
      </c>
      <c r="D1" s="4" t="s">
        <v>179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180</v>
      </c>
      <c r="K1" s="4" t="s">
        <v>181</v>
      </c>
      <c r="N1" s="4" t="s">
        <v>1</v>
      </c>
      <c r="O1" s="4" t="s">
        <v>3</v>
      </c>
      <c r="P1" s="4" t="s">
        <v>5</v>
      </c>
      <c r="Q1" s="4" t="s">
        <v>6</v>
      </c>
      <c r="R1" s="4" t="s">
        <v>8</v>
      </c>
      <c r="S1" s="4" t="s">
        <v>10</v>
      </c>
      <c r="T1" s="4" t="s">
        <v>180</v>
      </c>
    </row>
    <row r="2" spans="1:20" x14ac:dyDescent="0.25">
      <c r="A2" t="s">
        <v>86</v>
      </c>
      <c r="B2" t="s">
        <v>14</v>
      </c>
      <c r="C2">
        <v>1656</v>
      </c>
      <c r="D2">
        <v>1656</v>
      </c>
      <c r="E2">
        <v>0</v>
      </c>
      <c r="F2">
        <v>0</v>
      </c>
      <c r="G2">
        <v>1656</v>
      </c>
      <c r="H2">
        <v>1656</v>
      </c>
      <c r="I2">
        <v>0</v>
      </c>
      <c r="J2">
        <f>(G2/C2)</f>
        <v>1</v>
      </c>
      <c r="K2">
        <f>(G2/D2)</f>
        <v>1</v>
      </c>
      <c r="L2">
        <f>(D2-G2)</f>
        <v>0</v>
      </c>
      <c r="N2" t="s">
        <v>86</v>
      </c>
      <c r="O2" t="s">
        <v>17</v>
      </c>
      <c r="P2">
        <v>40</v>
      </c>
      <c r="Q2">
        <v>0</v>
      </c>
      <c r="R2">
        <v>40</v>
      </c>
      <c r="S2">
        <v>0</v>
      </c>
      <c r="T2">
        <f>(R2/P2)</f>
        <v>1</v>
      </c>
    </row>
    <row r="3" spans="1:20" x14ac:dyDescent="0.25">
      <c r="A3" t="s">
        <v>87</v>
      </c>
      <c r="B3" t="s">
        <v>14</v>
      </c>
      <c r="C3">
        <v>65283</v>
      </c>
      <c r="D3">
        <v>63838</v>
      </c>
      <c r="E3">
        <v>651</v>
      </c>
      <c r="F3">
        <v>3</v>
      </c>
      <c r="G3">
        <v>63775</v>
      </c>
      <c r="H3">
        <v>63775</v>
      </c>
      <c r="I3">
        <v>0</v>
      </c>
      <c r="J3">
        <f t="shared" ref="J3:J66" si="0">(G3/C3)</f>
        <v>0.97690057135854669</v>
      </c>
      <c r="K3">
        <f t="shared" ref="K3:K66" si="1">(G3/D3)</f>
        <v>0.9990131269776622</v>
      </c>
      <c r="L3">
        <f t="shared" ref="L3:L66" si="2">(D3-G3)</f>
        <v>63</v>
      </c>
      <c r="N3" t="s">
        <v>87</v>
      </c>
      <c r="O3" t="s">
        <v>17</v>
      </c>
      <c r="P3">
        <v>1322</v>
      </c>
      <c r="Q3">
        <v>1</v>
      </c>
      <c r="R3">
        <v>1316</v>
      </c>
      <c r="S3">
        <v>0</v>
      </c>
      <c r="T3">
        <f t="shared" ref="T3:T66" si="3">(R3/P3)</f>
        <v>0.9954614220877458</v>
      </c>
    </row>
    <row r="4" spans="1:20" x14ac:dyDescent="0.25">
      <c r="A4" t="s">
        <v>88</v>
      </c>
      <c r="B4" t="s">
        <v>14</v>
      </c>
      <c r="C4">
        <v>66817</v>
      </c>
      <c r="D4">
        <v>65328</v>
      </c>
      <c r="E4">
        <v>240</v>
      </c>
      <c r="F4">
        <v>3</v>
      </c>
      <c r="G4">
        <v>65254</v>
      </c>
      <c r="H4">
        <v>65254</v>
      </c>
      <c r="I4">
        <v>0</v>
      </c>
      <c r="J4">
        <f t="shared" si="0"/>
        <v>0.97660774952482154</v>
      </c>
      <c r="K4">
        <f t="shared" si="1"/>
        <v>0.99886725446975266</v>
      </c>
      <c r="L4">
        <f t="shared" si="2"/>
        <v>74</v>
      </c>
      <c r="N4" t="s">
        <v>88</v>
      </c>
      <c r="O4" t="s">
        <v>17</v>
      </c>
      <c r="P4">
        <v>1351</v>
      </c>
      <c r="Q4">
        <v>0</v>
      </c>
      <c r="R4">
        <v>1344</v>
      </c>
      <c r="S4">
        <v>0</v>
      </c>
      <c r="T4">
        <f t="shared" si="3"/>
        <v>0.99481865284974091</v>
      </c>
    </row>
    <row r="5" spans="1:20" x14ac:dyDescent="0.25">
      <c r="A5" t="s">
        <v>89</v>
      </c>
      <c r="B5" t="s">
        <v>14</v>
      </c>
      <c r="C5">
        <v>80015</v>
      </c>
      <c r="D5">
        <v>77927</v>
      </c>
      <c r="E5">
        <v>1246</v>
      </c>
      <c r="F5">
        <v>4</v>
      </c>
      <c r="G5">
        <v>77825</v>
      </c>
      <c r="H5">
        <v>77825</v>
      </c>
      <c r="I5">
        <v>0</v>
      </c>
      <c r="J5">
        <f t="shared" si="0"/>
        <v>0.97263013185027802</v>
      </c>
      <c r="K5">
        <f t="shared" si="1"/>
        <v>0.998691082679944</v>
      </c>
      <c r="L5">
        <f t="shared" si="2"/>
        <v>102</v>
      </c>
      <c r="N5" t="s">
        <v>89</v>
      </c>
      <c r="O5" t="s">
        <v>17</v>
      </c>
      <c r="P5">
        <v>1834</v>
      </c>
      <c r="Q5">
        <v>1</v>
      </c>
      <c r="R5">
        <v>1825</v>
      </c>
      <c r="S5">
        <v>0</v>
      </c>
      <c r="T5">
        <f t="shared" si="3"/>
        <v>0.99509269356597596</v>
      </c>
    </row>
    <row r="6" spans="1:20" x14ac:dyDescent="0.25">
      <c r="A6" t="s">
        <v>90</v>
      </c>
      <c r="B6" t="s">
        <v>14</v>
      </c>
      <c r="C6">
        <v>2176</v>
      </c>
      <c r="D6">
        <v>2176</v>
      </c>
      <c r="E6">
        <v>0</v>
      </c>
      <c r="F6">
        <v>0</v>
      </c>
      <c r="G6">
        <v>2176</v>
      </c>
      <c r="H6">
        <v>2176</v>
      </c>
      <c r="I6">
        <v>0</v>
      </c>
      <c r="J6">
        <f t="shared" si="0"/>
        <v>1</v>
      </c>
      <c r="K6">
        <f t="shared" si="1"/>
        <v>1</v>
      </c>
      <c r="L6">
        <f t="shared" si="2"/>
        <v>0</v>
      </c>
      <c r="N6" t="s">
        <v>90</v>
      </c>
      <c r="O6" t="s">
        <v>17</v>
      </c>
      <c r="P6">
        <v>42</v>
      </c>
      <c r="Q6">
        <v>0</v>
      </c>
      <c r="R6">
        <v>42</v>
      </c>
      <c r="S6">
        <v>0</v>
      </c>
      <c r="T6">
        <f t="shared" si="3"/>
        <v>1</v>
      </c>
    </row>
    <row r="7" spans="1:20" x14ac:dyDescent="0.25">
      <c r="A7" t="s">
        <v>12</v>
      </c>
      <c r="B7" t="s">
        <v>14</v>
      </c>
      <c r="C7">
        <v>2091</v>
      </c>
      <c r="D7">
        <v>2054</v>
      </c>
      <c r="E7">
        <v>14</v>
      </c>
      <c r="F7">
        <v>0</v>
      </c>
      <c r="G7">
        <v>2054</v>
      </c>
      <c r="H7">
        <v>2054</v>
      </c>
      <c r="I7">
        <v>0</v>
      </c>
      <c r="J7">
        <f t="shared" si="0"/>
        <v>0.98230511716881874</v>
      </c>
      <c r="K7">
        <f t="shared" si="1"/>
        <v>1</v>
      </c>
      <c r="L7">
        <f t="shared" si="2"/>
        <v>0</v>
      </c>
      <c r="N7" t="s">
        <v>12</v>
      </c>
      <c r="O7" t="s">
        <v>17</v>
      </c>
      <c r="P7">
        <v>87</v>
      </c>
      <c r="Q7">
        <v>0</v>
      </c>
      <c r="R7">
        <v>77</v>
      </c>
      <c r="S7">
        <v>0</v>
      </c>
      <c r="T7">
        <f t="shared" si="3"/>
        <v>0.88505747126436785</v>
      </c>
    </row>
    <row r="8" spans="1:20" x14ac:dyDescent="0.25">
      <c r="A8" t="s">
        <v>91</v>
      </c>
      <c r="B8" t="s">
        <v>14</v>
      </c>
      <c r="C8">
        <v>1641</v>
      </c>
      <c r="D8">
        <v>1641</v>
      </c>
      <c r="E8">
        <v>0</v>
      </c>
      <c r="F8">
        <v>0</v>
      </c>
      <c r="G8">
        <v>1641</v>
      </c>
      <c r="H8">
        <v>1641</v>
      </c>
      <c r="I8">
        <v>0</v>
      </c>
      <c r="J8">
        <f t="shared" si="0"/>
        <v>1</v>
      </c>
      <c r="K8">
        <f t="shared" si="1"/>
        <v>1</v>
      </c>
      <c r="L8">
        <f t="shared" si="2"/>
        <v>0</v>
      </c>
      <c r="N8" t="s">
        <v>91</v>
      </c>
      <c r="O8" t="s">
        <v>17</v>
      </c>
      <c r="P8">
        <v>40</v>
      </c>
      <c r="Q8">
        <v>0</v>
      </c>
      <c r="R8">
        <v>40</v>
      </c>
      <c r="S8">
        <v>0</v>
      </c>
      <c r="T8">
        <f t="shared" si="3"/>
        <v>1</v>
      </c>
    </row>
    <row r="9" spans="1:20" x14ac:dyDescent="0.25">
      <c r="A9" t="s">
        <v>92</v>
      </c>
      <c r="B9" t="s">
        <v>14</v>
      </c>
      <c r="C9">
        <v>1641</v>
      </c>
      <c r="D9">
        <v>1641</v>
      </c>
      <c r="E9">
        <v>0</v>
      </c>
      <c r="F9">
        <v>0</v>
      </c>
      <c r="G9">
        <v>1641</v>
      </c>
      <c r="H9">
        <v>1641</v>
      </c>
      <c r="I9">
        <v>0</v>
      </c>
      <c r="J9">
        <f t="shared" si="0"/>
        <v>1</v>
      </c>
      <c r="K9">
        <f t="shared" si="1"/>
        <v>1</v>
      </c>
      <c r="L9">
        <f t="shared" si="2"/>
        <v>0</v>
      </c>
      <c r="N9" t="s">
        <v>92</v>
      </c>
      <c r="O9" t="s">
        <v>17</v>
      </c>
      <c r="P9">
        <v>40</v>
      </c>
      <c r="Q9">
        <v>0</v>
      </c>
      <c r="R9">
        <v>40</v>
      </c>
      <c r="S9">
        <v>0</v>
      </c>
      <c r="T9">
        <f t="shared" si="3"/>
        <v>1</v>
      </c>
    </row>
    <row r="10" spans="1:20" x14ac:dyDescent="0.25">
      <c r="A10" t="s">
        <v>70</v>
      </c>
      <c r="B10" t="s">
        <v>14</v>
      </c>
      <c r="C10">
        <v>1337</v>
      </c>
      <c r="D10">
        <v>1297</v>
      </c>
      <c r="E10">
        <v>40</v>
      </c>
      <c r="F10">
        <v>0</v>
      </c>
      <c r="G10">
        <v>1297</v>
      </c>
      <c r="H10">
        <v>1297</v>
      </c>
      <c r="I10">
        <v>0</v>
      </c>
      <c r="J10">
        <f t="shared" si="0"/>
        <v>0.97008227374719525</v>
      </c>
      <c r="K10">
        <f t="shared" si="1"/>
        <v>1</v>
      </c>
      <c r="L10">
        <f t="shared" si="2"/>
        <v>0</v>
      </c>
      <c r="N10" t="s">
        <v>70</v>
      </c>
      <c r="O10" t="s">
        <v>17</v>
      </c>
      <c r="P10">
        <v>39</v>
      </c>
      <c r="Q10">
        <v>0</v>
      </c>
      <c r="R10">
        <v>39</v>
      </c>
      <c r="S10">
        <v>0</v>
      </c>
      <c r="T10">
        <f t="shared" si="3"/>
        <v>1</v>
      </c>
    </row>
    <row r="11" spans="1:20" x14ac:dyDescent="0.25">
      <c r="A11" t="s">
        <v>18</v>
      </c>
      <c r="B11" t="s">
        <v>14</v>
      </c>
      <c r="C11">
        <v>9063</v>
      </c>
      <c r="D11">
        <v>8509</v>
      </c>
      <c r="E11">
        <v>299</v>
      </c>
      <c r="F11">
        <v>1</v>
      </c>
      <c r="G11">
        <v>8500</v>
      </c>
      <c r="H11">
        <v>8500</v>
      </c>
      <c r="I11">
        <v>0</v>
      </c>
      <c r="J11">
        <f t="shared" si="0"/>
        <v>0.93787928941851484</v>
      </c>
      <c r="K11">
        <f t="shared" si="1"/>
        <v>0.99894229639205545</v>
      </c>
      <c r="L11">
        <f t="shared" si="2"/>
        <v>9</v>
      </c>
      <c r="N11" t="s">
        <v>18</v>
      </c>
      <c r="O11" t="s">
        <v>17</v>
      </c>
      <c r="P11">
        <v>764</v>
      </c>
      <c r="Q11">
        <v>0</v>
      </c>
      <c r="R11">
        <v>764</v>
      </c>
      <c r="S11">
        <v>0</v>
      </c>
      <c r="T11">
        <f t="shared" si="3"/>
        <v>1</v>
      </c>
    </row>
    <row r="12" spans="1:20" x14ac:dyDescent="0.25">
      <c r="A12" t="s">
        <v>20</v>
      </c>
      <c r="B12" t="s">
        <v>14</v>
      </c>
      <c r="C12">
        <v>4052</v>
      </c>
      <c r="D12">
        <v>4017</v>
      </c>
      <c r="E12">
        <v>15</v>
      </c>
      <c r="F12">
        <v>0</v>
      </c>
      <c r="G12">
        <v>4017</v>
      </c>
      <c r="H12">
        <v>4017</v>
      </c>
      <c r="I12">
        <v>0</v>
      </c>
      <c r="J12">
        <f t="shared" si="0"/>
        <v>0.99136229022704836</v>
      </c>
      <c r="K12">
        <f t="shared" si="1"/>
        <v>1</v>
      </c>
      <c r="L12">
        <f t="shared" si="2"/>
        <v>0</v>
      </c>
      <c r="N12" t="s">
        <v>20</v>
      </c>
      <c r="O12" t="s">
        <v>17</v>
      </c>
      <c r="P12">
        <v>79</v>
      </c>
      <c r="Q12">
        <v>2</v>
      </c>
      <c r="R12">
        <v>77</v>
      </c>
      <c r="S12">
        <v>0</v>
      </c>
      <c r="T12">
        <f t="shared" si="3"/>
        <v>0.97468354430379744</v>
      </c>
    </row>
    <row r="13" spans="1:20" x14ac:dyDescent="0.25">
      <c r="A13" t="s">
        <v>93</v>
      </c>
      <c r="B13" t="s">
        <v>14</v>
      </c>
      <c r="C13">
        <v>65165</v>
      </c>
      <c r="D13">
        <v>63739</v>
      </c>
      <c r="E13">
        <v>96</v>
      </c>
      <c r="F13">
        <v>2</v>
      </c>
      <c r="G13">
        <v>63677</v>
      </c>
      <c r="H13">
        <v>63677</v>
      </c>
      <c r="I13">
        <v>0</v>
      </c>
      <c r="J13">
        <f t="shared" si="0"/>
        <v>0.9771656564106499</v>
      </c>
      <c r="K13">
        <f t="shared" si="1"/>
        <v>0.99902728313905143</v>
      </c>
      <c r="L13">
        <f t="shared" si="2"/>
        <v>62</v>
      </c>
      <c r="N13" t="s">
        <v>93</v>
      </c>
      <c r="O13" t="s">
        <v>17</v>
      </c>
      <c r="P13">
        <v>1316</v>
      </c>
      <c r="Q13">
        <v>1</v>
      </c>
      <c r="R13">
        <v>1308</v>
      </c>
      <c r="S13">
        <v>0</v>
      </c>
      <c r="T13">
        <f t="shared" si="3"/>
        <v>0.99392097264437695</v>
      </c>
    </row>
    <row r="14" spans="1:20" x14ac:dyDescent="0.25">
      <c r="A14" t="s">
        <v>94</v>
      </c>
      <c r="B14" t="s">
        <v>14</v>
      </c>
      <c r="C14">
        <v>1573</v>
      </c>
      <c r="D14">
        <v>1571</v>
      </c>
      <c r="E14">
        <v>1</v>
      </c>
      <c r="F14">
        <v>0</v>
      </c>
      <c r="G14">
        <v>1571</v>
      </c>
      <c r="H14">
        <v>1571</v>
      </c>
      <c r="I14">
        <v>0</v>
      </c>
      <c r="J14">
        <f t="shared" si="0"/>
        <v>0.99872854418308965</v>
      </c>
      <c r="K14">
        <f t="shared" si="1"/>
        <v>1</v>
      </c>
      <c r="L14">
        <f t="shared" si="2"/>
        <v>0</v>
      </c>
      <c r="N14" t="s">
        <v>94</v>
      </c>
      <c r="O14" t="s">
        <v>17</v>
      </c>
      <c r="P14">
        <v>40</v>
      </c>
      <c r="Q14">
        <v>0</v>
      </c>
      <c r="R14">
        <v>40</v>
      </c>
      <c r="S14">
        <v>0</v>
      </c>
      <c r="T14">
        <f t="shared" si="3"/>
        <v>1</v>
      </c>
    </row>
    <row r="15" spans="1:20" x14ac:dyDescent="0.25">
      <c r="A15" t="s">
        <v>95</v>
      </c>
      <c r="B15" t="s">
        <v>14</v>
      </c>
      <c r="C15">
        <v>2239</v>
      </c>
      <c r="D15">
        <v>2237</v>
      </c>
      <c r="E15">
        <v>1</v>
      </c>
      <c r="F15">
        <v>0</v>
      </c>
      <c r="G15">
        <v>2237</v>
      </c>
      <c r="H15">
        <v>2237</v>
      </c>
      <c r="I15">
        <v>0</v>
      </c>
      <c r="J15">
        <f t="shared" si="0"/>
        <v>0.99910674408217959</v>
      </c>
      <c r="K15">
        <f t="shared" si="1"/>
        <v>1</v>
      </c>
      <c r="L15">
        <f t="shared" si="2"/>
        <v>0</v>
      </c>
      <c r="N15" t="s">
        <v>95</v>
      </c>
      <c r="O15" t="s">
        <v>17</v>
      </c>
      <c r="P15">
        <v>120</v>
      </c>
      <c r="Q15">
        <v>0</v>
      </c>
      <c r="R15">
        <v>120</v>
      </c>
      <c r="S15">
        <v>0</v>
      </c>
      <c r="T15">
        <f t="shared" si="3"/>
        <v>1</v>
      </c>
    </row>
    <row r="16" spans="1:20" x14ac:dyDescent="0.25">
      <c r="A16" t="s">
        <v>96</v>
      </c>
      <c r="B16" t="s">
        <v>14</v>
      </c>
      <c r="C16">
        <v>2181</v>
      </c>
      <c r="D16">
        <v>2179</v>
      </c>
      <c r="E16">
        <v>1</v>
      </c>
      <c r="F16">
        <v>0</v>
      </c>
      <c r="G16">
        <v>2179</v>
      </c>
      <c r="H16">
        <v>2179</v>
      </c>
      <c r="I16">
        <v>0</v>
      </c>
      <c r="J16">
        <f t="shared" si="0"/>
        <v>0.99908298945437868</v>
      </c>
      <c r="K16">
        <f t="shared" si="1"/>
        <v>1</v>
      </c>
      <c r="L16">
        <f t="shared" si="2"/>
        <v>0</v>
      </c>
      <c r="N16" t="s">
        <v>96</v>
      </c>
      <c r="O16" t="s">
        <v>17</v>
      </c>
      <c r="P16">
        <v>121</v>
      </c>
      <c r="Q16">
        <v>0</v>
      </c>
      <c r="R16">
        <v>121</v>
      </c>
      <c r="S16">
        <v>0</v>
      </c>
      <c r="T16">
        <f t="shared" si="3"/>
        <v>1</v>
      </c>
    </row>
    <row r="17" spans="1:20" x14ac:dyDescent="0.25">
      <c r="A17" t="s">
        <v>97</v>
      </c>
      <c r="B17" t="s">
        <v>14</v>
      </c>
      <c r="C17">
        <v>2747</v>
      </c>
      <c r="D17">
        <v>2745</v>
      </c>
      <c r="E17">
        <v>1</v>
      </c>
      <c r="F17">
        <v>0</v>
      </c>
      <c r="G17">
        <v>2745</v>
      </c>
      <c r="H17">
        <v>2745</v>
      </c>
      <c r="I17">
        <v>0</v>
      </c>
      <c r="J17">
        <f t="shared" si="0"/>
        <v>0.99927193301783768</v>
      </c>
      <c r="K17">
        <f t="shared" si="1"/>
        <v>1</v>
      </c>
      <c r="L17">
        <f t="shared" si="2"/>
        <v>0</v>
      </c>
      <c r="N17" t="s">
        <v>97</v>
      </c>
      <c r="O17" t="s">
        <v>17</v>
      </c>
      <c r="P17">
        <v>121</v>
      </c>
      <c r="Q17">
        <v>0</v>
      </c>
      <c r="R17">
        <v>121</v>
      </c>
      <c r="S17">
        <v>0</v>
      </c>
      <c r="T17">
        <f t="shared" si="3"/>
        <v>1</v>
      </c>
    </row>
    <row r="18" spans="1:20" x14ac:dyDescent="0.25">
      <c r="A18" t="s">
        <v>21</v>
      </c>
      <c r="B18" t="s">
        <v>14</v>
      </c>
      <c r="C18">
        <v>2423</v>
      </c>
      <c r="D18">
        <v>2421</v>
      </c>
      <c r="E18">
        <v>2</v>
      </c>
      <c r="F18">
        <v>0</v>
      </c>
      <c r="G18">
        <v>2421</v>
      </c>
      <c r="H18">
        <v>2421</v>
      </c>
      <c r="I18">
        <v>0</v>
      </c>
      <c r="J18">
        <f t="shared" si="0"/>
        <v>0.99917457697069745</v>
      </c>
      <c r="K18">
        <f t="shared" si="1"/>
        <v>1</v>
      </c>
      <c r="L18">
        <f t="shared" si="2"/>
        <v>0</v>
      </c>
      <c r="N18" t="s">
        <v>21</v>
      </c>
      <c r="O18" t="s">
        <v>17</v>
      </c>
      <c r="P18">
        <v>121</v>
      </c>
      <c r="Q18">
        <v>0</v>
      </c>
      <c r="R18">
        <v>121</v>
      </c>
      <c r="S18">
        <v>0</v>
      </c>
      <c r="T18">
        <f t="shared" si="3"/>
        <v>1</v>
      </c>
    </row>
    <row r="19" spans="1:20" x14ac:dyDescent="0.25">
      <c r="A19" t="s">
        <v>98</v>
      </c>
      <c r="B19" t="s">
        <v>14</v>
      </c>
      <c r="C19">
        <v>1726</v>
      </c>
      <c r="D19">
        <v>1726</v>
      </c>
      <c r="E19">
        <v>0</v>
      </c>
      <c r="F19">
        <v>0</v>
      </c>
      <c r="G19">
        <v>1726</v>
      </c>
      <c r="H19">
        <v>1726</v>
      </c>
      <c r="I19">
        <v>0</v>
      </c>
      <c r="J19">
        <f t="shared" si="0"/>
        <v>1</v>
      </c>
      <c r="K19">
        <f t="shared" si="1"/>
        <v>1</v>
      </c>
      <c r="L19">
        <f t="shared" si="2"/>
        <v>0</v>
      </c>
      <c r="N19" t="s">
        <v>98</v>
      </c>
      <c r="O19" t="s">
        <v>17</v>
      </c>
      <c r="P19">
        <v>40</v>
      </c>
      <c r="Q19">
        <v>0</v>
      </c>
      <c r="R19">
        <v>40</v>
      </c>
      <c r="S19">
        <v>0</v>
      </c>
      <c r="T19">
        <f t="shared" si="3"/>
        <v>1</v>
      </c>
    </row>
    <row r="20" spans="1:20" x14ac:dyDescent="0.25">
      <c r="A20" t="s">
        <v>99</v>
      </c>
      <c r="B20" t="s">
        <v>14</v>
      </c>
      <c r="C20">
        <v>1317</v>
      </c>
      <c r="D20">
        <v>1317</v>
      </c>
      <c r="E20">
        <v>0</v>
      </c>
      <c r="F20">
        <v>0</v>
      </c>
      <c r="G20">
        <v>1317</v>
      </c>
      <c r="H20">
        <v>1317</v>
      </c>
      <c r="I20">
        <v>0</v>
      </c>
      <c r="J20">
        <f t="shared" si="0"/>
        <v>1</v>
      </c>
      <c r="K20">
        <f t="shared" si="1"/>
        <v>1</v>
      </c>
      <c r="L20">
        <f t="shared" si="2"/>
        <v>0</v>
      </c>
      <c r="N20" t="s">
        <v>99</v>
      </c>
      <c r="O20" t="s">
        <v>17</v>
      </c>
      <c r="P20">
        <v>45</v>
      </c>
      <c r="Q20">
        <v>0</v>
      </c>
      <c r="R20">
        <v>45</v>
      </c>
      <c r="S20">
        <v>0</v>
      </c>
      <c r="T20">
        <f t="shared" si="3"/>
        <v>1</v>
      </c>
    </row>
    <row r="21" spans="1:20" x14ac:dyDescent="0.25">
      <c r="A21" t="s">
        <v>100</v>
      </c>
      <c r="B21" t="s">
        <v>14</v>
      </c>
      <c r="C21">
        <v>1409</v>
      </c>
      <c r="D21">
        <v>1409</v>
      </c>
      <c r="E21">
        <v>0</v>
      </c>
      <c r="F21">
        <v>0</v>
      </c>
      <c r="G21">
        <v>1409</v>
      </c>
      <c r="H21">
        <v>1409</v>
      </c>
      <c r="I21">
        <v>0</v>
      </c>
      <c r="J21">
        <f t="shared" si="0"/>
        <v>1</v>
      </c>
      <c r="K21">
        <f t="shared" si="1"/>
        <v>1</v>
      </c>
      <c r="L21">
        <f t="shared" si="2"/>
        <v>0</v>
      </c>
      <c r="N21" t="s">
        <v>100</v>
      </c>
      <c r="O21" t="s">
        <v>17</v>
      </c>
      <c r="P21">
        <v>40</v>
      </c>
      <c r="Q21">
        <v>0</v>
      </c>
      <c r="R21">
        <v>40</v>
      </c>
      <c r="S21">
        <v>0</v>
      </c>
      <c r="T21">
        <f t="shared" si="3"/>
        <v>1</v>
      </c>
    </row>
    <row r="22" spans="1:20" x14ac:dyDescent="0.25">
      <c r="A22" t="s">
        <v>101</v>
      </c>
      <c r="B22" t="s">
        <v>14</v>
      </c>
      <c r="C22">
        <v>3232</v>
      </c>
      <c r="D22">
        <v>3230</v>
      </c>
      <c r="E22">
        <v>0</v>
      </c>
      <c r="F22">
        <v>0</v>
      </c>
      <c r="G22">
        <v>3230</v>
      </c>
      <c r="H22">
        <v>3230</v>
      </c>
      <c r="I22">
        <v>0</v>
      </c>
      <c r="J22">
        <f t="shared" si="0"/>
        <v>0.99938118811881194</v>
      </c>
      <c r="K22">
        <f t="shared" si="1"/>
        <v>1</v>
      </c>
      <c r="L22">
        <f t="shared" si="2"/>
        <v>0</v>
      </c>
      <c r="N22" t="s">
        <v>101</v>
      </c>
      <c r="O22" t="s">
        <v>17</v>
      </c>
      <c r="P22">
        <v>329</v>
      </c>
      <c r="Q22">
        <v>0</v>
      </c>
      <c r="R22">
        <v>329</v>
      </c>
      <c r="S22">
        <v>0</v>
      </c>
      <c r="T22">
        <f t="shared" si="3"/>
        <v>1</v>
      </c>
    </row>
    <row r="23" spans="1:20" x14ac:dyDescent="0.25">
      <c r="A23" t="s">
        <v>102</v>
      </c>
      <c r="B23" t="s">
        <v>14</v>
      </c>
      <c r="C23">
        <v>2251</v>
      </c>
      <c r="D23">
        <v>2251</v>
      </c>
      <c r="E23">
        <v>0</v>
      </c>
      <c r="F23">
        <v>0</v>
      </c>
      <c r="G23">
        <v>2251</v>
      </c>
      <c r="H23">
        <v>2251</v>
      </c>
      <c r="I23">
        <v>0</v>
      </c>
      <c r="J23">
        <f t="shared" si="0"/>
        <v>1</v>
      </c>
      <c r="K23">
        <f t="shared" si="1"/>
        <v>1</v>
      </c>
      <c r="L23">
        <f t="shared" si="2"/>
        <v>0</v>
      </c>
      <c r="N23" t="s">
        <v>102</v>
      </c>
      <c r="O23" t="s">
        <v>17</v>
      </c>
      <c r="P23">
        <v>48</v>
      </c>
      <c r="Q23">
        <v>0</v>
      </c>
      <c r="R23">
        <v>48</v>
      </c>
      <c r="S23">
        <v>0</v>
      </c>
      <c r="T23">
        <f t="shared" si="3"/>
        <v>1</v>
      </c>
    </row>
    <row r="24" spans="1:20" x14ac:dyDescent="0.25">
      <c r="A24" t="s">
        <v>103</v>
      </c>
      <c r="B24" t="s">
        <v>14</v>
      </c>
      <c r="C24">
        <v>1585</v>
      </c>
      <c r="D24">
        <v>1585</v>
      </c>
      <c r="E24">
        <v>0</v>
      </c>
      <c r="F24">
        <v>0</v>
      </c>
      <c r="G24">
        <v>1585</v>
      </c>
      <c r="H24">
        <v>1585</v>
      </c>
      <c r="I24">
        <v>0</v>
      </c>
      <c r="J24">
        <f t="shared" si="0"/>
        <v>1</v>
      </c>
      <c r="K24">
        <f t="shared" si="1"/>
        <v>1</v>
      </c>
      <c r="L24">
        <f t="shared" si="2"/>
        <v>0</v>
      </c>
      <c r="N24" t="s">
        <v>103</v>
      </c>
      <c r="O24" t="s">
        <v>17</v>
      </c>
      <c r="P24">
        <v>46</v>
      </c>
      <c r="Q24">
        <v>0</v>
      </c>
      <c r="R24">
        <v>46</v>
      </c>
      <c r="S24">
        <v>0</v>
      </c>
      <c r="T24">
        <f t="shared" si="3"/>
        <v>1</v>
      </c>
    </row>
    <row r="25" spans="1:20" x14ac:dyDescent="0.25">
      <c r="A25" t="s">
        <v>22</v>
      </c>
      <c r="B25" t="s">
        <v>14</v>
      </c>
      <c r="C25">
        <v>3588</v>
      </c>
      <c r="D25">
        <v>3588</v>
      </c>
      <c r="E25">
        <v>0</v>
      </c>
      <c r="F25">
        <v>0</v>
      </c>
      <c r="G25">
        <v>3588</v>
      </c>
      <c r="H25">
        <v>3588</v>
      </c>
      <c r="I25">
        <v>0</v>
      </c>
      <c r="J25">
        <f t="shared" si="0"/>
        <v>1</v>
      </c>
      <c r="K25">
        <f t="shared" si="1"/>
        <v>1</v>
      </c>
      <c r="L25">
        <f t="shared" si="2"/>
        <v>0</v>
      </c>
      <c r="N25" t="s">
        <v>22</v>
      </c>
      <c r="O25" t="s">
        <v>17</v>
      </c>
      <c r="P25">
        <v>43</v>
      </c>
      <c r="Q25">
        <v>0</v>
      </c>
      <c r="R25">
        <v>43</v>
      </c>
      <c r="S25">
        <v>0</v>
      </c>
      <c r="T25">
        <f t="shared" si="3"/>
        <v>1</v>
      </c>
    </row>
    <row r="26" spans="1:20" x14ac:dyDescent="0.25">
      <c r="A26" t="s">
        <v>23</v>
      </c>
      <c r="B26" t="s">
        <v>14</v>
      </c>
      <c r="C26">
        <v>1886</v>
      </c>
      <c r="D26">
        <v>1877</v>
      </c>
      <c r="E26">
        <v>3</v>
      </c>
      <c r="F26">
        <v>0</v>
      </c>
      <c r="G26">
        <v>1877</v>
      </c>
      <c r="H26">
        <v>1877</v>
      </c>
      <c r="I26">
        <v>0</v>
      </c>
      <c r="J26">
        <f t="shared" si="0"/>
        <v>0.99522799575821841</v>
      </c>
      <c r="K26">
        <f t="shared" si="1"/>
        <v>1</v>
      </c>
      <c r="L26">
        <f t="shared" si="2"/>
        <v>0</v>
      </c>
      <c r="N26" t="s">
        <v>23</v>
      </c>
      <c r="O26" t="s">
        <v>17</v>
      </c>
      <c r="P26">
        <v>79</v>
      </c>
      <c r="Q26">
        <v>0</v>
      </c>
      <c r="R26">
        <v>79</v>
      </c>
      <c r="S26">
        <v>0</v>
      </c>
      <c r="T26">
        <f t="shared" si="3"/>
        <v>1</v>
      </c>
    </row>
    <row r="27" spans="1:20" x14ac:dyDescent="0.25">
      <c r="A27" t="s">
        <v>24</v>
      </c>
      <c r="B27" t="s">
        <v>14</v>
      </c>
      <c r="C27">
        <v>2934</v>
      </c>
      <c r="D27">
        <v>2912</v>
      </c>
      <c r="E27">
        <v>9</v>
      </c>
      <c r="F27">
        <v>0</v>
      </c>
      <c r="G27">
        <v>2912</v>
      </c>
      <c r="H27">
        <v>2912</v>
      </c>
      <c r="I27">
        <v>0</v>
      </c>
      <c r="J27">
        <f t="shared" si="0"/>
        <v>0.99250170415814587</v>
      </c>
      <c r="K27">
        <f t="shared" si="1"/>
        <v>1</v>
      </c>
      <c r="L27">
        <f t="shared" si="2"/>
        <v>0</v>
      </c>
      <c r="N27" t="s">
        <v>24</v>
      </c>
      <c r="O27" t="s">
        <v>17</v>
      </c>
      <c r="P27">
        <v>101</v>
      </c>
      <c r="Q27">
        <v>0</v>
      </c>
      <c r="R27">
        <v>101</v>
      </c>
      <c r="S27">
        <v>0</v>
      </c>
      <c r="T27">
        <f t="shared" si="3"/>
        <v>1</v>
      </c>
    </row>
    <row r="28" spans="1:20" x14ac:dyDescent="0.25">
      <c r="A28" t="s">
        <v>25</v>
      </c>
      <c r="B28" t="s">
        <v>14</v>
      </c>
      <c r="C28">
        <v>6332</v>
      </c>
      <c r="D28">
        <v>6308</v>
      </c>
      <c r="E28">
        <v>13</v>
      </c>
      <c r="F28">
        <v>0</v>
      </c>
      <c r="G28">
        <v>6308</v>
      </c>
      <c r="H28">
        <v>6308</v>
      </c>
      <c r="I28">
        <v>0</v>
      </c>
      <c r="J28">
        <f t="shared" si="0"/>
        <v>0.99620972836386612</v>
      </c>
      <c r="K28">
        <f t="shared" si="1"/>
        <v>1</v>
      </c>
      <c r="L28">
        <f t="shared" si="2"/>
        <v>0</v>
      </c>
      <c r="N28" t="s">
        <v>25</v>
      </c>
      <c r="O28" t="s">
        <v>17</v>
      </c>
      <c r="P28">
        <v>276</v>
      </c>
      <c r="Q28">
        <v>0</v>
      </c>
      <c r="R28">
        <v>276</v>
      </c>
      <c r="S28">
        <v>0</v>
      </c>
      <c r="T28">
        <f t="shared" si="3"/>
        <v>1</v>
      </c>
    </row>
    <row r="29" spans="1:20" x14ac:dyDescent="0.25">
      <c r="A29" t="s">
        <v>104</v>
      </c>
      <c r="B29" t="s">
        <v>14</v>
      </c>
      <c r="C29">
        <v>1486</v>
      </c>
      <c r="D29">
        <v>1486</v>
      </c>
      <c r="E29">
        <v>0</v>
      </c>
      <c r="F29">
        <v>0</v>
      </c>
      <c r="G29">
        <v>1486</v>
      </c>
      <c r="H29">
        <v>1486</v>
      </c>
      <c r="I29">
        <v>0</v>
      </c>
      <c r="J29">
        <f t="shared" si="0"/>
        <v>1</v>
      </c>
      <c r="K29">
        <f t="shared" si="1"/>
        <v>1</v>
      </c>
      <c r="L29">
        <f t="shared" si="2"/>
        <v>0</v>
      </c>
      <c r="N29" t="s">
        <v>104</v>
      </c>
      <c r="O29" t="s">
        <v>17</v>
      </c>
      <c r="P29">
        <v>51</v>
      </c>
      <c r="Q29">
        <v>0</v>
      </c>
      <c r="R29">
        <v>51</v>
      </c>
      <c r="S29">
        <v>0</v>
      </c>
      <c r="T29">
        <f t="shared" si="3"/>
        <v>1</v>
      </c>
    </row>
    <row r="30" spans="1:20" x14ac:dyDescent="0.25">
      <c r="A30" t="s">
        <v>71</v>
      </c>
      <c r="B30" t="s">
        <v>14</v>
      </c>
      <c r="C30">
        <v>1331</v>
      </c>
      <c r="D30">
        <v>1297</v>
      </c>
      <c r="E30">
        <v>13</v>
      </c>
      <c r="F30">
        <v>0</v>
      </c>
      <c r="G30">
        <v>1297</v>
      </c>
      <c r="H30">
        <v>1297</v>
      </c>
      <c r="I30">
        <v>0</v>
      </c>
      <c r="J30">
        <f t="shared" si="0"/>
        <v>0.97445529676934639</v>
      </c>
      <c r="K30">
        <f t="shared" si="1"/>
        <v>1</v>
      </c>
      <c r="L30">
        <f t="shared" si="2"/>
        <v>0</v>
      </c>
      <c r="N30" t="s">
        <v>71</v>
      </c>
      <c r="O30" t="s">
        <v>17</v>
      </c>
      <c r="P30">
        <v>39</v>
      </c>
      <c r="Q30">
        <v>0</v>
      </c>
      <c r="R30">
        <v>39</v>
      </c>
      <c r="S30">
        <v>0</v>
      </c>
      <c r="T30">
        <f t="shared" si="3"/>
        <v>1</v>
      </c>
    </row>
    <row r="31" spans="1:20" x14ac:dyDescent="0.25">
      <c r="A31" t="s">
        <v>26</v>
      </c>
      <c r="B31" t="s">
        <v>14</v>
      </c>
      <c r="C31">
        <v>4857</v>
      </c>
      <c r="D31">
        <v>4843</v>
      </c>
      <c r="E31">
        <v>7</v>
      </c>
      <c r="F31">
        <v>0</v>
      </c>
      <c r="G31">
        <v>4843</v>
      </c>
      <c r="H31">
        <v>4843</v>
      </c>
      <c r="I31">
        <v>0</v>
      </c>
      <c r="J31">
        <f t="shared" si="0"/>
        <v>0.9971175622812436</v>
      </c>
      <c r="K31">
        <f t="shared" si="1"/>
        <v>1</v>
      </c>
      <c r="L31">
        <f t="shared" si="2"/>
        <v>0</v>
      </c>
      <c r="N31" t="s">
        <v>26</v>
      </c>
      <c r="O31" t="s">
        <v>17</v>
      </c>
      <c r="P31">
        <v>238</v>
      </c>
      <c r="Q31">
        <v>0</v>
      </c>
      <c r="R31">
        <v>238</v>
      </c>
      <c r="S31">
        <v>0</v>
      </c>
      <c r="T31">
        <f t="shared" si="3"/>
        <v>1</v>
      </c>
    </row>
    <row r="32" spans="1:20" x14ac:dyDescent="0.25">
      <c r="A32" t="s">
        <v>27</v>
      </c>
      <c r="B32" t="s">
        <v>14</v>
      </c>
      <c r="C32">
        <v>2046</v>
      </c>
      <c r="D32">
        <v>1995</v>
      </c>
      <c r="E32">
        <v>29</v>
      </c>
      <c r="F32">
        <v>0</v>
      </c>
      <c r="G32">
        <v>1995</v>
      </c>
      <c r="H32">
        <v>1995</v>
      </c>
      <c r="I32">
        <v>0</v>
      </c>
      <c r="J32">
        <f t="shared" si="0"/>
        <v>0.97507331378299122</v>
      </c>
      <c r="K32">
        <f t="shared" si="1"/>
        <v>1</v>
      </c>
      <c r="L32">
        <f t="shared" si="2"/>
        <v>0</v>
      </c>
      <c r="N32" t="s">
        <v>27</v>
      </c>
      <c r="O32" t="s">
        <v>17</v>
      </c>
      <c r="P32">
        <v>48</v>
      </c>
      <c r="Q32">
        <v>0</v>
      </c>
      <c r="R32">
        <v>48</v>
      </c>
      <c r="S32">
        <v>0</v>
      </c>
      <c r="T32">
        <f t="shared" si="3"/>
        <v>1</v>
      </c>
    </row>
    <row r="33" spans="1:20" x14ac:dyDescent="0.25">
      <c r="A33" t="s">
        <v>105</v>
      </c>
      <c r="B33" t="s">
        <v>14</v>
      </c>
      <c r="C33">
        <v>18</v>
      </c>
      <c r="D33">
        <v>18</v>
      </c>
      <c r="E33">
        <v>0</v>
      </c>
      <c r="F33">
        <v>0</v>
      </c>
      <c r="G33">
        <v>18</v>
      </c>
      <c r="H33">
        <v>18</v>
      </c>
      <c r="I33">
        <v>0</v>
      </c>
      <c r="J33">
        <f t="shared" si="0"/>
        <v>1</v>
      </c>
      <c r="K33">
        <f t="shared" si="1"/>
        <v>1</v>
      </c>
      <c r="L33">
        <f t="shared" si="2"/>
        <v>0</v>
      </c>
      <c r="N33" t="s">
        <v>106</v>
      </c>
      <c r="O33" t="s">
        <v>17</v>
      </c>
      <c r="P33">
        <v>75</v>
      </c>
      <c r="Q33">
        <v>0</v>
      </c>
      <c r="R33">
        <v>75</v>
      </c>
      <c r="S33">
        <v>0</v>
      </c>
      <c r="T33">
        <f t="shared" si="3"/>
        <v>1</v>
      </c>
    </row>
    <row r="34" spans="1:20" x14ac:dyDescent="0.25">
      <c r="A34" t="s">
        <v>106</v>
      </c>
      <c r="B34" t="s">
        <v>14</v>
      </c>
      <c r="C34">
        <v>822</v>
      </c>
      <c r="D34">
        <v>807</v>
      </c>
      <c r="E34">
        <v>10</v>
      </c>
      <c r="F34">
        <v>0</v>
      </c>
      <c r="G34">
        <v>807</v>
      </c>
      <c r="H34">
        <v>807</v>
      </c>
      <c r="I34">
        <v>0</v>
      </c>
      <c r="J34">
        <f t="shared" si="0"/>
        <v>0.98175182481751821</v>
      </c>
      <c r="K34">
        <f t="shared" si="1"/>
        <v>1</v>
      </c>
      <c r="L34">
        <f t="shared" si="2"/>
        <v>0</v>
      </c>
      <c r="N34" t="s">
        <v>28</v>
      </c>
      <c r="O34" t="s">
        <v>17</v>
      </c>
      <c r="P34">
        <v>26</v>
      </c>
      <c r="Q34">
        <v>0</v>
      </c>
      <c r="R34">
        <v>26</v>
      </c>
      <c r="S34">
        <v>0</v>
      </c>
      <c r="T34">
        <f t="shared" si="3"/>
        <v>1</v>
      </c>
    </row>
    <row r="35" spans="1:20" x14ac:dyDescent="0.25">
      <c r="A35" t="s">
        <v>28</v>
      </c>
      <c r="B35" t="s">
        <v>14</v>
      </c>
      <c r="C35">
        <v>2414</v>
      </c>
      <c r="D35">
        <v>2266</v>
      </c>
      <c r="E35">
        <v>108</v>
      </c>
      <c r="F35">
        <v>0</v>
      </c>
      <c r="G35">
        <v>2266</v>
      </c>
      <c r="H35">
        <v>2266</v>
      </c>
      <c r="I35">
        <v>0</v>
      </c>
      <c r="J35">
        <f t="shared" si="0"/>
        <v>0.93869096934548468</v>
      </c>
      <c r="K35">
        <f t="shared" si="1"/>
        <v>1</v>
      </c>
      <c r="L35">
        <f t="shared" si="2"/>
        <v>0</v>
      </c>
      <c r="N35" t="s">
        <v>107</v>
      </c>
      <c r="O35" t="s">
        <v>17</v>
      </c>
      <c r="P35">
        <v>42</v>
      </c>
      <c r="Q35">
        <v>0</v>
      </c>
      <c r="R35">
        <v>42</v>
      </c>
      <c r="S35">
        <v>0</v>
      </c>
      <c r="T35">
        <f t="shared" si="3"/>
        <v>1</v>
      </c>
    </row>
    <row r="36" spans="1:20" x14ac:dyDescent="0.25">
      <c r="A36" t="s">
        <v>107</v>
      </c>
      <c r="B36" t="s">
        <v>14</v>
      </c>
      <c r="C36">
        <v>2190</v>
      </c>
      <c r="D36">
        <v>2190</v>
      </c>
      <c r="E36">
        <v>0</v>
      </c>
      <c r="F36">
        <v>0</v>
      </c>
      <c r="G36">
        <v>2190</v>
      </c>
      <c r="H36">
        <v>2190</v>
      </c>
      <c r="I36">
        <v>0</v>
      </c>
      <c r="J36">
        <f t="shared" si="0"/>
        <v>1</v>
      </c>
      <c r="K36">
        <f t="shared" si="1"/>
        <v>1</v>
      </c>
      <c r="L36">
        <f t="shared" si="2"/>
        <v>0</v>
      </c>
      <c r="N36" t="s">
        <v>108</v>
      </c>
      <c r="O36" t="s">
        <v>17</v>
      </c>
      <c r="P36">
        <v>39</v>
      </c>
      <c r="Q36">
        <v>0</v>
      </c>
      <c r="R36">
        <v>39</v>
      </c>
      <c r="S36">
        <v>0</v>
      </c>
      <c r="T36">
        <f t="shared" si="3"/>
        <v>1</v>
      </c>
    </row>
    <row r="37" spans="1:20" x14ac:dyDescent="0.25">
      <c r="A37" t="s">
        <v>108</v>
      </c>
      <c r="B37" t="s">
        <v>14</v>
      </c>
      <c r="C37">
        <v>1351</v>
      </c>
      <c r="D37">
        <v>1351</v>
      </c>
      <c r="E37">
        <v>0</v>
      </c>
      <c r="F37">
        <v>0</v>
      </c>
      <c r="G37">
        <v>1351</v>
      </c>
      <c r="H37">
        <v>1351</v>
      </c>
      <c r="I37">
        <v>0</v>
      </c>
      <c r="J37">
        <f t="shared" si="0"/>
        <v>1</v>
      </c>
      <c r="K37">
        <f t="shared" si="1"/>
        <v>1</v>
      </c>
      <c r="L37">
        <f t="shared" si="2"/>
        <v>0</v>
      </c>
      <c r="N37" t="s">
        <v>68</v>
      </c>
      <c r="O37" t="s">
        <v>17</v>
      </c>
      <c r="P37">
        <v>90</v>
      </c>
      <c r="Q37">
        <v>1</v>
      </c>
      <c r="R37">
        <v>89</v>
      </c>
      <c r="S37">
        <v>0</v>
      </c>
      <c r="T37">
        <f t="shared" si="3"/>
        <v>0.98888888888888893</v>
      </c>
    </row>
    <row r="38" spans="1:20" x14ac:dyDescent="0.25">
      <c r="A38" t="s">
        <v>68</v>
      </c>
      <c r="B38" t="s">
        <v>14</v>
      </c>
      <c r="C38">
        <v>1512</v>
      </c>
      <c r="D38">
        <v>1512</v>
      </c>
      <c r="E38">
        <v>0</v>
      </c>
      <c r="F38">
        <v>0</v>
      </c>
      <c r="G38">
        <v>1512</v>
      </c>
      <c r="H38">
        <v>1512</v>
      </c>
      <c r="I38">
        <v>0</v>
      </c>
      <c r="J38">
        <f t="shared" si="0"/>
        <v>1</v>
      </c>
      <c r="K38">
        <f t="shared" si="1"/>
        <v>1</v>
      </c>
      <c r="L38">
        <f t="shared" si="2"/>
        <v>0</v>
      </c>
      <c r="N38" t="s">
        <v>30</v>
      </c>
      <c r="O38" t="s">
        <v>17</v>
      </c>
      <c r="P38">
        <v>45</v>
      </c>
      <c r="Q38">
        <v>0</v>
      </c>
      <c r="R38">
        <v>45</v>
      </c>
      <c r="S38">
        <v>0</v>
      </c>
      <c r="T38">
        <f t="shared" si="3"/>
        <v>1</v>
      </c>
    </row>
    <row r="39" spans="1:20" x14ac:dyDescent="0.25">
      <c r="A39" t="s">
        <v>30</v>
      </c>
      <c r="B39" t="s">
        <v>14</v>
      </c>
      <c r="C39">
        <v>1680</v>
      </c>
      <c r="D39">
        <v>1680</v>
      </c>
      <c r="E39">
        <v>0</v>
      </c>
      <c r="F39">
        <v>0</v>
      </c>
      <c r="G39">
        <v>1680</v>
      </c>
      <c r="H39">
        <v>1680</v>
      </c>
      <c r="I39">
        <v>0</v>
      </c>
      <c r="J39">
        <f t="shared" si="0"/>
        <v>1</v>
      </c>
      <c r="K39">
        <f t="shared" si="1"/>
        <v>1</v>
      </c>
      <c r="L39">
        <f t="shared" si="2"/>
        <v>0</v>
      </c>
      <c r="N39" t="b">
        <v>0</v>
      </c>
      <c r="O39" t="s">
        <v>17</v>
      </c>
      <c r="P39">
        <v>39</v>
      </c>
      <c r="Q39">
        <v>0</v>
      </c>
      <c r="R39">
        <v>39</v>
      </c>
      <c r="S39">
        <v>0</v>
      </c>
      <c r="T39">
        <f t="shared" si="3"/>
        <v>1</v>
      </c>
    </row>
    <row r="40" spans="1:20" x14ac:dyDescent="0.25">
      <c r="A40" t="b">
        <v>0</v>
      </c>
      <c r="B40" t="s">
        <v>14</v>
      </c>
      <c r="C40">
        <v>1323</v>
      </c>
      <c r="D40">
        <v>1273</v>
      </c>
      <c r="E40">
        <v>25</v>
      </c>
      <c r="F40">
        <v>0</v>
      </c>
      <c r="G40">
        <v>1273</v>
      </c>
      <c r="H40">
        <v>1273</v>
      </c>
      <c r="I40">
        <v>0</v>
      </c>
      <c r="J40">
        <f t="shared" si="0"/>
        <v>0.96220710506424789</v>
      </c>
      <c r="K40">
        <f t="shared" si="1"/>
        <v>1</v>
      </c>
      <c r="L40">
        <f t="shared" si="2"/>
        <v>0</v>
      </c>
      <c r="N40" t="s">
        <v>109</v>
      </c>
      <c r="O40" t="s">
        <v>17</v>
      </c>
      <c r="P40">
        <v>1132</v>
      </c>
      <c r="Q40">
        <v>0</v>
      </c>
      <c r="R40">
        <v>1130</v>
      </c>
      <c r="S40">
        <v>0</v>
      </c>
      <c r="T40">
        <f t="shared" si="3"/>
        <v>0.99823321554770317</v>
      </c>
    </row>
    <row r="41" spans="1:20" x14ac:dyDescent="0.25">
      <c r="A41" t="s">
        <v>109</v>
      </c>
      <c r="B41" t="s">
        <v>14</v>
      </c>
      <c r="C41">
        <v>11816</v>
      </c>
      <c r="D41">
        <v>11683</v>
      </c>
      <c r="E41">
        <v>41</v>
      </c>
      <c r="F41">
        <v>0</v>
      </c>
      <c r="G41">
        <v>11683</v>
      </c>
      <c r="H41">
        <v>11683</v>
      </c>
      <c r="I41">
        <v>0</v>
      </c>
      <c r="J41">
        <f t="shared" si="0"/>
        <v>0.98874407582938384</v>
      </c>
      <c r="K41">
        <f t="shared" si="1"/>
        <v>1</v>
      </c>
      <c r="L41">
        <f t="shared" si="2"/>
        <v>0</v>
      </c>
      <c r="N41" t="s">
        <v>31</v>
      </c>
      <c r="O41" t="s">
        <v>17</v>
      </c>
      <c r="P41">
        <v>107</v>
      </c>
      <c r="Q41">
        <v>0</v>
      </c>
      <c r="R41">
        <v>107</v>
      </c>
      <c r="S41">
        <v>0</v>
      </c>
      <c r="T41">
        <f t="shared" si="3"/>
        <v>1</v>
      </c>
    </row>
    <row r="42" spans="1:20" x14ac:dyDescent="0.25">
      <c r="A42" t="s">
        <v>31</v>
      </c>
      <c r="B42" t="s">
        <v>14</v>
      </c>
      <c r="C42">
        <v>5082</v>
      </c>
      <c r="D42">
        <v>5039</v>
      </c>
      <c r="E42">
        <v>11</v>
      </c>
      <c r="F42">
        <v>0</v>
      </c>
      <c r="G42">
        <v>5038</v>
      </c>
      <c r="H42">
        <v>5038</v>
      </c>
      <c r="I42">
        <v>0</v>
      </c>
      <c r="J42">
        <f t="shared" si="0"/>
        <v>0.9913419913419913</v>
      </c>
      <c r="K42">
        <f t="shared" si="1"/>
        <v>0.99980154792617582</v>
      </c>
      <c r="L42">
        <f t="shared" si="2"/>
        <v>1</v>
      </c>
      <c r="N42" t="s">
        <v>110</v>
      </c>
      <c r="O42" t="s">
        <v>17</v>
      </c>
      <c r="P42">
        <v>41</v>
      </c>
      <c r="Q42">
        <v>0</v>
      </c>
      <c r="R42">
        <v>41</v>
      </c>
      <c r="S42">
        <v>0</v>
      </c>
      <c r="T42">
        <f t="shared" si="3"/>
        <v>1</v>
      </c>
    </row>
    <row r="43" spans="1:20" x14ac:dyDescent="0.25">
      <c r="A43" t="s">
        <v>110</v>
      </c>
      <c r="B43" t="s">
        <v>14</v>
      </c>
      <c r="C43">
        <v>1735</v>
      </c>
      <c r="D43">
        <v>1735</v>
      </c>
      <c r="E43">
        <v>0</v>
      </c>
      <c r="F43">
        <v>0</v>
      </c>
      <c r="G43">
        <v>1735</v>
      </c>
      <c r="H43">
        <v>1735</v>
      </c>
      <c r="I43">
        <v>0</v>
      </c>
      <c r="J43">
        <f t="shared" si="0"/>
        <v>1</v>
      </c>
      <c r="K43">
        <f t="shared" si="1"/>
        <v>1</v>
      </c>
      <c r="L43">
        <f t="shared" si="2"/>
        <v>0</v>
      </c>
      <c r="N43" t="s">
        <v>111</v>
      </c>
      <c r="O43" t="s">
        <v>17</v>
      </c>
      <c r="P43">
        <v>40</v>
      </c>
      <c r="Q43">
        <v>0</v>
      </c>
      <c r="R43">
        <v>40</v>
      </c>
      <c r="S43">
        <v>0</v>
      </c>
      <c r="T43">
        <f t="shared" si="3"/>
        <v>1</v>
      </c>
    </row>
    <row r="44" spans="1:20" x14ac:dyDescent="0.25">
      <c r="A44" t="s">
        <v>111</v>
      </c>
      <c r="B44" t="s">
        <v>14</v>
      </c>
      <c r="C44">
        <v>1627</v>
      </c>
      <c r="D44">
        <v>1627</v>
      </c>
      <c r="E44">
        <v>0</v>
      </c>
      <c r="F44">
        <v>0</v>
      </c>
      <c r="G44">
        <v>1627</v>
      </c>
      <c r="H44">
        <v>1627</v>
      </c>
      <c r="I44">
        <v>0</v>
      </c>
      <c r="J44">
        <f t="shared" si="0"/>
        <v>1</v>
      </c>
      <c r="K44">
        <f t="shared" si="1"/>
        <v>1</v>
      </c>
      <c r="L44">
        <f t="shared" si="2"/>
        <v>0</v>
      </c>
      <c r="N44" t="s">
        <v>32</v>
      </c>
      <c r="O44" t="s">
        <v>17</v>
      </c>
      <c r="P44">
        <v>1348</v>
      </c>
      <c r="Q44">
        <v>1</v>
      </c>
      <c r="R44">
        <v>1347</v>
      </c>
      <c r="S44">
        <v>0</v>
      </c>
      <c r="T44">
        <f t="shared" si="3"/>
        <v>0.99925816023738867</v>
      </c>
    </row>
    <row r="45" spans="1:20" x14ac:dyDescent="0.25">
      <c r="A45" t="s">
        <v>32</v>
      </c>
      <c r="B45" t="s">
        <v>14</v>
      </c>
      <c r="C45">
        <v>20852</v>
      </c>
      <c r="D45">
        <v>20096</v>
      </c>
      <c r="E45">
        <v>617</v>
      </c>
      <c r="F45">
        <v>0</v>
      </c>
      <c r="G45">
        <v>20092</v>
      </c>
      <c r="H45">
        <v>20092</v>
      </c>
      <c r="I45">
        <v>1</v>
      </c>
      <c r="J45">
        <f t="shared" si="0"/>
        <v>0.96355265681948976</v>
      </c>
      <c r="K45">
        <f t="shared" si="1"/>
        <v>0.9998009554140127</v>
      </c>
      <c r="L45">
        <f t="shared" si="2"/>
        <v>4</v>
      </c>
      <c r="N45" t="s">
        <v>33</v>
      </c>
      <c r="O45" t="s">
        <v>17</v>
      </c>
      <c r="P45">
        <v>1348</v>
      </c>
      <c r="Q45">
        <v>1</v>
      </c>
      <c r="R45">
        <v>1347</v>
      </c>
      <c r="S45">
        <v>0</v>
      </c>
      <c r="T45">
        <f t="shared" si="3"/>
        <v>0.99925816023738867</v>
      </c>
    </row>
    <row r="46" spans="1:20" x14ac:dyDescent="0.25">
      <c r="A46" t="s">
        <v>33</v>
      </c>
      <c r="B46" t="s">
        <v>14</v>
      </c>
      <c r="C46">
        <v>20852</v>
      </c>
      <c r="D46">
        <v>20096</v>
      </c>
      <c r="E46">
        <v>617</v>
      </c>
      <c r="F46">
        <v>0</v>
      </c>
      <c r="G46">
        <v>20092</v>
      </c>
      <c r="H46">
        <v>20092</v>
      </c>
      <c r="I46">
        <v>1</v>
      </c>
      <c r="J46">
        <f t="shared" si="0"/>
        <v>0.96355265681948976</v>
      </c>
      <c r="K46">
        <f t="shared" si="1"/>
        <v>0.9998009554140127</v>
      </c>
      <c r="L46">
        <f t="shared" si="2"/>
        <v>4</v>
      </c>
      <c r="N46" t="s">
        <v>81</v>
      </c>
      <c r="O46" t="s">
        <v>17</v>
      </c>
      <c r="P46">
        <v>45</v>
      </c>
      <c r="Q46">
        <v>0</v>
      </c>
      <c r="R46">
        <v>45</v>
      </c>
      <c r="S46">
        <v>0</v>
      </c>
      <c r="T46">
        <f t="shared" si="3"/>
        <v>1</v>
      </c>
    </row>
    <row r="47" spans="1:20" x14ac:dyDescent="0.25">
      <c r="A47" t="s">
        <v>81</v>
      </c>
      <c r="B47" t="s">
        <v>14</v>
      </c>
      <c r="C47">
        <v>1854</v>
      </c>
      <c r="D47">
        <v>1827</v>
      </c>
      <c r="E47">
        <v>0</v>
      </c>
      <c r="F47">
        <v>0</v>
      </c>
      <c r="G47">
        <v>1826</v>
      </c>
      <c r="H47">
        <v>1826</v>
      </c>
      <c r="I47">
        <v>0</v>
      </c>
      <c r="J47">
        <f t="shared" si="0"/>
        <v>0.9848975188781014</v>
      </c>
      <c r="K47">
        <f t="shared" si="1"/>
        <v>0.99945265462506838</v>
      </c>
      <c r="L47">
        <f t="shared" si="2"/>
        <v>1</v>
      </c>
      <c r="N47" t="s">
        <v>112</v>
      </c>
      <c r="O47" t="s">
        <v>17</v>
      </c>
      <c r="P47">
        <v>1400</v>
      </c>
      <c r="Q47">
        <v>0</v>
      </c>
      <c r="R47">
        <v>1393</v>
      </c>
      <c r="S47">
        <v>0</v>
      </c>
      <c r="T47">
        <f t="shared" si="3"/>
        <v>0.995</v>
      </c>
    </row>
    <row r="48" spans="1:20" x14ac:dyDescent="0.25">
      <c r="A48" t="s">
        <v>112</v>
      </c>
      <c r="B48" t="s">
        <v>14</v>
      </c>
      <c r="C48">
        <v>66371</v>
      </c>
      <c r="D48">
        <v>64786</v>
      </c>
      <c r="E48">
        <v>173</v>
      </c>
      <c r="F48">
        <v>1</v>
      </c>
      <c r="G48">
        <v>64723</v>
      </c>
      <c r="H48">
        <v>64723</v>
      </c>
      <c r="I48">
        <v>0</v>
      </c>
      <c r="J48">
        <f t="shared" si="0"/>
        <v>0.97516987841075164</v>
      </c>
      <c r="K48">
        <f t="shared" si="1"/>
        <v>0.99902756768437628</v>
      </c>
      <c r="L48">
        <f t="shared" si="2"/>
        <v>63</v>
      </c>
      <c r="N48" t="s">
        <v>34</v>
      </c>
      <c r="O48" t="s">
        <v>17</v>
      </c>
      <c r="P48">
        <v>188</v>
      </c>
      <c r="Q48">
        <v>0</v>
      </c>
      <c r="R48">
        <v>188</v>
      </c>
      <c r="S48">
        <v>0</v>
      </c>
      <c r="T48">
        <f t="shared" si="3"/>
        <v>1</v>
      </c>
    </row>
    <row r="49" spans="1:20" x14ac:dyDescent="0.25">
      <c r="A49" t="s">
        <v>34</v>
      </c>
      <c r="B49" t="s">
        <v>14</v>
      </c>
      <c r="C49">
        <v>3778</v>
      </c>
      <c r="D49">
        <v>3714</v>
      </c>
      <c r="E49">
        <v>7</v>
      </c>
      <c r="F49">
        <v>0</v>
      </c>
      <c r="G49">
        <v>3714</v>
      </c>
      <c r="H49">
        <v>3714</v>
      </c>
      <c r="I49">
        <v>0</v>
      </c>
      <c r="J49">
        <f t="shared" si="0"/>
        <v>0.98305982001058756</v>
      </c>
      <c r="K49">
        <f t="shared" si="1"/>
        <v>1</v>
      </c>
      <c r="L49">
        <f t="shared" si="2"/>
        <v>0</v>
      </c>
      <c r="N49" t="s">
        <v>113</v>
      </c>
      <c r="O49" t="s">
        <v>17</v>
      </c>
      <c r="P49">
        <v>39</v>
      </c>
      <c r="Q49">
        <v>0</v>
      </c>
      <c r="R49">
        <v>39</v>
      </c>
      <c r="S49">
        <v>0</v>
      </c>
      <c r="T49">
        <f t="shared" si="3"/>
        <v>1</v>
      </c>
    </row>
    <row r="50" spans="1:20" x14ac:dyDescent="0.25">
      <c r="A50" t="s">
        <v>113</v>
      </c>
      <c r="B50" t="s">
        <v>14</v>
      </c>
      <c r="C50">
        <v>1360</v>
      </c>
      <c r="D50">
        <v>1360</v>
      </c>
      <c r="E50">
        <v>0</v>
      </c>
      <c r="F50">
        <v>0</v>
      </c>
      <c r="G50">
        <v>1360</v>
      </c>
      <c r="H50">
        <v>1360</v>
      </c>
      <c r="I50">
        <v>0</v>
      </c>
      <c r="J50">
        <f t="shared" si="0"/>
        <v>1</v>
      </c>
      <c r="K50">
        <f t="shared" si="1"/>
        <v>1</v>
      </c>
      <c r="L50">
        <f t="shared" si="2"/>
        <v>0</v>
      </c>
      <c r="N50" t="s">
        <v>35</v>
      </c>
      <c r="O50" t="s">
        <v>17</v>
      </c>
      <c r="P50">
        <v>68</v>
      </c>
      <c r="Q50">
        <v>2</v>
      </c>
      <c r="R50">
        <v>66</v>
      </c>
      <c r="S50">
        <v>0</v>
      </c>
      <c r="T50">
        <f t="shared" si="3"/>
        <v>0.97058823529411764</v>
      </c>
    </row>
    <row r="51" spans="1:20" x14ac:dyDescent="0.25">
      <c r="A51" t="s">
        <v>35</v>
      </c>
      <c r="B51" t="s">
        <v>14</v>
      </c>
      <c r="C51">
        <v>986</v>
      </c>
      <c r="D51">
        <v>986</v>
      </c>
      <c r="E51">
        <v>0</v>
      </c>
      <c r="F51">
        <v>0</v>
      </c>
      <c r="G51">
        <v>986</v>
      </c>
      <c r="H51">
        <v>986</v>
      </c>
      <c r="I51">
        <v>0</v>
      </c>
      <c r="J51">
        <f t="shared" si="0"/>
        <v>1</v>
      </c>
      <c r="K51">
        <f t="shared" si="1"/>
        <v>1</v>
      </c>
      <c r="L51">
        <f t="shared" si="2"/>
        <v>0</v>
      </c>
      <c r="N51" t="s">
        <v>114</v>
      </c>
      <c r="O51" t="s">
        <v>17</v>
      </c>
      <c r="P51">
        <v>41</v>
      </c>
      <c r="Q51">
        <v>0</v>
      </c>
      <c r="R51">
        <v>41</v>
      </c>
      <c r="S51">
        <v>0</v>
      </c>
      <c r="T51">
        <f t="shared" si="3"/>
        <v>1</v>
      </c>
    </row>
    <row r="52" spans="1:20" x14ac:dyDescent="0.25">
      <c r="A52" t="s">
        <v>114</v>
      </c>
      <c r="B52" t="s">
        <v>14</v>
      </c>
      <c r="C52">
        <v>1860</v>
      </c>
      <c r="D52">
        <v>1860</v>
      </c>
      <c r="E52">
        <v>0</v>
      </c>
      <c r="F52">
        <v>0</v>
      </c>
      <c r="G52">
        <v>1860</v>
      </c>
      <c r="H52">
        <v>1860</v>
      </c>
      <c r="I52">
        <v>0</v>
      </c>
      <c r="J52">
        <f t="shared" si="0"/>
        <v>1</v>
      </c>
      <c r="K52">
        <f t="shared" si="1"/>
        <v>1</v>
      </c>
      <c r="L52">
        <f t="shared" si="2"/>
        <v>0</v>
      </c>
      <c r="N52" t="s">
        <v>72</v>
      </c>
      <c r="O52" t="s">
        <v>17</v>
      </c>
      <c r="P52">
        <v>45</v>
      </c>
      <c r="Q52">
        <v>0</v>
      </c>
      <c r="R52">
        <v>45</v>
      </c>
      <c r="S52">
        <v>0</v>
      </c>
      <c r="T52">
        <f t="shared" si="3"/>
        <v>1</v>
      </c>
    </row>
    <row r="53" spans="1:20" x14ac:dyDescent="0.25">
      <c r="A53" t="s">
        <v>72</v>
      </c>
      <c r="B53" t="s">
        <v>14</v>
      </c>
      <c r="C53">
        <v>1325</v>
      </c>
      <c r="D53">
        <v>1288</v>
      </c>
      <c r="E53">
        <v>28</v>
      </c>
      <c r="F53">
        <v>0</v>
      </c>
      <c r="G53">
        <v>1288</v>
      </c>
      <c r="H53">
        <v>1288</v>
      </c>
      <c r="I53">
        <v>0</v>
      </c>
      <c r="J53">
        <f t="shared" si="0"/>
        <v>0.97207547169811326</v>
      </c>
      <c r="K53">
        <f t="shared" si="1"/>
        <v>1</v>
      </c>
      <c r="L53">
        <f t="shared" si="2"/>
        <v>0</v>
      </c>
      <c r="N53" t="s">
        <v>115</v>
      </c>
      <c r="O53" t="s">
        <v>17</v>
      </c>
      <c r="P53">
        <v>41</v>
      </c>
      <c r="Q53">
        <v>0</v>
      </c>
      <c r="R53">
        <v>41</v>
      </c>
      <c r="S53">
        <v>0</v>
      </c>
      <c r="T53">
        <f t="shared" si="3"/>
        <v>1</v>
      </c>
    </row>
    <row r="54" spans="1:20" x14ac:dyDescent="0.25">
      <c r="A54" t="s">
        <v>115</v>
      </c>
      <c r="B54" t="s">
        <v>14</v>
      </c>
      <c r="C54">
        <v>1988</v>
      </c>
      <c r="D54">
        <v>1988</v>
      </c>
      <c r="E54">
        <v>0</v>
      </c>
      <c r="F54">
        <v>0</v>
      </c>
      <c r="G54">
        <v>1988</v>
      </c>
      <c r="H54">
        <v>1988</v>
      </c>
      <c r="I54">
        <v>0</v>
      </c>
      <c r="J54">
        <f t="shared" si="0"/>
        <v>1</v>
      </c>
      <c r="K54">
        <f t="shared" si="1"/>
        <v>1</v>
      </c>
      <c r="L54">
        <f t="shared" si="2"/>
        <v>0</v>
      </c>
      <c r="N54" t="s">
        <v>116</v>
      </c>
      <c r="O54" t="s">
        <v>17</v>
      </c>
      <c r="P54">
        <v>356</v>
      </c>
      <c r="Q54">
        <v>0</v>
      </c>
      <c r="R54">
        <v>356</v>
      </c>
      <c r="S54">
        <v>0</v>
      </c>
      <c r="T54">
        <f t="shared" si="3"/>
        <v>1</v>
      </c>
    </row>
    <row r="55" spans="1:20" x14ac:dyDescent="0.25">
      <c r="A55" t="s">
        <v>116</v>
      </c>
      <c r="B55" t="s">
        <v>14</v>
      </c>
      <c r="C55">
        <v>3471</v>
      </c>
      <c r="D55">
        <v>3467</v>
      </c>
      <c r="E55">
        <v>0</v>
      </c>
      <c r="F55">
        <v>0</v>
      </c>
      <c r="G55">
        <v>3467</v>
      </c>
      <c r="H55">
        <v>3467</v>
      </c>
      <c r="I55">
        <v>0</v>
      </c>
      <c r="J55">
        <f t="shared" si="0"/>
        <v>0.99884759435321235</v>
      </c>
      <c r="K55">
        <f t="shared" si="1"/>
        <v>1</v>
      </c>
      <c r="L55">
        <f t="shared" si="2"/>
        <v>0</v>
      </c>
      <c r="N55" t="s">
        <v>117</v>
      </c>
      <c r="O55" t="s">
        <v>17</v>
      </c>
      <c r="P55">
        <v>47</v>
      </c>
      <c r="Q55">
        <v>0</v>
      </c>
      <c r="R55">
        <v>47</v>
      </c>
      <c r="S55">
        <v>0</v>
      </c>
      <c r="T55">
        <f t="shared" si="3"/>
        <v>1</v>
      </c>
    </row>
    <row r="56" spans="1:20" x14ac:dyDescent="0.25">
      <c r="A56" t="s">
        <v>117</v>
      </c>
      <c r="B56" t="s">
        <v>14</v>
      </c>
      <c r="C56">
        <v>2161</v>
      </c>
      <c r="D56">
        <v>2161</v>
      </c>
      <c r="E56">
        <v>0</v>
      </c>
      <c r="F56">
        <v>0</v>
      </c>
      <c r="G56">
        <v>2161</v>
      </c>
      <c r="H56">
        <v>2161</v>
      </c>
      <c r="I56">
        <v>0</v>
      </c>
      <c r="J56">
        <f t="shared" si="0"/>
        <v>1</v>
      </c>
      <c r="K56">
        <f t="shared" si="1"/>
        <v>1</v>
      </c>
      <c r="L56">
        <f t="shared" si="2"/>
        <v>0</v>
      </c>
      <c r="N56" t="s">
        <v>118</v>
      </c>
      <c r="O56" t="s">
        <v>17</v>
      </c>
      <c r="P56">
        <v>40</v>
      </c>
      <c r="Q56">
        <v>0</v>
      </c>
      <c r="R56">
        <v>40</v>
      </c>
      <c r="S56">
        <v>0</v>
      </c>
      <c r="T56">
        <f t="shared" si="3"/>
        <v>1</v>
      </c>
    </row>
    <row r="57" spans="1:20" x14ac:dyDescent="0.25">
      <c r="A57" t="s">
        <v>118</v>
      </c>
      <c r="B57" t="s">
        <v>14</v>
      </c>
      <c r="C57">
        <v>2745</v>
      </c>
      <c r="D57">
        <v>2745</v>
      </c>
      <c r="E57">
        <v>0</v>
      </c>
      <c r="F57">
        <v>0</v>
      </c>
      <c r="G57">
        <v>2745</v>
      </c>
      <c r="H57">
        <v>2745</v>
      </c>
      <c r="I57">
        <v>0</v>
      </c>
      <c r="J57">
        <f t="shared" si="0"/>
        <v>1</v>
      </c>
      <c r="K57">
        <f t="shared" si="1"/>
        <v>1</v>
      </c>
      <c r="L57">
        <f t="shared" si="2"/>
        <v>0</v>
      </c>
      <c r="N57" t="s">
        <v>119</v>
      </c>
      <c r="O57" t="s">
        <v>17</v>
      </c>
      <c r="P57">
        <v>2510</v>
      </c>
      <c r="Q57">
        <v>1</v>
      </c>
      <c r="R57">
        <v>2500</v>
      </c>
      <c r="S57">
        <v>0</v>
      </c>
      <c r="T57">
        <f t="shared" si="3"/>
        <v>0.99601593625498008</v>
      </c>
    </row>
    <row r="58" spans="1:20" x14ac:dyDescent="0.25">
      <c r="A58" t="s">
        <v>118</v>
      </c>
      <c r="B58" t="s">
        <v>14</v>
      </c>
      <c r="C58">
        <v>2745</v>
      </c>
      <c r="D58">
        <v>2745</v>
      </c>
      <c r="E58">
        <v>0</v>
      </c>
      <c r="F58">
        <v>0</v>
      </c>
      <c r="G58">
        <v>2745</v>
      </c>
      <c r="H58">
        <v>2745</v>
      </c>
      <c r="I58">
        <v>0</v>
      </c>
      <c r="J58">
        <f t="shared" si="0"/>
        <v>1</v>
      </c>
      <c r="K58">
        <f t="shared" si="1"/>
        <v>1</v>
      </c>
      <c r="L58">
        <f t="shared" si="2"/>
        <v>0</v>
      </c>
      <c r="N58" t="s">
        <v>36</v>
      </c>
      <c r="O58" t="s">
        <v>17</v>
      </c>
      <c r="P58">
        <v>150</v>
      </c>
      <c r="Q58">
        <v>0</v>
      </c>
      <c r="R58">
        <v>150</v>
      </c>
      <c r="S58">
        <v>0</v>
      </c>
      <c r="T58">
        <f t="shared" si="3"/>
        <v>1</v>
      </c>
    </row>
    <row r="59" spans="1:20" x14ac:dyDescent="0.25">
      <c r="A59" t="s">
        <v>119</v>
      </c>
      <c r="B59" t="s">
        <v>14</v>
      </c>
      <c r="C59">
        <v>80711</v>
      </c>
      <c r="D59">
        <v>78559</v>
      </c>
      <c r="E59">
        <v>702</v>
      </c>
      <c r="F59">
        <v>11</v>
      </c>
      <c r="G59">
        <v>78444</v>
      </c>
      <c r="H59">
        <v>78444</v>
      </c>
      <c r="I59">
        <v>0</v>
      </c>
      <c r="J59">
        <f t="shared" si="0"/>
        <v>0.97191213093630358</v>
      </c>
      <c r="K59">
        <f t="shared" si="1"/>
        <v>0.99853613207907432</v>
      </c>
      <c r="L59">
        <f t="shared" si="2"/>
        <v>115</v>
      </c>
      <c r="N59" t="s">
        <v>121</v>
      </c>
      <c r="O59" t="s">
        <v>17</v>
      </c>
      <c r="P59">
        <v>34</v>
      </c>
      <c r="Q59">
        <v>0</v>
      </c>
      <c r="R59">
        <v>34</v>
      </c>
      <c r="S59">
        <v>0</v>
      </c>
      <c r="T59">
        <f t="shared" si="3"/>
        <v>1</v>
      </c>
    </row>
    <row r="60" spans="1:20" x14ac:dyDescent="0.25">
      <c r="A60" t="s">
        <v>120</v>
      </c>
      <c r="B60" t="s">
        <v>14</v>
      </c>
      <c r="C60">
        <v>80711</v>
      </c>
      <c r="D60">
        <v>78559</v>
      </c>
      <c r="E60">
        <v>702</v>
      </c>
      <c r="F60">
        <v>11</v>
      </c>
      <c r="G60">
        <v>78444</v>
      </c>
      <c r="H60">
        <v>78444</v>
      </c>
      <c r="I60">
        <v>0</v>
      </c>
      <c r="J60">
        <f t="shared" si="0"/>
        <v>0.97191213093630358</v>
      </c>
      <c r="K60">
        <f t="shared" si="1"/>
        <v>0.99853613207907432</v>
      </c>
      <c r="L60">
        <f t="shared" si="2"/>
        <v>115</v>
      </c>
      <c r="N60" t="s">
        <v>37</v>
      </c>
      <c r="O60" t="s">
        <v>17</v>
      </c>
      <c r="P60">
        <v>45</v>
      </c>
      <c r="Q60">
        <v>0</v>
      </c>
      <c r="R60">
        <v>45</v>
      </c>
      <c r="S60">
        <v>0</v>
      </c>
      <c r="T60">
        <f t="shared" si="3"/>
        <v>1</v>
      </c>
    </row>
    <row r="61" spans="1:20" x14ac:dyDescent="0.25">
      <c r="A61" t="s">
        <v>36</v>
      </c>
      <c r="B61" t="s">
        <v>14</v>
      </c>
      <c r="C61">
        <v>5615</v>
      </c>
      <c r="D61">
        <v>5575</v>
      </c>
      <c r="E61">
        <v>19</v>
      </c>
      <c r="F61">
        <v>0</v>
      </c>
      <c r="G61">
        <v>5575</v>
      </c>
      <c r="H61">
        <v>5575</v>
      </c>
      <c r="I61">
        <v>0</v>
      </c>
      <c r="J61">
        <f t="shared" si="0"/>
        <v>0.99287622439893142</v>
      </c>
      <c r="K61">
        <f t="shared" si="1"/>
        <v>1</v>
      </c>
      <c r="L61">
        <f t="shared" si="2"/>
        <v>0</v>
      </c>
      <c r="N61" t="s">
        <v>122</v>
      </c>
      <c r="O61" t="s">
        <v>17</v>
      </c>
      <c r="P61">
        <v>146</v>
      </c>
      <c r="Q61">
        <v>0</v>
      </c>
      <c r="R61">
        <v>146</v>
      </c>
      <c r="S61">
        <v>0</v>
      </c>
      <c r="T61">
        <f t="shared" si="3"/>
        <v>1</v>
      </c>
    </row>
    <row r="62" spans="1:20" x14ac:dyDescent="0.25">
      <c r="A62" t="s">
        <v>121</v>
      </c>
      <c r="B62" t="s">
        <v>14</v>
      </c>
      <c r="C62">
        <v>246</v>
      </c>
      <c r="D62">
        <v>246</v>
      </c>
      <c r="E62">
        <v>0</v>
      </c>
      <c r="F62">
        <v>0</v>
      </c>
      <c r="G62">
        <v>246</v>
      </c>
      <c r="H62">
        <v>246</v>
      </c>
      <c r="I62">
        <v>0</v>
      </c>
      <c r="J62">
        <f t="shared" si="0"/>
        <v>1</v>
      </c>
      <c r="K62">
        <f t="shared" si="1"/>
        <v>1</v>
      </c>
      <c r="L62">
        <f t="shared" si="2"/>
        <v>0</v>
      </c>
      <c r="N62" t="s">
        <v>123</v>
      </c>
      <c r="O62" t="s">
        <v>17</v>
      </c>
      <c r="P62">
        <v>218</v>
      </c>
      <c r="Q62">
        <v>0</v>
      </c>
      <c r="R62">
        <v>218</v>
      </c>
      <c r="S62">
        <v>0</v>
      </c>
      <c r="T62">
        <f t="shared" si="3"/>
        <v>1</v>
      </c>
    </row>
    <row r="63" spans="1:20" x14ac:dyDescent="0.25">
      <c r="A63" t="s">
        <v>37</v>
      </c>
      <c r="B63" t="s">
        <v>14</v>
      </c>
      <c r="C63">
        <v>1328</v>
      </c>
      <c r="D63">
        <v>1288</v>
      </c>
      <c r="E63">
        <v>17</v>
      </c>
      <c r="F63">
        <v>0</v>
      </c>
      <c r="G63">
        <v>1288</v>
      </c>
      <c r="H63">
        <v>1288</v>
      </c>
      <c r="I63">
        <v>0</v>
      </c>
      <c r="J63">
        <f t="shared" si="0"/>
        <v>0.96987951807228912</v>
      </c>
      <c r="K63">
        <f t="shared" si="1"/>
        <v>1</v>
      </c>
      <c r="L63">
        <f t="shared" si="2"/>
        <v>0</v>
      </c>
      <c r="N63" t="s">
        <v>73</v>
      </c>
      <c r="O63" t="s">
        <v>17</v>
      </c>
      <c r="P63">
        <v>45</v>
      </c>
      <c r="Q63">
        <v>0</v>
      </c>
      <c r="R63">
        <v>45</v>
      </c>
      <c r="S63">
        <v>0</v>
      </c>
      <c r="T63">
        <f t="shared" si="3"/>
        <v>1</v>
      </c>
    </row>
    <row r="64" spans="1:20" x14ac:dyDescent="0.25">
      <c r="A64" t="s">
        <v>122</v>
      </c>
      <c r="B64" t="s">
        <v>14</v>
      </c>
      <c r="C64">
        <v>2129</v>
      </c>
      <c r="D64">
        <v>2127</v>
      </c>
      <c r="E64">
        <v>0</v>
      </c>
      <c r="F64">
        <v>0</v>
      </c>
      <c r="G64">
        <v>2127</v>
      </c>
      <c r="H64">
        <v>2127</v>
      </c>
      <c r="I64">
        <v>0</v>
      </c>
      <c r="J64">
        <f t="shared" si="0"/>
        <v>0.9990605918271489</v>
      </c>
      <c r="K64">
        <f t="shared" si="1"/>
        <v>1</v>
      </c>
      <c r="L64">
        <f t="shared" si="2"/>
        <v>0</v>
      </c>
      <c r="N64" t="s">
        <v>38</v>
      </c>
      <c r="O64" t="s">
        <v>17</v>
      </c>
      <c r="P64">
        <v>276</v>
      </c>
      <c r="Q64">
        <v>0</v>
      </c>
      <c r="R64">
        <v>276</v>
      </c>
      <c r="S64">
        <v>0</v>
      </c>
      <c r="T64">
        <f t="shared" si="3"/>
        <v>1</v>
      </c>
    </row>
    <row r="65" spans="1:20" x14ac:dyDescent="0.25">
      <c r="A65" t="s">
        <v>123</v>
      </c>
      <c r="B65" t="s">
        <v>14</v>
      </c>
      <c r="C65">
        <v>5124</v>
      </c>
      <c r="D65">
        <v>5060</v>
      </c>
      <c r="E65">
        <v>46</v>
      </c>
      <c r="F65">
        <v>0</v>
      </c>
      <c r="G65">
        <v>5060</v>
      </c>
      <c r="H65">
        <v>5060</v>
      </c>
      <c r="I65">
        <v>0</v>
      </c>
      <c r="J65">
        <f t="shared" si="0"/>
        <v>0.98750975800156127</v>
      </c>
      <c r="K65">
        <f t="shared" si="1"/>
        <v>1</v>
      </c>
      <c r="L65">
        <f t="shared" si="2"/>
        <v>0</v>
      </c>
      <c r="N65" t="s">
        <v>124</v>
      </c>
      <c r="O65" t="s">
        <v>17</v>
      </c>
      <c r="P65">
        <v>40</v>
      </c>
      <c r="Q65">
        <v>0</v>
      </c>
      <c r="R65">
        <v>40</v>
      </c>
      <c r="S65">
        <v>0</v>
      </c>
      <c r="T65">
        <f t="shared" si="3"/>
        <v>1</v>
      </c>
    </row>
    <row r="66" spans="1:20" x14ac:dyDescent="0.25">
      <c r="A66" t="s">
        <v>73</v>
      </c>
      <c r="B66" t="s">
        <v>14</v>
      </c>
      <c r="C66">
        <v>1334</v>
      </c>
      <c r="D66">
        <v>1297</v>
      </c>
      <c r="E66">
        <v>23</v>
      </c>
      <c r="F66">
        <v>0</v>
      </c>
      <c r="G66">
        <v>1297</v>
      </c>
      <c r="H66">
        <v>1297</v>
      </c>
      <c r="I66">
        <v>0</v>
      </c>
      <c r="J66">
        <f t="shared" si="0"/>
        <v>0.97226386806596699</v>
      </c>
      <c r="K66">
        <f t="shared" si="1"/>
        <v>1</v>
      </c>
      <c r="L66">
        <f t="shared" si="2"/>
        <v>0</v>
      </c>
      <c r="N66" t="s">
        <v>74</v>
      </c>
      <c r="O66" t="s">
        <v>17</v>
      </c>
      <c r="P66">
        <v>18</v>
      </c>
      <c r="Q66">
        <v>0</v>
      </c>
      <c r="R66">
        <v>18</v>
      </c>
      <c r="S66">
        <v>0</v>
      </c>
      <c r="T66">
        <f t="shared" si="3"/>
        <v>1</v>
      </c>
    </row>
    <row r="67" spans="1:20" x14ac:dyDescent="0.25">
      <c r="A67" t="s">
        <v>38</v>
      </c>
      <c r="B67" t="s">
        <v>14</v>
      </c>
      <c r="C67">
        <v>6332</v>
      </c>
      <c r="D67">
        <v>6308</v>
      </c>
      <c r="E67">
        <v>13</v>
      </c>
      <c r="F67">
        <v>0</v>
      </c>
      <c r="G67">
        <v>6308</v>
      </c>
      <c r="H67">
        <v>6308</v>
      </c>
      <c r="I67">
        <v>0</v>
      </c>
      <c r="J67">
        <f t="shared" ref="J67:J130" si="4">(G67/C67)</f>
        <v>0.99620972836386612</v>
      </c>
      <c r="K67">
        <f t="shared" ref="K67:K130" si="5">(G67/D67)</f>
        <v>1</v>
      </c>
      <c r="L67">
        <f t="shared" ref="L67:L130" si="6">(D67-G67)</f>
        <v>0</v>
      </c>
      <c r="N67" t="s">
        <v>125</v>
      </c>
      <c r="O67" t="s">
        <v>17</v>
      </c>
      <c r="P67">
        <v>164</v>
      </c>
      <c r="Q67">
        <v>0</v>
      </c>
      <c r="R67">
        <v>164</v>
      </c>
      <c r="S67">
        <v>0</v>
      </c>
      <c r="T67">
        <f t="shared" ref="T67:T130" si="7">(R67/P67)</f>
        <v>1</v>
      </c>
    </row>
    <row r="68" spans="1:20" x14ac:dyDescent="0.25">
      <c r="A68" t="s">
        <v>124</v>
      </c>
      <c r="B68" t="s">
        <v>14</v>
      </c>
      <c r="C68">
        <v>1569</v>
      </c>
      <c r="D68">
        <v>1569</v>
      </c>
      <c r="E68">
        <v>0</v>
      </c>
      <c r="F68">
        <v>0</v>
      </c>
      <c r="G68">
        <v>1569</v>
      </c>
      <c r="H68">
        <v>1569</v>
      </c>
      <c r="I68">
        <v>0</v>
      </c>
      <c r="J68">
        <f t="shared" si="4"/>
        <v>1</v>
      </c>
      <c r="K68">
        <f t="shared" si="5"/>
        <v>1</v>
      </c>
      <c r="L68">
        <f t="shared" si="6"/>
        <v>0</v>
      </c>
      <c r="N68" t="s">
        <v>126</v>
      </c>
      <c r="O68" t="s">
        <v>17</v>
      </c>
      <c r="P68">
        <v>146</v>
      </c>
      <c r="Q68">
        <v>0</v>
      </c>
      <c r="R68">
        <v>146</v>
      </c>
      <c r="S68">
        <v>0</v>
      </c>
      <c r="T68">
        <f t="shared" si="7"/>
        <v>1</v>
      </c>
    </row>
    <row r="69" spans="1:20" x14ac:dyDescent="0.25">
      <c r="A69" t="s">
        <v>74</v>
      </c>
      <c r="B69" t="s">
        <v>14</v>
      </c>
      <c r="C69">
        <v>600</v>
      </c>
      <c r="D69">
        <v>572</v>
      </c>
      <c r="E69">
        <v>6</v>
      </c>
      <c r="F69">
        <v>0</v>
      </c>
      <c r="G69">
        <v>572</v>
      </c>
      <c r="H69">
        <v>572</v>
      </c>
      <c r="I69">
        <v>0</v>
      </c>
      <c r="J69">
        <f t="shared" si="4"/>
        <v>0.95333333333333337</v>
      </c>
      <c r="K69">
        <f t="shared" si="5"/>
        <v>1</v>
      </c>
      <c r="L69">
        <f t="shared" si="6"/>
        <v>0</v>
      </c>
      <c r="N69" t="s">
        <v>39</v>
      </c>
      <c r="O69" t="s">
        <v>17</v>
      </c>
      <c r="P69">
        <v>147</v>
      </c>
      <c r="Q69">
        <v>0</v>
      </c>
      <c r="R69">
        <v>147</v>
      </c>
      <c r="S69">
        <v>0</v>
      </c>
      <c r="T69">
        <f t="shared" si="7"/>
        <v>1</v>
      </c>
    </row>
    <row r="70" spans="1:20" x14ac:dyDescent="0.25">
      <c r="A70" t="s">
        <v>125</v>
      </c>
      <c r="B70" t="s">
        <v>14</v>
      </c>
      <c r="C70">
        <v>2164</v>
      </c>
      <c r="D70">
        <v>2162</v>
      </c>
      <c r="E70">
        <v>0</v>
      </c>
      <c r="F70">
        <v>0</v>
      </c>
      <c r="G70">
        <v>2162</v>
      </c>
      <c r="H70">
        <v>2162</v>
      </c>
      <c r="I70">
        <v>0</v>
      </c>
      <c r="J70">
        <f t="shared" si="4"/>
        <v>0.99907578558225507</v>
      </c>
      <c r="K70">
        <f t="shared" si="5"/>
        <v>1</v>
      </c>
      <c r="L70">
        <f t="shared" si="6"/>
        <v>0</v>
      </c>
      <c r="N70" t="s">
        <v>127</v>
      </c>
      <c r="O70" t="s">
        <v>17</v>
      </c>
      <c r="P70">
        <v>65</v>
      </c>
      <c r="Q70">
        <v>0</v>
      </c>
      <c r="R70">
        <v>65</v>
      </c>
      <c r="S70">
        <v>0</v>
      </c>
      <c r="T70">
        <f t="shared" si="7"/>
        <v>1</v>
      </c>
    </row>
    <row r="71" spans="1:20" x14ac:dyDescent="0.25">
      <c r="A71" t="s">
        <v>126</v>
      </c>
      <c r="B71" t="s">
        <v>14</v>
      </c>
      <c r="C71">
        <v>1923</v>
      </c>
      <c r="D71">
        <v>1921</v>
      </c>
      <c r="E71">
        <v>0</v>
      </c>
      <c r="F71">
        <v>0</v>
      </c>
      <c r="G71">
        <v>1921</v>
      </c>
      <c r="H71">
        <v>1921</v>
      </c>
      <c r="I71">
        <v>0</v>
      </c>
      <c r="J71">
        <f t="shared" si="4"/>
        <v>0.99895995839833596</v>
      </c>
      <c r="K71">
        <f t="shared" si="5"/>
        <v>1</v>
      </c>
      <c r="L71">
        <f t="shared" si="6"/>
        <v>0</v>
      </c>
      <c r="N71" t="s">
        <v>128</v>
      </c>
      <c r="O71" t="s">
        <v>17</v>
      </c>
      <c r="P71">
        <v>329</v>
      </c>
      <c r="Q71">
        <v>0</v>
      </c>
      <c r="R71">
        <v>329</v>
      </c>
      <c r="S71">
        <v>0</v>
      </c>
      <c r="T71">
        <f t="shared" si="7"/>
        <v>1</v>
      </c>
    </row>
    <row r="72" spans="1:20" x14ac:dyDescent="0.25">
      <c r="A72" t="s">
        <v>39</v>
      </c>
      <c r="B72" t="s">
        <v>14</v>
      </c>
      <c r="C72">
        <v>2279</v>
      </c>
      <c r="D72">
        <v>2277</v>
      </c>
      <c r="E72">
        <v>1</v>
      </c>
      <c r="F72">
        <v>0</v>
      </c>
      <c r="G72">
        <v>2277</v>
      </c>
      <c r="H72">
        <v>2277</v>
      </c>
      <c r="I72">
        <v>0</v>
      </c>
      <c r="J72">
        <f t="shared" si="4"/>
        <v>0.99912242211496272</v>
      </c>
      <c r="K72">
        <f t="shared" si="5"/>
        <v>1</v>
      </c>
      <c r="L72">
        <f t="shared" si="6"/>
        <v>0</v>
      </c>
      <c r="N72" t="s">
        <v>129</v>
      </c>
      <c r="O72" t="s">
        <v>17</v>
      </c>
      <c r="P72">
        <v>40</v>
      </c>
      <c r="Q72">
        <v>0</v>
      </c>
      <c r="R72">
        <v>40</v>
      </c>
      <c r="S72">
        <v>0</v>
      </c>
      <c r="T72">
        <f t="shared" si="7"/>
        <v>1</v>
      </c>
    </row>
    <row r="73" spans="1:20" x14ac:dyDescent="0.25">
      <c r="A73" t="s">
        <v>127</v>
      </c>
      <c r="B73" t="s">
        <v>14</v>
      </c>
      <c r="C73">
        <v>1646</v>
      </c>
      <c r="D73">
        <v>1646</v>
      </c>
      <c r="E73">
        <v>0</v>
      </c>
      <c r="F73">
        <v>0</v>
      </c>
      <c r="G73">
        <v>1646</v>
      </c>
      <c r="H73">
        <v>1646</v>
      </c>
      <c r="I73">
        <v>0</v>
      </c>
      <c r="J73">
        <f t="shared" si="4"/>
        <v>1</v>
      </c>
      <c r="K73">
        <f t="shared" si="5"/>
        <v>1</v>
      </c>
      <c r="L73">
        <f t="shared" si="6"/>
        <v>0</v>
      </c>
      <c r="N73" t="s">
        <v>130</v>
      </c>
      <c r="O73" t="s">
        <v>17</v>
      </c>
      <c r="P73">
        <v>41</v>
      </c>
      <c r="Q73">
        <v>0</v>
      </c>
      <c r="R73">
        <v>41</v>
      </c>
      <c r="S73">
        <v>0</v>
      </c>
      <c r="T73">
        <f t="shared" si="7"/>
        <v>1</v>
      </c>
    </row>
    <row r="74" spans="1:20" x14ac:dyDescent="0.25">
      <c r="A74" t="s">
        <v>128</v>
      </c>
      <c r="B74" t="s">
        <v>14</v>
      </c>
      <c r="C74">
        <v>2638</v>
      </c>
      <c r="D74">
        <v>2636</v>
      </c>
      <c r="E74">
        <v>0</v>
      </c>
      <c r="F74">
        <v>0</v>
      </c>
      <c r="G74">
        <v>2636</v>
      </c>
      <c r="H74">
        <v>2636</v>
      </c>
      <c r="I74">
        <v>0</v>
      </c>
      <c r="J74">
        <f t="shared" si="4"/>
        <v>0.99924184988627751</v>
      </c>
      <c r="K74">
        <f t="shared" si="5"/>
        <v>1</v>
      </c>
      <c r="L74">
        <f t="shared" si="6"/>
        <v>0</v>
      </c>
      <c r="N74" t="s">
        <v>131</v>
      </c>
      <c r="O74" t="s">
        <v>17</v>
      </c>
      <c r="P74">
        <v>1336</v>
      </c>
      <c r="Q74">
        <v>0</v>
      </c>
      <c r="R74">
        <v>1328</v>
      </c>
      <c r="S74">
        <v>0</v>
      </c>
      <c r="T74">
        <f t="shared" si="7"/>
        <v>0.99401197604790414</v>
      </c>
    </row>
    <row r="75" spans="1:20" x14ac:dyDescent="0.25">
      <c r="A75" t="s">
        <v>129</v>
      </c>
      <c r="B75" t="s">
        <v>14</v>
      </c>
      <c r="C75">
        <v>1600</v>
      </c>
      <c r="D75">
        <v>1600</v>
      </c>
      <c r="E75">
        <v>0</v>
      </c>
      <c r="F75">
        <v>0</v>
      </c>
      <c r="G75">
        <v>1600</v>
      </c>
      <c r="H75">
        <v>1600</v>
      </c>
      <c r="I75">
        <v>0</v>
      </c>
      <c r="J75">
        <f t="shared" si="4"/>
        <v>1</v>
      </c>
      <c r="K75">
        <f t="shared" si="5"/>
        <v>1</v>
      </c>
      <c r="L75">
        <f t="shared" si="6"/>
        <v>0</v>
      </c>
      <c r="N75" t="s">
        <v>132</v>
      </c>
      <c r="O75" t="s">
        <v>17</v>
      </c>
      <c r="P75">
        <v>45</v>
      </c>
      <c r="Q75">
        <v>0</v>
      </c>
      <c r="R75">
        <v>45</v>
      </c>
      <c r="S75">
        <v>0</v>
      </c>
      <c r="T75">
        <f t="shared" si="7"/>
        <v>1</v>
      </c>
    </row>
    <row r="76" spans="1:20" x14ac:dyDescent="0.25">
      <c r="A76" t="s">
        <v>130</v>
      </c>
      <c r="B76" t="s">
        <v>14</v>
      </c>
      <c r="C76">
        <v>1894</v>
      </c>
      <c r="D76">
        <v>1894</v>
      </c>
      <c r="E76">
        <v>0</v>
      </c>
      <c r="F76">
        <v>0</v>
      </c>
      <c r="G76">
        <v>1894</v>
      </c>
      <c r="H76">
        <v>1894</v>
      </c>
      <c r="I76">
        <v>0</v>
      </c>
      <c r="J76">
        <f t="shared" si="4"/>
        <v>1</v>
      </c>
      <c r="K76">
        <f t="shared" si="5"/>
        <v>1</v>
      </c>
      <c r="L76">
        <f t="shared" si="6"/>
        <v>0</v>
      </c>
      <c r="N76" t="s">
        <v>133</v>
      </c>
      <c r="O76" t="s">
        <v>17</v>
      </c>
      <c r="P76">
        <v>40</v>
      </c>
      <c r="Q76">
        <v>0</v>
      </c>
      <c r="R76">
        <v>40</v>
      </c>
      <c r="S76">
        <v>0</v>
      </c>
      <c r="T76">
        <f t="shared" si="7"/>
        <v>1</v>
      </c>
    </row>
    <row r="77" spans="1:20" x14ac:dyDescent="0.25">
      <c r="A77" t="s">
        <v>131</v>
      </c>
      <c r="B77" t="s">
        <v>14</v>
      </c>
      <c r="C77">
        <v>65914</v>
      </c>
      <c r="D77">
        <v>64447</v>
      </c>
      <c r="E77">
        <v>138</v>
      </c>
      <c r="F77">
        <v>1</v>
      </c>
      <c r="G77">
        <v>64384</v>
      </c>
      <c r="H77">
        <v>64384</v>
      </c>
      <c r="I77">
        <v>0</v>
      </c>
      <c r="J77">
        <f t="shared" si="4"/>
        <v>0.97678793579512702</v>
      </c>
      <c r="K77">
        <f t="shared" si="5"/>
        <v>0.99902245255791577</v>
      </c>
      <c r="L77">
        <f t="shared" si="6"/>
        <v>63</v>
      </c>
      <c r="N77" t="s">
        <v>40</v>
      </c>
      <c r="O77" t="s">
        <v>17</v>
      </c>
      <c r="P77">
        <v>52</v>
      </c>
      <c r="Q77">
        <v>0</v>
      </c>
      <c r="R77">
        <v>52</v>
      </c>
      <c r="S77">
        <v>0</v>
      </c>
      <c r="T77">
        <f t="shared" si="7"/>
        <v>1</v>
      </c>
    </row>
    <row r="78" spans="1:20" x14ac:dyDescent="0.25">
      <c r="A78" t="s">
        <v>132</v>
      </c>
      <c r="B78" t="s">
        <v>14</v>
      </c>
      <c r="C78">
        <v>1363</v>
      </c>
      <c r="D78">
        <v>1363</v>
      </c>
      <c r="E78">
        <v>0</v>
      </c>
      <c r="F78">
        <v>0</v>
      </c>
      <c r="G78">
        <v>1363</v>
      </c>
      <c r="H78">
        <v>1363</v>
      </c>
      <c r="I78">
        <v>0</v>
      </c>
      <c r="J78">
        <f t="shared" si="4"/>
        <v>1</v>
      </c>
      <c r="K78">
        <f t="shared" si="5"/>
        <v>1</v>
      </c>
      <c r="L78">
        <f t="shared" si="6"/>
        <v>0</v>
      </c>
      <c r="N78" t="s">
        <v>134</v>
      </c>
      <c r="O78" t="s">
        <v>17</v>
      </c>
      <c r="P78">
        <v>1620</v>
      </c>
      <c r="Q78">
        <v>0</v>
      </c>
      <c r="R78">
        <v>1616</v>
      </c>
      <c r="S78">
        <v>0</v>
      </c>
      <c r="T78">
        <f t="shared" si="7"/>
        <v>0.9975308641975309</v>
      </c>
    </row>
    <row r="79" spans="1:20" x14ac:dyDescent="0.25">
      <c r="A79" t="s">
        <v>133</v>
      </c>
      <c r="B79" t="s">
        <v>14</v>
      </c>
      <c r="C79">
        <v>1615</v>
      </c>
      <c r="D79">
        <v>1615</v>
      </c>
      <c r="E79">
        <v>0</v>
      </c>
      <c r="F79">
        <v>0</v>
      </c>
      <c r="G79">
        <v>1615</v>
      </c>
      <c r="H79">
        <v>1615</v>
      </c>
      <c r="I79">
        <v>0</v>
      </c>
      <c r="J79">
        <f t="shared" si="4"/>
        <v>1</v>
      </c>
      <c r="K79">
        <f t="shared" si="5"/>
        <v>1</v>
      </c>
      <c r="L79">
        <f t="shared" si="6"/>
        <v>0</v>
      </c>
      <c r="N79" t="s">
        <v>135</v>
      </c>
      <c r="O79" t="s">
        <v>17</v>
      </c>
      <c r="P79">
        <v>2451</v>
      </c>
      <c r="Q79">
        <v>4</v>
      </c>
      <c r="R79">
        <v>2439</v>
      </c>
      <c r="S79">
        <v>0</v>
      </c>
      <c r="T79">
        <f t="shared" si="7"/>
        <v>0.99510403916768664</v>
      </c>
    </row>
    <row r="80" spans="1:20" x14ac:dyDescent="0.25">
      <c r="A80" t="s">
        <v>40</v>
      </c>
      <c r="B80" t="s">
        <v>14</v>
      </c>
      <c r="C80">
        <v>2752</v>
      </c>
      <c r="D80">
        <v>2739</v>
      </c>
      <c r="E80">
        <v>5</v>
      </c>
      <c r="F80">
        <v>0</v>
      </c>
      <c r="G80">
        <v>2739</v>
      </c>
      <c r="H80">
        <v>2739</v>
      </c>
      <c r="I80">
        <v>0</v>
      </c>
      <c r="J80">
        <f t="shared" si="4"/>
        <v>0.99527616279069764</v>
      </c>
      <c r="K80">
        <f t="shared" si="5"/>
        <v>1</v>
      </c>
      <c r="L80">
        <f t="shared" si="6"/>
        <v>0</v>
      </c>
      <c r="N80" t="s">
        <v>69</v>
      </c>
      <c r="O80" t="s">
        <v>17</v>
      </c>
      <c r="P80">
        <v>153</v>
      </c>
      <c r="Q80">
        <v>9</v>
      </c>
      <c r="R80">
        <v>144</v>
      </c>
      <c r="S80">
        <v>0</v>
      </c>
      <c r="T80">
        <f t="shared" si="7"/>
        <v>0.94117647058823528</v>
      </c>
    </row>
    <row r="81" spans="1:20" x14ac:dyDescent="0.25">
      <c r="A81" t="s">
        <v>134</v>
      </c>
      <c r="B81" t="s">
        <v>14</v>
      </c>
      <c r="C81">
        <v>72994</v>
      </c>
      <c r="D81">
        <v>71257</v>
      </c>
      <c r="E81">
        <v>763</v>
      </c>
      <c r="F81">
        <v>2</v>
      </c>
      <c r="G81">
        <v>71175</v>
      </c>
      <c r="H81">
        <v>71175</v>
      </c>
      <c r="I81">
        <v>0</v>
      </c>
      <c r="J81">
        <f t="shared" si="4"/>
        <v>0.97508014357344441</v>
      </c>
      <c r="K81">
        <f t="shared" si="5"/>
        <v>0.99884923586454666</v>
      </c>
      <c r="L81">
        <f t="shared" si="6"/>
        <v>82</v>
      </c>
      <c r="N81" t="s">
        <v>136</v>
      </c>
      <c r="O81" t="s">
        <v>17</v>
      </c>
      <c r="P81">
        <v>52</v>
      </c>
      <c r="Q81">
        <v>0</v>
      </c>
      <c r="R81">
        <v>52</v>
      </c>
      <c r="S81">
        <v>0</v>
      </c>
      <c r="T81">
        <f t="shared" si="7"/>
        <v>1</v>
      </c>
    </row>
    <row r="82" spans="1:20" x14ac:dyDescent="0.25">
      <c r="A82" t="s">
        <v>135</v>
      </c>
      <c r="B82" t="s">
        <v>14</v>
      </c>
      <c r="C82">
        <v>150230</v>
      </c>
      <c r="D82">
        <v>143214</v>
      </c>
      <c r="E82">
        <v>2802</v>
      </c>
      <c r="F82">
        <v>1</v>
      </c>
      <c r="G82">
        <v>143104</v>
      </c>
      <c r="H82">
        <v>143104</v>
      </c>
      <c r="I82">
        <v>0</v>
      </c>
      <c r="J82">
        <f t="shared" si="4"/>
        <v>0.95256606536643817</v>
      </c>
      <c r="K82">
        <f t="shared" si="5"/>
        <v>0.99923191866716943</v>
      </c>
      <c r="L82">
        <f t="shared" si="6"/>
        <v>110</v>
      </c>
      <c r="N82" t="s">
        <v>41</v>
      </c>
      <c r="O82" t="s">
        <v>17</v>
      </c>
      <c r="P82">
        <v>237</v>
      </c>
      <c r="Q82">
        <v>0</v>
      </c>
      <c r="R82">
        <v>237</v>
      </c>
      <c r="S82">
        <v>0</v>
      </c>
      <c r="T82">
        <f t="shared" si="7"/>
        <v>1</v>
      </c>
    </row>
    <row r="83" spans="1:20" x14ac:dyDescent="0.25">
      <c r="A83" t="s">
        <v>69</v>
      </c>
      <c r="B83" t="s">
        <v>14</v>
      </c>
      <c r="C83">
        <v>3022</v>
      </c>
      <c r="D83">
        <v>3020</v>
      </c>
      <c r="E83">
        <v>1</v>
      </c>
      <c r="F83">
        <v>0</v>
      </c>
      <c r="G83">
        <v>3020</v>
      </c>
      <c r="H83">
        <v>3020</v>
      </c>
      <c r="I83">
        <v>0</v>
      </c>
      <c r="J83">
        <f t="shared" si="4"/>
        <v>0.99933818663136997</v>
      </c>
      <c r="K83">
        <f t="shared" si="5"/>
        <v>1</v>
      </c>
      <c r="L83">
        <f t="shared" si="6"/>
        <v>0</v>
      </c>
      <c r="N83" t="s">
        <v>75</v>
      </c>
      <c r="O83" t="s">
        <v>17</v>
      </c>
      <c r="P83">
        <v>39</v>
      </c>
      <c r="Q83">
        <v>0</v>
      </c>
      <c r="R83">
        <v>39</v>
      </c>
      <c r="S83">
        <v>0</v>
      </c>
      <c r="T83">
        <f t="shared" si="7"/>
        <v>1</v>
      </c>
    </row>
    <row r="84" spans="1:20" x14ac:dyDescent="0.25">
      <c r="A84" t="s">
        <v>136</v>
      </c>
      <c r="B84" t="s">
        <v>14</v>
      </c>
      <c r="C84">
        <v>1600</v>
      </c>
      <c r="D84">
        <v>1600</v>
      </c>
      <c r="E84">
        <v>0</v>
      </c>
      <c r="F84">
        <v>0</v>
      </c>
      <c r="G84">
        <v>1600</v>
      </c>
      <c r="H84">
        <v>1600</v>
      </c>
      <c r="I84">
        <v>0</v>
      </c>
      <c r="J84">
        <f t="shared" si="4"/>
        <v>1</v>
      </c>
      <c r="K84">
        <f t="shared" si="5"/>
        <v>1</v>
      </c>
      <c r="L84">
        <f t="shared" si="6"/>
        <v>0</v>
      </c>
      <c r="N84" t="s">
        <v>137</v>
      </c>
      <c r="O84" t="s">
        <v>17</v>
      </c>
      <c r="P84">
        <v>40</v>
      </c>
      <c r="Q84">
        <v>0</v>
      </c>
      <c r="R84">
        <v>40</v>
      </c>
      <c r="S84">
        <v>0</v>
      </c>
      <c r="T84">
        <f t="shared" si="7"/>
        <v>1</v>
      </c>
    </row>
    <row r="85" spans="1:20" x14ac:dyDescent="0.25">
      <c r="A85" t="s">
        <v>41</v>
      </c>
      <c r="B85" t="s">
        <v>14</v>
      </c>
      <c r="C85">
        <v>5459</v>
      </c>
      <c r="D85">
        <v>5418</v>
      </c>
      <c r="E85">
        <v>33</v>
      </c>
      <c r="F85">
        <v>0</v>
      </c>
      <c r="G85">
        <v>5418</v>
      </c>
      <c r="H85">
        <v>5418</v>
      </c>
      <c r="I85">
        <v>0</v>
      </c>
      <c r="J85">
        <f t="shared" si="4"/>
        <v>0.99248946693533613</v>
      </c>
      <c r="K85">
        <f t="shared" si="5"/>
        <v>1</v>
      </c>
      <c r="L85">
        <f t="shared" si="6"/>
        <v>0</v>
      </c>
      <c r="N85" t="s">
        <v>138</v>
      </c>
      <c r="O85" t="s">
        <v>17</v>
      </c>
      <c r="P85">
        <v>147</v>
      </c>
      <c r="Q85">
        <v>0</v>
      </c>
      <c r="R85">
        <v>147</v>
      </c>
      <c r="S85">
        <v>0</v>
      </c>
      <c r="T85">
        <f t="shared" si="7"/>
        <v>1</v>
      </c>
    </row>
    <row r="86" spans="1:20" x14ac:dyDescent="0.25">
      <c r="A86" t="s">
        <v>75</v>
      </c>
      <c r="B86" t="s">
        <v>14</v>
      </c>
      <c r="C86">
        <v>1340</v>
      </c>
      <c r="D86">
        <v>1312</v>
      </c>
      <c r="E86">
        <v>28</v>
      </c>
      <c r="F86">
        <v>0</v>
      </c>
      <c r="G86">
        <v>1312</v>
      </c>
      <c r="H86">
        <v>1312</v>
      </c>
      <c r="I86">
        <v>0</v>
      </c>
      <c r="J86">
        <f t="shared" si="4"/>
        <v>0.9791044776119403</v>
      </c>
      <c r="K86">
        <f t="shared" si="5"/>
        <v>1</v>
      </c>
      <c r="L86">
        <f t="shared" si="6"/>
        <v>0</v>
      </c>
      <c r="N86" t="s">
        <v>76</v>
      </c>
      <c r="O86" t="s">
        <v>17</v>
      </c>
      <c r="P86">
        <v>39</v>
      </c>
      <c r="Q86">
        <v>0</v>
      </c>
      <c r="R86">
        <v>39</v>
      </c>
      <c r="S86">
        <v>0</v>
      </c>
      <c r="T86">
        <f t="shared" si="7"/>
        <v>1</v>
      </c>
    </row>
    <row r="87" spans="1:20" x14ac:dyDescent="0.25">
      <c r="A87" t="s">
        <v>137</v>
      </c>
      <c r="B87" t="s">
        <v>14</v>
      </c>
      <c r="C87">
        <v>1586</v>
      </c>
      <c r="D87">
        <v>1586</v>
      </c>
      <c r="E87">
        <v>0</v>
      </c>
      <c r="F87">
        <v>0</v>
      </c>
      <c r="G87">
        <v>1586</v>
      </c>
      <c r="H87">
        <v>1586</v>
      </c>
      <c r="I87">
        <v>0</v>
      </c>
      <c r="J87">
        <f t="shared" si="4"/>
        <v>1</v>
      </c>
      <c r="K87">
        <f t="shared" si="5"/>
        <v>1</v>
      </c>
      <c r="L87">
        <f t="shared" si="6"/>
        <v>0</v>
      </c>
      <c r="N87" t="s">
        <v>139</v>
      </c>
      <c r="O87" t="s">
        <v>17</v>
      </c>
      <c r="P87">
        <v>58</v>
      </c>
      <c r="Q87">
        <v>0</v>
      </c>
      <c r="R87">
        <v>58</v>
      </c>
      <c r="S87">
        <v>0</v>
      </c>
      <c r="T87">
        <f t="shared" si="7"/>
        <v>1</v>
      </c>
    </row>
    <row r="88" spans="1:20" x14ac:dyDescent="0.25">
      <c r="A88" t="s">
        <v>138</v>
      </c>
      <c r="B88" t="s">
        <v>14</v>
      </c>
      <c r="C88">
        <v>4151</v>
      </c>
      <c r="D88">
        <v>4151</v>
      </c>
      <c r="E88">
        <v>0</v>
      </c>
      <c r="F88">
        <v>0</v>
      </c>
      <c r="G88">
        <v>4151</v>
      </c>
      <c r="H88">
        <v>4151</v>
      </c>
      <c r="I88">
        <v>0</v>
      </c>
      <c r="J88">
        <f t="shared" si="4"/>
        <v>1</v>
      </c>
      <c r="K88">
        <f t="shared" si="5"/>
        <v>1</v>
      </c>
      <c r="L88">
        <f t="shared" si="6"/>
        <v>0</v>
      </c>
      <c r="N88" t="s">
        <v>140</v>
      </c>
      <c r="O88" t="s">
        <v>17</v>
      </c>
      <c r="P88">
        <v>57</v>
      </c>
      <c r="Q88">
        <v>0</v>
      </c>
      <c r="R88">
        <v>57</v>
      </c>
      <c r="S88">
        <v>0</v>
      </c>
      <c r="T88">
        <f t="shared" si="7"/>
        <v>1</v>
      </c>
    </row>
    <row r="89" spans="1:20" x14ac:dyDescent="0.25">
      <c r="A89" t="s">
        <v>76</v>
      </c>
      <c r="B89" t="s">
        <v>14</v>
      </c>
      <c r="C89">
        <v>1323</v>
      </c>
      <c r="D89">
        <v>1285</v>
      </c>
      <c r="E89">
        <v>38</v>
      </c>
      <c r="F89">
        <v>0</v>
      </c>
      <c r="G89">
        <v>1285</v>
      </c>
      <c r="H89">
        <v>1285</v>
      </c>
      <c r="I89">
        <v>0</v>
      </c>
      <c r="J89">
        <f t="shared" si="4"/>
        <v>0.97127739984882844</v>
      </c>
      <c r="K89">
        <f t="shared" si="5"/>
        <v>1</v>
      </c>
      <c r="L89">
        <f t="shared" si="6"/>
        <v>0</v>
      </c>
      <c r="N89" t="s">
        <v>141</v>
      </c>
      <c r="O89" t="s">
        <v>17</v>
      </c>
      <c r="P89">
        <v>39</v>
      </c>
      <c r="Q89">
        <v>0</v>
      </c>
      <c r="R89">
        <v>39</v>
      </c>
      <c r="S89">
        <v>0</v>
      </c>
      <c r="T89">
        <f t="shared" si="7"/>
        <v>1</v>
      </c>
    </row>
    <row r="90" spans="1:20" x14ac:dyDescent="0.25">
      <c r="A90" t="s">
        <v>139</v>
      </c>
      <c r="B90" t="s">
        <v>14</v>
      </c>
      <c r="C90">
        <v>1976</v>
      </c>
      <c r="D90">
        <v>1976</v>
      </c>
      <c r="E90">
        <v>0</v>
      </c>
      <c r="F90">
        <v>0</v>
      </c>
      <c r="G90">
        <v>1976</v>
      </c>
      <c r="H90">
        <v>1976</v>
      </c>
      <c r="I90">
        <v>0</v>
      </c>
      <c r="J90">
        <f t="shared" si="4"/>
        <v>1</v>
      </c>
      <c r="K90">
        <f t="shared" si="5"/>
        <v>1</v>
      </c>
      <c r="L90">
        <f t="shared" si="6"/>
        <v>0</v>
      </c>
      <c r="N90" t="s">
        <v>142</v>
      </c>
      <c r="O90" t="s">
        <v>17</v>
      </c>
      <c r="P90">
        <v>1351</v>
      </c>
      <c r="Q90">
        <v>0</v>
      </c>
      <c r="R90">
        <v>1344</v>
      </c>
      <c r="S90">
        <v>0</v>
      </c>
      <c r="T90">
        <f t="shared" si="7"/>
        <v>0.99481865284974091</v>
      </c>
    </row>
    <row r="91" spans="1:20" x14ac:dyDescent="0.25">
      <c r="A91" t="s">
        <v>140</v>
      </c>
      <c r="B91" t="s">
        <v>14</v>
      </c>
      <c r="C91">
        <v>2819</v>
      </c>
      <c r="D91">
        <v>2817</v>
      </c>
      <c r="E91">
        <v>1</v>
      </c>
      <c r="F91">
        <v>0</v>
      </c>
      <c r="G91">
        <v>2817</v>
      </c>
      <c r="H91">
        <v>2817</v>
      </c>
      <c r="I91">
        <v>0</v>
      </c>
      <c r="J91">
        <f t="shared" si="4"/>
        <v>0.99929052855622558</v>
      </c>
      <c r="K91">
        <f t="shared" si="5"/>
        <v>1</v>
      </c>
      <c r="L91">
        <f t="shared" si="6"/>
        <v>0</v>
      </c>
      <c r="N91" t="s">
        <v>42</v>
      </c>
      <c r="O91" t="s">
        <v>17</v>
      </c>
      <c r="P91">
        <v>181</v>
      </c>
      <c r="Q91">
        <v>0</v>
      </c>
      <c r="R91">
        <v>181</v>
      </c>
      <c r="S91">
        <v>0</v>
      </c>
      <c r="T91">
        <f t="shared" si="7"/>
        <v>1</v>
      </c>
    </row>
    <row r="92" spans="1:20" x14ac:dyDescent="0.25">
      <c r="A92" t="s">
        <v>141</v>
      </c>
      <c r="B92" t="s">
        <v>14</v>
      </c>
      <c r="C92">
        <v>1393</v>
      </c>
      <c r="D92">
        <v>1393</v>
      </c>
      <c r="E92">
        <v>0</v>
      </c>
      <c r="F92">
        <v>0</v>
      </c>
      <c r="G92">
        <v>1393</v>
      </c>
      <c r="H92">
        <v>1393</v>
      </c>
      <c r="I92">
        <v>0</v>
      </c>
      <c r="J92">
        <f t="shared" si="4"/>
        <v>1</v>
      </c>
      <c r="K92">
        <f t="shared" si="5"/>
        <v>1</v>
      </c>
      <c r="L92">
        <f t="shared" si="6"/>
        <v>0</v>
      </c>
      <c r="N92" t="s">
        <v>143</v>
      </c>
      <c r="O92" t="s">
        <v>17</v>
      </c>
      <c r="P92">
        <v>1201</v>
      </c>
      <c r="Q92">
        <v>5</v>
      </c>
      <c r="R92">
        <v>1191</v>
      </c>
      <c r="S92">
        <v>0</v>
      </c>
      <c r="T92">
        <f t="shared" si="7"/>
        <v>0.99167360532889259</v>
      </c>
    </row>
    <row r="93" spans="1:20" x14ac:dyDescent="0.25">
      <c r="A93" t="s">
        <v>142</v>
      </c>
      <c r="B93" t="s">
        <v>14</v>
      </c>
      <c r="C93">
        <v>66819</v>
      </c>
      <c r="D93">
        <v>65328</v>
      </c>
      <c r="E93">
        <v>240</v>
      </c>
      <c r="F93">
        <v>3</v>
      </c>
      <c r="G93">
        <v>65254</v>
      </c>
      <c r="H93">
        <v>65254</v>
      </c>
      <c r="I93">
        <v>0</v>
      </c>
      <c r="J93">
        <f t="shared" si="4"/>
        <v>0.97657851808617313</v>
      </c>
      <c r="K93">
        <f t="shared" si="5"/>
        <v>0.99886725446975266</v>
      </c>
      <c r="L93">
        <f t="shared" si="6"/>
        <v>74</v>
      </c>
      <c r="N93" t="s">
        <v>43</v>
      </c>
      <c r="O93" t="s">
        <v>17</v>
      </c>
      <c r="P93">
        <v>79</v>
      </c>
      <c r="Q93">
        <v>0</v>
      </c>
      <c r="R93">
        <v>79</v>
      </c>
      <c r="S93">
        <v>0</v>
      </c>
      <c r="T93">
        <f t="shared" si="7"/>
        <v>1</v>
      </c>
    </row>
    <row r="94" spans="1:20" x14ac:dyDescent="0.25">
      <c r="A94" t="s">
        <v>42</v>
      </c>
      <c r="B94" t="s">
        <v>14</v>
      </c>
      <c r="C94">
        <v>5146</v>
      </c>
      <c r="D94">
        <v>4149</v>
      </c>
      <c r="E94">
        <v>219</v>
      </c>
      <c r="F94">
        <v>0</v>
      </c>
      <c r="G94">
        <v>4149</v>
      </c>
      <c r="H94">
        <v>4149</v>
      </c>
      <c r="I94">
        <v>0</v>
      </c>
      <c r="J94">
        <f t="shared" si="4"/>
        <v>0.80625728721336964</v>
      </c>
      <c r="K94">
        <f t="shared" si="5"/>
        <v>1</v>
      </c>
      <c r="L94">
        <f t="shared" si="6"/>
        <v>0</v>
      </c>
      <c r="N94" t="s">
        <v>144</v>
      </c>
      <c r="O94" t="s">
        <v>17</v>
      </c>
      <c r="P94">
        <v>79</v>
      </c>
      <c r="Q94">
        <v>0</v>
      </c>
      <c r="R94">
        <v>79</v>
      </c>
      <c r="S94">
        <v>0</v>
      </c>
      <c r="T94">
        <f t="shared" si="7"/>
        <v>1</v>
      </c>
    </row>
    <row r="95" spans="1:20" x14ac:dyDescent="0.25">
      <c r="A95" t="s">
        <v>143</v>
      </c>
      <c r="B95" t="s">
        <v>14</v>
      </c>
      <c r="C95">
        <v>81943</v>
      </c>
      <c r="D95">
        <v>81331</v>
      </c>
      <c r="E95">
        <v>109</v>
      </c>
      <c r="F95">
        <v>0</v>
      </c>
      <c r="G95">
        <v>81325</v>
      </c>
      <c r="H95">
        <v>81325</v>
      </c>
      <c r="I95">
        <v>0</v>
      </c>
      <c r="J95">
        <f t="shared" si="4"/>
        <v>0.9924581721440513</v>
      </c>
      <c r="K95">
        <f t="shared" si="5"/>
        <v>0.9999262273917694</v>
      </c>
      <c r="L95">
        <f t="shared" si="6"/>
        <v>6</v>
      </c>
      <c r="N95" t="s">
        <v>145</v>
      </c>
      <c r="O95" t="s">
        <v>17</v>
      </c>
      <c r="P95">
        <v>120</v>
      </c>
      <c r="Q95">
        <v>0</v>
      </c>
      <c r="R95">
        <v>120</v>
      </c>
      <c r="S95">
        <v>0</v>
      </c>
      <c r="T95">
        <f t="shared" si="7"/>
        <v>1</v>
      </c>
    </row>
    <row r="96" spans="1:20" x14ac:dyDescent="0.25">
      <c r="A96" t="s">
        <v>43</v>
      </c>
      <c r="B96" t="s">
        <v>14</v>
      </c>
      <c r="C96">
        <v>1466</v>
      </c>
      <c r="D96">
        <v>1464</v>
      </c>
      <c r="E96">
        <v>1</v>
      </c>
      <c r="F96">
        <v>0</v>
      </c>
      <c r="G96">
        <v>1464</v>
      </c>
      <c r="H96">
        <v>1464</v>
      </c>
      <c r="I96">
        <v>0</v>
      </c>
      <c r="J96">
        <f t="shared" si="4"/>
        <v>0.99863574351978168</v>
      </c>
      <c r="K96">
        <f t="shared" si="5"/>
        <v>1</v>
      </c>
      <c r="L96">
        <f t="shared" si="6"/>
        <v>0</v>
      </c>
      <c r="N96" t="s">
        <v>146</v>
      </c>
      <c r="O96" t="s">
        <v>17</v>
      </c>
      <c r="P96">
        <v>39</v>
      </c>
      <c r="Q96">
        <v>0</v>
      </c>
      <c r="R96">
        <v>39</v>
      </c>
      <c r="S96">
        <v>0</v>
      </c>
      <c r="T96">
        <f t="shared" si="7"/>
        <v>1</v>
      </c>
    </row>
    <row r="97" spans="1:20" x14ac:dyDescent="0.25">
      <c r="A97" t="s">
        <v>144</v>
      </c>
      <c r="B97" t="s">
        <v>14</v>
      </c>
      <c r="C97">
        <v>1578</v>
      </c>
      <c r="D97">
        <v>1576</v>
      </c>
      <c r="E97">
        <v>0</v>
      </c>
      <c r="F97">
        <v>0</v>
      </c>
      <c r="G97">
        <v>1576</v>
      </c>
      <c r="H97">
        <v>1576</v>
      </c>
      <c r="I97">
        <v>0</v>
      </c>
      <c r="J97">
        <f t="shared" si="4"/>
        <v>0.99873257287705952</v>
      </c>
      <c r="K97">
        <f t="shared" si="5"/>
        <v>1</v>
      </c>
      <c r="L97">
        <f t="shared" si="6"/>
        <v>0</v>
      </c>
      <c r="N97" t="s">
        <v>44</v>
      </c>
      <c r="O97" t="s">
        <v>17</v>
      </c>
      <c r="P97">
        <v>285</v>
      </c>
      <c r="Q97">
        <v>0</v>
      </c>
      <c r="R97">
        <v>284</v>
      </c>
      <c r="S97">
        <v>0</v>
      </c>
      <c r="T97">
        <f t="shared" si="7"/>
        <v>0.99649122807017543</v>
      </c>
    </row>
    <row r="98" spans="1:20" x14ac:dyDescent="0.25">
      <c r="A98" t="s">
        <v>145</v>
      </c>
      <c r="B98" t="s">
        <v>14</v>
      </c>
      <c r="C98">
        <v>1908</v>
      </c>
      <c r="D98">
        <v>1906</v>
      </c>
      <c r="E98">
        <v>0</v>
      </c>
      <c r="F98">
        <v>0</v>
      </c>
      <c r="G98">
        <v>1906</v>
      </c>
      <c r="H98">
        <v>1906</v>
      </c>
      <c r="I98">
        <v>0</v>
      </c>
      <c r="J98">
        <f t="shared" si="4"/>
        <v>0.99895178197064993</v>
      </c>
      <c r="K98">
        <f t="shared" si="5"/>
        <v>1</v>
      </c>
      <c r="L98">
        <f t="shared" si="6"/>
        <v>0</v>
      </c>
      <c r="N98" t="s">
        <v>147</v>
      </c>
      <c r="O98" t="s">
        <v>17</v>
      </c>
      <c r="P98">
        <v>39</v>
      </c>
      <c r="Q98">
        <v>0</v>
      </c>
      <c r="R98">
        <v>39</v>
      </c>
      <c r="S98">
        <v>0</v>
      </c>
      <c r="T98">
        <f t="shared" si="7"/>
        <v>1</v>
      </c>
    </row>
    <row r="99" spans="1:20" x14ac:dyDescent="0.25">
      <c r="A99" t="s">
        <v>146</v>
      </c>
      <c r="B99" t="s">
        <v>14</v>
      </c>
      <c r="C99">
        <v>1354</v>
      </c>
      <c r="D99">
        <v>1354</v>
      </c>
      <c r="E99">
        <v>0</v>
      </c>
      <c r="F99">
        <v>0</v>
      </c>
      <c r="G99">
        <v>1354</v>
      </c>
      <c r="H99">
        <v>1354</v>
      </c>
      <c r="I99">
        <v>0</v>
      </c>
      <c r="J99">
        <f t="shared" si="4"/>
        <v>1</v>
      </c>
      <c r="K99">
        <f t="shared" si="5"/>
        <v>1</v>
      </c>
      <c r="L99">
        <f t="shared" si="6"/>
        <v>0</v>
      </c>
      <c r="N99" t="s">
        <v>148</v>
      </c>
      <c r="O99" t="s">
        <v>17</v>
      </c>
      <c r="P99">
        <v>113</v>
      </c>
      <c r="Q99">
        <v>0</v>
      </c>
      <c r="R99">
        <v>113</v>
      </c>
      <c r="S99">
        <v>0</v>
      </c>
      <c r="T99">
        <f t="shared" si="7"/>
        <v>1</v>
      </c>
    </row>
    <row r="100" spans="1:20" x14ac:dyDescent="0.25">
      <c r="A100" t="s">
        <v>44</v>
      </c>
      <c r="B100" t="s">
        <v>14</v>
      </c>
      <c r="C100">
        <v>7234</v>
      </c>
      <c r="D100">
        <v>6762</v>
      </c>
      <c r="E100">
        <v>70</v>
      </c>
      <c r="F100">
        <v>0</v>
      </c>
      <c r="G100">
        <v>6762</v>
      </c>
      <c r="H100">
        <v>6762</v>
      </c>
      <c r="I100">
        <v>0</v>
      </c>
      <c r="J100">
        <f t="shared" si="4"/>
        <v>0.93475255736798457</v>
      </c>
      <c r="K100">
        <f t="shared" si="5"/>
        <v>1</v>
      </c>
      <c r="L100">
        <f t="shared" si="6"/>
        <v>0</v>
      </c>
      <c r="N100" t="s">
        <v>149</v>
      </c>
      <c r="O100" t="s">
        <v>17</v>
      </c>
      <c r="P100">
        <v>58</v>
      </c>
      <c r="Q100">
        <v>0</v>
      </c>
      <c r="R100">
        <v>58</v>
      </c>
      <c r="S100">
        <v>0</v>
      </c>
      <c r="T100">
        <f t="shared" si="7"/>
        <v>1</v>
      </c>
    </row>
    <row r="101" spans="1:20" x14ac:dyDescent="0.25">
      <c r="A101" t="s">
        <v>147</v>
      </c>
      <c r="B101" t="s">
        <v>14</v>
      </c>
      <c r="C101">
        <v>1498</v>
      </c>
      <c r="D101">
        <v>1498</v>
      </c>
      <c r="E101">
        <v>0</v>
      </c>
      <c r="F101">
        <v>0</v>
      </c>
      <c r="G101">
        <v>1498</v>
      </c>
      <c r="H101">
        <v>1498</v>
      </c>
      <c r="I101">
        <v>0</v>
      </c>
      <c r="J101">
        <f t="shared" si="4"/>
        <v>1</v>
      </c>
      <c r="K101">
        <f t="shared" si="5"/>
        <v>1</v>
      </c>
      <c r="L101">
        <f t="shared" si="6"/>
        <v>0</v>
      </c>
      <c r="N101" t="s">
        <v>150</v>
      </c>
      <c r="O101" t="s">
        <v>17</v>
      </c>
      <c r="P101">
        <v>40</v>
      </c>
      <c r="Q101">
        <v>0</v>
      </c>
      <c r="R101">
        <v>40</v>
      </c>
      <c r="S101">
        <v>0</v>
      </c>
      <c r="T101">
        <f t="shared" si="7"/>
        <v>1</v>
      </c>
    </row>
    <row r="102" spans="1:20" x14ac:dyDescent="0.25">
      <c r="A102" t="s">
        <v>148</v>
      </c>
      <c r="B102" t="s">
        <v>14</v>
      </c>
      <c r="C102">
        <v>3442</v>
      </c>
      <c r="D102">
        <v>3411</v>
      </c>
      <c r="E102">
        <v>14</v>
      </c>
      <c r="F102">
        <v>0</v>
      </c>
      <c r="G102">
        <v>3411</v>
      </c>
      <c r="H102">
        <v>3411</v>
      </c>
      <c r="I102">
        <v>0</v>
      </c>
      <c r="J102">
        <f t="shared" si="4"/>
        <v>0.99099360836722838</v>
      </c>
      <c r="K102">
        <f t="shared" si="5"/>
        <v>1</v>
      </c>
      <c r="L102">
        <f t="shared" si="6"/>
        <v>0</v>
      </c>
      <c r="N102" t="s">
        <v>151</v>
      </c>
      <c r="O102" t="s">
        <v>17</v>
      </c>
      <c r="P102">
        <v>48</v>
      </c>
      <c r="Q102">
        <v>0</v>
      </c>
      <c r="R102">
        <v>48</v>
      </c>
      <c r="S102">
        <v>0</v>
      </c>
      <c r="T102">
        <f t="shared" si="7"/>
        <v>1</v>
      </c>
    </row>
    <row r="103" spans="1:20" x14ac:dyDescent="0.25">
      <c r="A103" t="s">
        <v>149</v>
      </c>
      <c r="B103" t="s">
        <v>14</v>
      </c>
      <c r="C103">
        <v>1394</v>
      </c>
      <c r="D103">
        <v>1394</v>
      </c>
      <c r="E103">
        <v>0</v>
      </c>
      <c r="F103">
        <v>0</v>
      </c>
      <c r="G103">
        <v>1394</v>
      </c>
      <c r="H103">
        <v>1394</v>
      </c>
      <c r="I103">
        <v>0</v>
      </c>
      <c r="J103">
        <f t="shared" si="4"/>
        <v>1</v>
      </c>
      <c r="K103">
        <f t="shared" si="5"/>
        <v>1</v>
      </c>
      <c r="L103">
        <f t="shared" si="6"/>
        <v>0</v>
      </c>
      <c r="N103" t="s">
        <v>152</v>
      </c>
      <c r="O103" t="s">
        <v>17</v>
      </c>
      <c r="P103">
        <v>48</v>
      </c>
      <c r="Q103">
        <v>0</v>
      </c>
      <c r="R103">
        <v>48</v>
      </c>
      <c r="S103">
        <v>0</v>
      </c>
      <c r="T103">
        <f t="shared" si="7"/>
        <v>1</v>
      </c>
    </row>
    <row r="104" spans="1:20" x14ac:dyDescent="0.25">
      <c r="A104" t="s">
        <v>150</v>
      </c>
      <c r="B104" t="s">
        <v>14</v>
      </c>
      <c r="C104">
        <v>1569</v>
      </c>
      <c r="D104">
        <v>1569</v>
      </c>
      <c r="E104">
        <v>0</v>
      </c>
      <c r="F104">
        <v>0</v>
      </c>
      <c r="G104">
        <v>1569</v>
      </c>
      <c r="H104">
        <v>1569</v>
      </c>
      <c r="I104">
        <v>0</v>
      </c>
      <c r="J104">
        <f t="shared" si="4"/>
        <v>1</v>
      </c>
      <c r="K104">
        <f t="shared" si="5"/>
        <v>1</v>
      </c>
      <c r="L104">
        <f t="shared" si="6"/>
        <v>0</v>
      </c>
      <c r="N104" t="s">
        <v>153</v>
      </c>
      <c r="O104" t="s">
        <v>17</v>
      </c>
      <c r="P104">
        <v>48</v>
      </c>
      <c r="Q104">
        <v>0</v>
      </c>
      <c r="R104">
        <v>48</v>
      </c>
      <c r="S104">
        <v>0</v>
      </c>
      <c r="T104">
        <f t="shared" si="7"/>
        <v>1</v>
      </c>
    </row>
    <row r="105" spans="1:20" x14ac:dyDescent="0.25">
      <c r="A105" t="s">
        <v>151</v>
      </c>
      <c r="B105" t="s">
        <v>14</v>
      </c>
      <c r="C105">
        <v>1569</v>
      </c>
      <c r="D105">
        <v>1569</v>
      </c>
      <c r="E105">
        <v>0</v>
      </c>
      <c r="F105">
        <v>0</v>
      </c>
      <c r="G105">
        <v>1569</v>
      </c>
      <c r="H105">
        <v>1569</v>
      </c>
      <c r="I105">
        <v>0</v>
      </c>
      <c r="J105">
        <f t="shared" si="4"/>
        <v>1</v>
      </c>
      <c r="K105">
        <f t="shared" si="5"/>
        <v>1</v>
      </c>
      <c r="L105">
        <f t="shared" si="6"/>
        <v>0</v>
      </c>
      <c r="N105" t="s">
        <v>154</v>
      </c>
      <c r="O105" t="s">
        <v>17</v>
      </c>
      <c r="P105">
        <v>48</v>
      </c>
      <c r="Q105">
        <v>0</v>
      </c>
      <c r="R105">
        <v>48</v>
      </c>
      <c r="S105">
        <v>0</v>
      </c>
      <c r="T105">
        <f t="shared" si="7"/>
        <v>1</v>
      </c>
    </row>
    <row r="106" spans="1:20" x14ac:dyDescent="0.25">
      <c r="A106" t="s">
        <v>152</v>
      </c>
      <c r="B106" t="s">
        <v>14</v>
      </c>
      <c r="C106">
        <v>1569</v>
      </c>
      <c r="D106">
        <v>1569</v>
      </c>
      <c r="E106">
        <v>0</v>
      </c>
      <c r="F106">
        <v>0</v>
      </c>
      <c r="G106">
        <v>1569</v>
      </c>
      <c r="H106">
        <v>1569</v>
      </c>
      <c r="I106">
        <v>0</v>
      </c>
      <c r="J106">
        <f t="shared" si="4"/>
        <v>1</v>
      </c>
      <c r="K106">
        <f t="shared" si="5"/>
        <v>1</v>
      </c>
      <c r="L106">
        <f t="shared" si="6"/>
        <v>0</v>
      </c>
      <c r="N106" t="s">
        <v>45</v>
      </c>
      <c r="O106" t="s">
        <v>17</v>
      </c>
      <c r="P106">
        <v>60</v>
      </c>
      <c r="Q106">
        <v>0</v>
      </c>
      <c r="R106">
        <v>60</v>
      </c>
      <c r="S106">
        <v>0</v>
      </c>
      <c r="T106">
        <f t="shared" si="7"/>
        <v>1</v>
      </c>
    </row>
    <row r="107" spans="1:20" x14ac:dyDescent="0.25">
      <c r="A107" t="s">
        <v>153</v>
      </c>
      <c r="B107" t="s">
        <v>14</v>
      </c>
      <c r="C107">
        <v>1569</v>
      </c>
      <c r="D107">
        <v>1569</v>
      </c>
      <c r="E107">
        <v>0</v>
      </c>
      <c r="F107">
        <v>0</v>
      </c>
      <c r="G107">
        <v>1569</v>
      </c>
      <c r="H107">
        <v>1569</v>
      </c>
      <c r="I107">
        <v>0</v>
      </c>
      <c r="J107">
        <f t="shared" si="4"/>
        <v>1</v>
      </c>
      <c r="K107">
        <f t="shared" si="5"/>
        <v>1</v>
      </c>
      <c r="L107">
        <f t="shared" si="6"/>
        <v>0</v>
      </c>
      <c r="N107" t="s">
        <v>155</v>
      </c>
      <c r="O107" t="s">
        <v>17</v>
      </c>
      <c r="P107">
        <v>85</v>
      </c>
      <c r="Q107">
        <v>0</v>
      </c>
      <c r="R107">
        <v>85</v>
      </c>
      <c r="S107">
        <v>0</v>
      </c>
      <c r="T107">
        <f t="shared" si="7"/>
        <v>1</v>
      </c>
    </row>
    <row r="108" spans="1:20" x14ac:dyDescent="0.25">
      <c r="A108" t="s">
        <v>154</v>
      </c>
      <c r="B108" t="s">
        <v>14</v>
      </c>
      <c r="C108">
        <v>1569</v>
      </c>
      <c r="D108">
        <v>1569</v>
      </c>
      <c r="E108">
        <v>0</v>
      </c>
      <c r="F108">
        <v>0</v>
      </c>
      <c r="G108">
        <v>1569</v>
      </c>
      <c r="H108">
        <v>1569</v>
      </c>
      <c r="I108">
        <v>0</v>
      </c>
      <c r="J108">
        <f t="shared" si="4"/>
        <v>1</v>
      </c>
      <c r="K108">
        <f t="shared" si="5"/>
        <v>1</v>
      </c>
      <c r="L108">
        <f t="shared" si="6"/>
        <v>0</v>
      </c>
      <c r="N108" t="s">
        <v>156</v>
      </c>
      <c r="O108" t="s">
        <v>17</v>
      </c>
      <c r="P108">
        <v>1336</v>
      </c>
      <c r="Q108">
        <v>1</v>
      </c>
      <c r="R108">
        <v>1329</v>
      </c>
      <c r="S108">
        <v>0</v>
      </c>
      <c r="T108">
        <f t="shared" si="7"/>
        <v>0.99476047904191611</v>
      </c>
    </row>
    <row r="109" spans="1:20" x14ac:dyDescent="0.25">
      <c r="A109" t="s">
        <v>45</v>
      </c>
      <c r="B109" t="s">
        <v>14</v>
      </c>
      <c r="C109">
        <v>2053</v>
      </c>
      <c r="D109">
        <v>2044</v>
      </c>
      <c r="E109">
        <v>2</v>
      </c>
      <c r="F109">
        <v>0</v>
      </c>
      <c r="G109">
        <v>2044</v>
      </c>
      <c r="H109">
        <v>2044</v>
      </c>
      <c r="I109">
        <v>0</v>
      </c>
      <c r="J109">
        <f t="shared" si="4"/>
        <v>0.99561617145640524</v>
      </c>
      <c r="K109">
        <f t="shared" si="5"/>
        <v>1</v>
      </c>
      <c r="L109">
        <f t="shared" si="6"/>
        <v>0</v>
      </c>
      <c r="N109" t="s">
        <v>46</v>
      </c>
      <c r="O109" t="s">
        <v>17</v>
      </c>
      <c r="P109">
        <v>54</v>
      </c>
      <c r="Q109">
        <v>0</v>
      </c>
      <c r="R109">
        <v>54</v>
      </c>
      <c r="S109">
        <v>0</v>
      </c>
      <c r="T109">
        <f t="shared" si="7"/>
        <v>1</v>
      </c>
    </row>
    <row r="110" spans="1:20" x14ac:dyDescent="0.25">
      <c r="A110" t="s">
        <v>155</v>
      </c>
      <c r="B110" t="s">
        <v>14</v>
      </c>
      <c r="C110">
        <v>2215</v>
      </c>
      <c r="D110">
        <v>2213</v>
      </c>
      <c r="E110">
        <v>0</v>
      </c>
      <c r="F110">
        <v>0</v>
      </c>
      <c r="G110">
        <v>2213</v>
      </c>
      <c r="H110">
        <v>2213</v>
      </c>
      <c r="I110">
        <v>0</v>
      </c>
      <c r="J110">
        <f t="shared" si="4"/>
        <v>0.9990970654627539</v>
      </c>
      <c r="K110">
        <f t="shared" si="5"/>
        <v>1</v>
      </c>
      <c r="L110">
        <f t="shared" si="6"/>
        <v>0</v>
      </c>
      <c r="N110" t="s">
        <v>47</v>
      </c>
      <c r="O110" t="s">
        <v>17</v>
      </c>
      <c r="P110">
        <v>160</v>
      </c>
      <c r="Q110">
        <v>0</v>
      </c>
      <c r="R110">
        <v>160</v>
      </c>
      <c r="S110">
        <v>0</v>
      </c>
      <c r="T110">
        <f t="shared" si="7"/>
        <v>1</v>
      </c>
    </row>
    <row r="111" spans="1:20" x14ac:dyDescent="0.25">
      <c r="A111" t="s">
        <v>156</v>
      </c>
      <c r="B111" t="s">
        <v>14</v>
      </c>
      <c r="C111">
        <v>65335</v>
      </c>
      <c r="D111">
        <v>63901</v>
      </c>
      <c r="E111">
        <v>104</v>
      </c>
      <c r="F111">
        <v>4</v>
      </c>
      <c r="G111">
        <v>63838</v>
      </c>
      <c r="H111">
        <v>63838</v>
      </c>
      <c r="I111">
        <v>1</v>
      </c>
      <c r="J111">
        <f t="shared" si="4"/>
        <v>0.97708731920104075</v>
      </c>
      <c r="K111">
        <f t="shared" si="5"/>
        <v>0.99901409993583823</v>
      </c>
      <c r="L111">
        <f t="shared" si="6"/>
        <v>63</v>
      </c>
      <c r="N111" t="s">
        <v>157</v>
      </c>
      <c r="O111" t="s">
        <v>17</v>
      </c>
      <c r="P111">
        <v>42</v>
      </c>
      <c r="Q111">
        <v>0</v>
      </c>
      <c r="R111">
        <v>42</v>
      </c>
      <c r="S111">
        <v>0</v>
      </c>
      <c r="T111">
        <f t="shared" si="7"/>
        <v>1</v>
      </c>
    </row>
    <row r="112" spans="1:20" x14ac:dyDescent="0.25">
      <c r="A112" t="s">
        <v>46</v>
      </c>
      <c r="B112" t="s">
        <v>14</v>
      </c>
      <c r="C112">
        <v>1384</v>
      </c>
      <c r="D112">
        <v>1354</v>
      </c>
      <c r="E112">
        <v>16</v>
      </c>
      <c r="F112">
        <v>0</v>
      </c>
      <c r="G112">
        <v>1353</v>
      </c>
      <c r="H112">
        <v>1353</v>
      </c>
      <c r="I112">
        <v>0</v>
      </c>
      <c r="J112">
        <f t="shared" si="4"/>
        <v>0.97760115606936415</v>
      </c>
      <c r="K112">
        <f t="shared" si="5"/>
        <v>0.99926144756277691</v>
      </c>
      <c r="L112">
        <f t="shared" si="6"/>
        <v>1</v>
      </c>
      <c r="N112" t="s">
        <v>158</v>
      </c>
      <c r="O112" t="s">
        <v>17</v>
      </c>
      <c r="P112">
        <v>55</v>
      </c>
      <c r="Q112">
        <v>0</v>
      </c>
      <c r="R112">
        <v>54</v>
      </c>
      <c r="S112">
        <v>0</v>
      </c>
      <c r="T112">
        <f t="shared" si="7"/>
        <v>0.98181818181818181</v>
      </c>
    </row>
    <row r="113" spans="1:20" x14ac:dyDescent="0.25">
      <c r="A113" t="s">
        <v>47</v>
      </c>
      <c r="B113" t="s">
        <v>14</v>
      </c>
      <c r="C113">
        <v>4594</v>
      </c>
      <c r="D113">
        <v>4581</v>
      </c>
      <c r="E113">
        <v>3</v>
      </c>
      <c r="F113">
        <v>0</v>
      </c>
      <c r="G113">
        <v>4581</v>
      </c>
      <c r="H113">
        <v>4581</v>
      </c>
      <c r="I113">
        <v>0</v>
      </c>
      <c r="J113">
        <f t="shared" si="4"/>
        <v>0.99717022202873318</v>
      </c>
      <c r="K113">
        <f t="shared" si="5"/>
        <v>1</v>
      </c>
      <c r="L113">
        <f t="shared" si="6"/>
        <v>0</v>
      </c>
      <c r="N113" t="s">
        <v>48</v>
      </c>
      <c r="O113" t="s">
        <v>17</v>
      </c>
      <c r="P113">
        <v>18</v>
      </c>
      <c r="Q113">
        <v>0</v>
      </c>
      <c r="R113">
        <v>18</v>
      </c>
      <c r="S113">
        <v>0</v>
      </c>
      <c r="T113">
        <f t="shared" si="7"/>
        <v>1</v>
      </c>
    </row>
    <row r="114" spans="1:20" x14ac:dyDescent="0.25">
      <c r="A114" t="s">
        <v>157</v>
      </c>
      <c r="B114" t="s">
        <v>14</v>
      </c>
      <c r="C114">
        <v>2661</v>
      </c>
      <c r="D114">
        <v>2661</v>
      </c>
      <c r="E114">
        <v>0</v>
      </c>
      <c r="F114">
        <v>0</v>
      </c>
      <c r="G114">
        <v>2661</v>
      </c>
      <c r="H114">
        <v>2661</v>
      </c>
      <c r="I114">
        <v>0</v>
      </c>
      <c r="J114">
        <f t="shared" si="4"/>
        <v>1</v>
      </c>
      <c r="K114">
        <f t="shared" si="5"/>
        <v>1</v>
      </c>
      <c r="L114">
        <f t="shared" si="6"/>
        <v>0</v>
      </c>
      <c r="N114" t="s">
        <v>159</v>
      </c>
      <c r="O114" t="s">
        <v>17</v>
      </c>
      <c r="P114">
        <v>46</v>
      </c>
      <c r="Q114">
        <v>0</v>
      </c>
      <c r="R114">
        <v>46</v>
      </c>
      <c r="S114">
        <v>0</v>
      </c>
      <c r="T114">
        <f t="shared" si="7"/>
        <v>1</v>
      </c>
    </row>
    <row r="115" spans="1:20" x14ac:dyDescent="0.25">
      <c r="A115" t="s">
        <v>158</v>
      </c>
      <c r="B115" t="s">
        <v>14</v>
      </c>
      <c r="C115">
        <v>3310</v>
      </c>
      <c r="D115">
        <v>3310</v>
      </c>
      <c r="E115">
        <v>0</v>
      </c>
      <c r="F115">
        <v>0</v>
      </c>
      <c r="G115">
        <v>3310</v>
      </c>
      <c r="H115">
        <v>3310</v>
      </c>
      <c r="I115">
        <v>0</v>
      </c>
      <c r="J115">
        <f t="shared" si="4"/>
        <v>1</v>
      </c>
      <c r="K115">
        <f t="shared" si="5"/>
        <v>1</v>
      </c>
      <c r="L115">
        <f t="shared" si="6"/>
        <v>0</v>
      </c>
      <c r="N115" t="s">
        <v>160</v>
      </c>
      <c r="O115" t="s">
        <v>17</v>
      </c>
      <c r="P115">
        <v>1317</v>
      </c>
      <c r="Q115">
        <v>2</v>
      </c>
      <c r="R115">
        <v>1309</v>
      </c>
      <c r="S115">
        <v>0</v>
      </c>
      <c r="T115">
        <f t="shared" si="7"/>
        <v>0.99392558845861811</v>
      </c>
    </row>
    <row r="116" spans="1:20" x14ac:dyDescent="0.25">
      <c r="A116" t="s">
        <v>48</v>
      </c>
      <c r="B116" t="s">
        <v>14</v>
      </c>
      <c r="C116">
        <v>2905</v>
      </c>
      <c r="D116">
        <v>2905</v>
      </c>
      <c r="E116">
        <v>0</v>
      </c>
      <c r="F116">
        <v>0</v>
      </c>
      <c r="G116">
        <v>2905</v>
      </c>
      <c r="H116">
        <v>2905</v>
      </c>
      <c r="I116">
        <v>0</v>
      </c>
      <c r="J116">
        <f t="shared" si="4"/>
        <v>1</v>
      </c>
      <c r="K116">
        <f t="shared" si="5"/>
        <v>1</v>
      </c>
      <c r="L116">
        <f t="shared" si="6"/>
        <v>0</v>
      </c>
      <c r="N116" t="s">
        <v>161</v>
      </c>
      <c r="O116" t="s">
        <v>17</v>
      </c>
      <c r="P116">
        <v>1620</v>
      </c>
      <c r="Q116">
        <v>0</v>
      </c>
      <c r="R116">
        <v>1616</v>
      </c>
      <c r="S116">
        <v>0</v>
      </c>
      <c r="T116">
        <f t="shared" si="7"/>
        <v>0.9975308641975309</v>
      </c>
    </row>
    <row r="117" spans="1:20" x14ac:dyDescent="0.25">
      <c r="A117" t="s">
        <v>159</v>
      </c>
      <c r="B117" t="s">
        <v>14</v>
      </c>
      <c r="C117">
        <v>1675</v>
      </c>
      <c r="D117">
        <v>1675</v>
      </c>
      <c r="E117">
        <v>0</v>
      </c>
      <c r="F117">
        <v>0</v>
      </c>
      <c r="G117">
        <v>1675</v>
      </c>
      <c r="H117">
        <v>1675</v>
      </c>
      <c r="I117">
        <v>0</v>
      </c>
      <c r="J117">
        <f t="shared" si="4"/>
        <v>1</v>
      </c>
      <c r="K117">
        <f t="shared" si="5"/>
        <v>1</v>
      </c>
      <c r="L117">
        <f t="shared" si="6"/>
        <v>0</v>
      </c>
      <c r="N117" t="s">
        <v>162</v>
      </c>
      <c r="O117" t="s">
        <v>17</v>
      </c>
      <c r="P117">
        <v>42</v>
      </c>
      <c r="Q117">
        <v>0</v>
      </c>
      <c r="R117">
        <v>42</v>
      </c>
      <c r="S117">
        <v>0</v>
      </c>
      <c r="T117">
        <f t="shared" si="7"/>
        <v>1</v>
      </c>
    </row>
    <row r="118" spans="1:20" x14ac:dyDescent="0.25">
      <c r="A118" t="s">
        <v>160</v>
      </c>
      <c r="B118" t="s">
        <v>14</v>
      </c>
      <c r="C118">
        <v>65227</v>
      </c>
      <c r="D118">
        <v>63802</v>
      </c>
      <c r="E118">
        <v>355</v>
      </c>
      <c r="F118">
        <v>3</v>
      </c>
      <c r="G118">
        <v>63740</v>
      </c>
      <c r="H118">
        <v>63740</v>
      </c>
      <c r="I118">
        <v>0</v>
      </c>
      <c r="J118">
        <f t="shared" si="4"/>
        <v>0.97720269213669186</v>
      </c>
      <c r="K118">
        <f t="shared" si="5"/>
        <v>0.99902824362872633</v>
      </c>
      <c r="L118">
        <f t="shared" si="6"/>
        <v>62</v>
      </c>
      <c r="N118" t="s">
        <v>77</v>
      </c>
      <c r="O118" t="s">
        <v>17</v>
      </c>
      <c r="P118">
        <v>62</v>
      </c>
      <c r="Q118">
        <v>0</v>
      </c>
      <c r="R118">
        <v>62</v>
      </c>
      <c r="S118">
        <v>0</v>
      </c>
      <c r="T118">
        <f t="shared" si="7"/>
        <v>1</v>
      </c>
    </row>
    <row r="119" spans="1:20" x14ac:dyDescent="0.25">
      <c r="A119" t="s">
        <v>161</v>
      </c>
      <c r="B119" t="s">
        <v>14</v>
      </c>
      <c r="C119">
        <v>72994</v>
      </c>
      <c r="D119">
        <v>71257</v>
      </c>
      <c r="E119">
        <v>763</v>
      </c>
      <c r="F119">
        <v>2</v>
      </c>
      <c r="G119">
        <v>71175</v>
      </c>
      <c r="H119">
        <v>71175</v>
      </c>
      <c r="I119">
        <v>0</v>
      </c>
      <c r="J119">
        <f t="shared" si="4"/>
        <v>0.97508014357344441</v>
      </c>
      <c r="K119">
        <f t="shared" si="5"/>
        <v>0.99884923586454666</v>
      </c>
      <c r="L119">
        <f t="shared" si="6"/>
        <v>82</v>
      </c>
      <c r="N119" t="s">
        <v>163</v>
      </c>
      <c r="O119" t="s">
        <v>17</v>
      </c>
      <c r="P119">
        <v>39</v>
      </c>
      <c r="Q119">
        <v>0</v>
      </c>
      <c r="R119">
        <v>39</v>
      </c>
      <c r="S119">
        <v>0</v>
      </c>
      <c r="T119">
        <f t="shared" si="7"/>
        <v>1</v>
      </c>
    </row>
    <row r="120" spans="1:20" x14ac:dyDescent="0.25">
      <c r="A120" t="s">
        <v>162</v>
      </c>
      <c r="B120" t="s">
        <v>14</v>
      </c>
      <c r="C120">
        <v>2125</v>
      </c>
      <c r="D120">
        <v>2125</v>
      </c>
      <c r="E120">
        <v>0</v>
      </c>
      <c r="F120">
        <v>0</v>
      </c>
      <c r="G120">
        <v>2125</v>
      </c>
      <c r="H120">
        <v>2125</v>
      </c>
      <c r="I120">
        <v>0</v>
      </c>
      <c r="J120">
        <f t="shared" si="4"/>
        <v>1</v>
      </c>
      <c r="K120">
        <f t="shared" si="5"/>
        <v>1</v>
      </c>
      <c r="L120">
        <f t="shared" si="6"/>
        <v>0</v>
      </c>
      <c r="N120" t="s">
        <v>164</v>
      </c>
      <c r="O120" t="s">
        <v>17</v>
      </c>
      <c r="P120">
        <v>39</v>
      </c>
      <c r="Q120">
        <v>0</v>
      </c>
      <c r="R120">
        <v>39</v>
      </c>
      <c r="S120">
        <v>0</v>
      </c>
      <c r="T120">
        <f t="shared" si="7"/>
        <v>1</v>
      </c>
    </row>
    <row r="121" spans="1:20" x14ac:dyDescent="0.25">
      <c r="A121" t="s">
        <v>77</v>
      </c>
      <c r="B121" t="s">
        <v>14</v>
      </c>
      <c r="C121">
        <v>1707</v>
      </c>
      <c r="D121">
        <v>1698</v>
      </c>
      <c r="E121">
        <v>2</v>
      </c>
      <c r="F121">
        <v>0</v>
      </c>
      <c r="G121">
        <v>1698</v>
      </c>
      <c r="H121">
        <v>1698</v>
      </c>
      <c r="I121">
        <v>0</v>
      </c>
      <c r="J121">
        <f t="shared" si="4"/>
        <v>0.99472759226713536</v>
      </c>
      <c r="K121">
        <f t="shared" si="5"/>
        <v>1</v>
      </c>
      <c r="L121">
        <f t="shared" si="6"/>
        <v>0</v>
      </c>
      <c r="N121" t="s">
        <v>49</v>
      </c>
      <c r="O121" t="s">
        <v>17</v>
      </c>
      <c r="P121">
        <v>77</v>
      </c>
      <c r="Q121">
        <v>0</v>
      </c>
      <c r="R121">
        <v>77</v>
      </c>
      <c r="S121">
        <v>0</v>
      </c>
      <c r="T121">
        <f t="shared" si="7"/>
        <v>1</v>
      </c>
    </row>
    <row r="122" spans="1:20" x14ac:dyDescent="0.25">
      <c r="A122" t="s">
        <v>163</v>
      </c>
      <c r="B122" t="s">
        <v>14</v>
      </c>
      <c r="C122">
        <v>1342</v>
      </c>
      <c r="D122">
        <v>1342</v>
      </c>
      <c r="E122">
        <v>0</v>
      </c>
      <c r="F122">
        <v>0</v>
      </c>
      <c r="G122">
        <v>1342</v>
      </c>
      <c r="H122">
        <v>1342</v>
      </c>
      <c r="I122">
        <v>0</v>
      </c>
      <c r="J122">
        <f t="shared" si="4"/>
        <v>1</v>
      </c>
      <c r="K122">
        <f t="shared" si="5"/>
        <v>1</v>
      </c>
      <c r="L122">
        <f t="shared" si="6"/>
        <v>0</v>
      </c>
      <c r="N122" t="s">
        <v>50</v>
      </c>
      <c r="O122" t="s">
        <v>17</v>
      </c>
      <c r="P122">
        <v>575</v>
      </c>
      <c r="Q122">
        <v>8</v>
      </c>
      <c r="R122">
        <v>560</v>
      </c>
      <c r="S122">
        <v>0</v>
      </c>
      <c r="T122">
        <f t="shared" si="7"/>
        <v>0.97391304347826091</v>
      </c>
    </row>
    <row r="123" spans="1:20" x14ac:dyDescent="0.25">
      <c r="A123" t="s">
        <v>164</v>
      </c>
      <c r="B123" t="s">
        <v>14</v>
      </c>
      <c r="C123">
        <v>1435</v>
      </c>
      <c r="D123">
        <v>1435</v>
      </c>
      <c r="E123">
        <v>0</v>
      </c>
      <c r="F123">
        <v>0</v>
      </c>
      <c r="G123">
        <v>1435</v>
      </c>
      <c r="H123">
        <v>1435</v>
      </c>
      <c r="I123">
        <v>0</v>
      </c>
      <c r="J123">
        <f t="shared" si="4"/>
        <v>1</v>
      </c>
      <c r="K123">
        <f t="shared" si="5"/>
        <v>1</v>
      </c>
      <c r="L123">
        <f t="shared" si="6"/>
        <v>0</v>
      </c>
      <c r="N123" t="s">
        <v>165</v>
      </c>
      <c r="O123" t="s">
        <v>17</v>
      </c>
      <c r="P123">
        <v>39</v>
      </c>
      <c r="Q123">
        <v>0</v>
      </c>
      <c r="R123">
        <v>39</v>
      </c>
      <c r="S123">
        <v>0</v>
      </c>
      <c r="T123">
        <f t="shared" si="7"/>
        <v>1</v>
      </c>
    </row>
    <row r="124" spans="1:20" x14ac:dyDescent="0.25">
      <c r="A124" t="s">
        <v>49</v>
      </c>
      <c r="B124" t="s">
        <v>14</v>
      </c>
      <c r="C124">
        <v>2796</v>
      </c>
      <c r="D124">
        <v>2792</v>
      </c>
      <c r="E124">
        <v>2</v>
      </c>
      <c r="F124">
        <v>0</v>
      </c>
      <c r="G124">
        <v>2792</v>
      </c>
      <c r="H124">
        <v>2792</v>
      </c>
      <c r="I124">
        <v>0</v>
      </c>
      <c r="J124">
        <f t="shared" si="4"/>
        <v>0.9985693848354793</v>
      </c>
      <c r="K124">
        <f t="shared" si="5"/>
        <v>1</v>
      </c>
      <c r="L124">
        <f t="shared" si="6"/>
        <v>0</v>
      </c>
      <c r="N124" t="s">
        <v>166</v>
      </c>
      <c r="O124" t="s">
        <v>17</v>
      </c>
      <c r="P124">
        <v>39</v>
      </c>
      <c r="Q124">
        <v>0</v>
      </c>
      <c r="R124">
        <v>39</v>
      </c>
      <c r="S124">
        <v>0</v>
      </c>
      <c r="T124">
        <f t="shared" si="7"/>
        <v>1</v>
      </c>
    </row>
    <row r="125" spans="1:20" x14ac:dyDescent="0.25">
      <c r="A125" t="s">
        <v>50</v>
      </c>
      <c r="B125" t="s">
        <v>14</v>
      </c>
      <c r="C125">
        <v>9140</v>
      </c>
      <c r="D125">
        <v>8831</v>
      </c>
      <c r="E125">
        <v>100</v>
      </c>
      <c r="F125">
        <v>0</v>
      </c>
      <c r="G125">
        <v>8829</v>
      </c>
      <c r="H125">
        <v>8829</v>
      </c>
      <c r="I125">
        <v>0</v>
      </c>
      <c r="J125">
        <f t="shared" si="4"/>
        <v>0.96597374179431073</v>
      </c>
      <c r="K125">
        <f t="shared" si="5"/>
        <v>0.99977352508209716</v>
      </c>
      <c r="L125">
        <f t="shared" si="6"/>
        <v>2</v>
      </c>
      <c r="N125" t="s">
        <v>51</v>
      </c>
      <c r="O125" t="s">
        <v>17</v>
      </c>
      <c r="P125">
        <v>62</v>
      </c>
      <c r="Q125">
        <v>0</v>
      </c>
      <c r="R125">
        <v>62</v>
      </c>
      <c r="S125">
        <v>0</v>
      </c>
      <c r="T125">
        <f t="shared" si="7"/>
        <v>1</v>
      </c>
    </row>
    <row r="126" spans="1:20" x14ac:dyDescent="0.25">
      <c r="A126" t="s">
        <v>165</v>
      </c>
      <c r="B126" t="s">
        <v>14</v>
      </c>
      <c r="C126">
        <v>1387</v>
      </c>
      <c r="D126">
        <v>1387</v>
      </c>
      <c r="E126">
        <v>0</v>
      </c>
      <c r="F126">
        <v>0</v>
      </c>
      <c r="G126">
        <v>1387</v>
      </c>
      <c r="H126">
        <v>1387</v>
      </c>
      <c r="I126">
        <v>0</v>
      </c>
      <c r="J126">
        <f t="shared" si="4"/>
        <v>1</v>
      </c>
      <c r="K126">
        <f t="shared" si="5"/>
        <v>1</v>
      </c>
      <c r="L126">
        <f t="shared" si="6"/>
        <v>0</v>
      </c>
      <c r="N126" t="s">
        <v>52</v>
      </c>
      <c r="O126" t="s">
        <v>17</v>
      </c>
      <c r="P126">
        <v>46</v>
      </c>
      <c r="Q126">
        <v>0</v>
      </c>
      <c r="R126">
        <v>46</v>
      </c>
      <c r="S126">
        <v>0</v>
      </c>
      <c r="T126">
        <f t="shared" si="7"/>
        <v>1</v>
      </c>
    </row>
    <row r="127" spans="1:20" x14ac:dyDescent="0.25">
      <c r="A127" t="s">
        <v>166</v>
      </c>
      <c r="B127" t="s">
        <v>14</v>
      </c>
      <c r="C127">
        <v>1546</v>
      </c>
      <c r="D127">
        <v>1546</v>
      </c>
      <c r="E127">
        <v>0</v>
      </c>
      <c r="F127">
        <v>0</v>
      </c>
      <c r="G127">
        <v>1546</v>
      </c>
      <c r="H127">
        <v>1546</v>
      </c>
      <c r="I127">
        <v>0</v>
      </c>
      <c r="J127">
        <f t="shared" si="4"/>
        <v>1</v>
      </c>
      <c r="K127">
        <f t="shared" si="5"/>
        <v>1</v>
      </c>
      <c r="L127">
        <f t="shared" si="6"/>
        <v>0</v>
      </c>
      <c r="N127" t="s">
        <v>53</v>
      </c>
      <c r="O127" t="s">
        <v>17</v>
      </c>
      <c r="P127">
        <v>42</v>
      </c>
      <c r="Q127">
        <v>0</v>
      </c>
      <c r="R127">
        <v>42</v>
      </c>
      <c r="S127">
        <v>0</v>
      </c>
      <c r="T127">
        <f t="shared" si="7"/>
        <v>1</v>
      </c>
    </row>
    <row r="128" spans="1:20" x14ac:dyDescent="0.25">
      <c r="A128" t="s">
        <v>51</v>
      </c>
      <c r="B128" t="s">
        <v>14</v>
      </c>
      <c r="C128">
        <v>1630</v>
      </c>
      <c r="D128">
        <v>1628</v>
      </c>
      <c r="E128">
        <v>1</v>
      </c>
      <c r="F128">
        <v>0</v>
      </c>
      <c r="G128">
        <v>1628</v>
      </c>
      <c r="H128">
        <v>1628</v>
      </c>
      <c r="I128">
        <v>0</v>
      </c>
      <c r="J128">
        <f t="shared" si="4"/>
        <v>0.99877300613496933</v>
      </c>
      <c r="K128">
        <f t="shared" si="5"/>
        <v>1</v>
      </c>
      <c r="L128">
        <f t="shared" si="6"/>
        <v>0</v>
      </c>
      <c r="N128" t="s">
        <v>167</v>
      </c>
      <c r="O128" t="s">
        <v>17</v>
      </c>
      <c r="P128">
        <v>58</v>
      </c>
      <c r="Q128">
        <v>0</v>
      </c>
      <c r="R128">
        <v>58</v>
      </c>
      <c r="S128">
        <v>0</v>
      </c>
      <c r="T128">
        <f t="shared" si="7"/>
        <v>1</v>
      </c>
    </row>
    <row r="129" spans="1:20" x14ac:dyDescent="0.25">
      <c r="A129" t="s">
        <v>52</v>
      </c>
      <c r="B129" t="s">
        <v>14</v>
      </c>
      <c r="C129">
        <v>12391</v>
      </c>
      <c r="D129">
        <v>12356</v>
      </c>
      <c r="E129">
        <v>11</v>
      </c>
      <c r="F129">
        <v>0</v>
      </c>
      <c r="G129">
        <v>12356</v>
      </c>
      <c r="H129">
        <v>12356</v>
      </c>
      <c r="I129">
        <v>0</v>
      </c>
      <c r="J129">
        <f t="shared" si="4"/>
        <v>0.99717536921959482</v>
      </c>
      <c r="K129">
        <f t="shared" si="5"/>
        <v>1</v>
      </c>
      <c r="L129">
        <f t="shared" si="6"/>
        <v>0</v>
      </c>
      <c r="N129" t="b">
        <v>1</v>
      </c>
      <c r="O129" t="s">
        <v>17</v>
      </c>
      <c r="P129">
        <v>39</v>
      </c>
      <c r="Q129">
        <v>0</v>
      </c>
      <c r="R129">
        <v>39</v>
      </c>
      <c r="S129">
        <v>0</v>
      </c>
      <c r="T129">
        <f t="shared" si="7"/>
        <v>1</v>
      </c>
    </row>
    <row r="130" spans="1:20" x14ac:dyDescent="0.25">
      <c r="A130" t="s">
        <v>53</v>
      </c>
      <c r="B130" t="s">
        <v>14</v>
      </c>
      <c r="C130">
        <v>3028</v>
      </c>
      <c r="D130">
        <v>3028</v>
      </c>
      <c r="E130">
        <v>0</v>
      </c>
      <c r="F130">
        <v>0</v>
      </c>
      <c r="G130">
        <v>3028</v>
      </c>
      <c r="H130">
        <v>3028</v>
      </c>
      <c r="I130">
        <v>0</v>
      </c>
      <c r="J130">
        <f t="shared" si="4"/>
        <v>1</v>
      </c>
      <c r="K130">
        <f t="shared" si="5"/>
        <v>1</v>
      </c>
      <c r="L130">
        <f t="shared" si="6"/>
        <v>0</v>
      </c>
      <c r="N130" t="s">
        <v>168</v>
      </c>
      <c r="O130" t="s">
        <v>17</v>
      </c>
      <c r="P130">
        <v>40</v>
      </c>
      <c r="Q130">
        <v>0</v>
      </c>
      <c r="R130">
        <v>40</v>
      </c>
      <c r="S130">
        <v>0</v>
      </c>
      <c r="T130">
        <f t="shared" si="7"/>
        <v>1</v>
      </c>
    </row>
    <row r="131" spans="1:20" x14ac:dyDescent="0.25">
      <c r="A131" t="s">
        <v>167</v>
      </c>
      <c r="B131" t="s">
        <v>14</v>
      </c>
      <c r="C131">
        <v>2568</v>
      </c>
      <c r="D131">
        <v>2568</v>
      </c>
      <c r="E131">
        <v>0</v>
      </c>
      <c r="F131">
        <v>0</v>
      </c>
      <c r="G131">
        <v>2568</v>
      </c>
      <c r="H131">
        <v>2568</v>
      </c>
      <c r="I131">
        <v>0</v>
      </c>
      <c r="J131">
        <f t="shared" ref="J131:J152" si="8">(G131/C131)</f>
        <v>1</v>
      </c>
      <c r="K131">
        <f t="shared" ref="K131:K152" si="9">(G131/D131)</f>
        <v>1</v>
      </c>
      <c r="L131">
        <f t="shared" ref="L131:L152" si="10">(D131-G131)</f>
        <v>0</v>
      </c>
      <c r="N131" t="s">
        <v>169</v>
      </c>
      <c r="O131" t="s">
        <v>17</v>
      </c>
      <c r="P131">
        <v>69</v>
      </c>
      <c r="Q131">
        <v>0</v>
      </c>
      <c r="R131">
        <v>69</v>
      </c>
      <c r="S131">
        <v>0</v>
      </c>
      <c r="T131">
        <f t="shared" ref="T131:T149" si="11">(R131/P131)</f>
        <v>1</v>
      </c>
    </row>
    <row r="132" spans="1:20" x14ac:dyDescent="0.25">
      <c r="A132" t="b">
        <v>1</v>
      </c>
      <c r="B132" t="s">
        <v>14</v>
      </c>
      <c r="C132">
        <v>1323</v>
      </c>
      <c r="D132">
        <v>1273</v>
      </c>
      <c r="E132">
        <v>25</v>
      </c>
      <c r="F132">
        <v>0</v>
      </c>
      <c r="G132">
        <v>1273</v>
      </c>
      <c r="H132">
        <v>1273</v>
      </c>
      <c r="I132">
        <v>0</v>
      </c>
      <c r="J132">
        <f t="shared" si="8"/>
        <v>0.96220710506424789</v>
      </c>
      <c r="K132">
        <f t="shared" si="9"/>
        <v>1</v>
      </c>
      <c r="L132">
        <f t="shared" si="10"/>
        <v>0</v>
      </c>
      <c r="N132" t="s">
        <v>78</v>
      </c>
      <c r="O132" t="s">
        <v>17</v>
      </c>
      <c r="P132">
        <v>39</v>
      </c>
      <c r="Q132">
        <v>0</v>
      </c>
      <c r="R132">
        <v>39</v>
      </c>
      <c r="S132">
        <v>0</v>
      </c>
      <c r="T132">
        <f t="shared" si="11"/>
        <v>1</v>
      </c>
    </row>
    <row r="133" spans="1:20" x14ac:dyDescent="0.25">
      <c r="A133" t="s">
        <v>168</v>
      </c>
      <c r="B133" t="s">
        <v>14</v>
      </c>
      <c r="C133">
        <v>1759</v>
      </c>
      <c r="D133">
        <v>1759</v>
      </c>
      <c r="E133">
        <v>0</v>
      </c>
      <c r="F133">
        <v>0</v>
      </c>
      <c r="G133">
        <v>1759</v>
      </c>
      <c r="H133">
        <v>1759</v>
      </c>
      <c r="I133">
        <v>0</v>
      </c>
      <c r="J133">
        <f t="shared" si="8"/>
        <v>1</v>
      </c>
      <c r="K133">
        <f t="shared" si="9"/>
        <v>1</v>
      </c>
      <c r="L133">
        <f t="shared" si="10"/>
        <v>0</v>
      </c>
      <c r="N133" t="s">
        <v>79</v>
      </c>
      <c r="O133" t="s">
        <v>17</v>
      </c>
      <c r="P133">
        <v>40</v>
      </c>
      <c r="Q133">
        <v>0</v>
      </c>
      <c r="R133">
        <v>40</v>
      </c>
      <c r="S133">
        <v>0</v>
      </c>
      <c r="T133">
        <f t="shared" si="11"/>
        <v>1</v>
      </c>
    </row>
    <row r="134" spans="1:20" x14ac:dyDescent="0.25">
      <c r="A134" t="s">
        <v>169</v>
      </c>
      <c r="B134" t="s">
        <v>14</v>
      </c>
      <c r="C134">
        <v>1354</v>
      </c>
      <c r="D134">
        <v>1354</v>
      </c>
      <c r="E134">
        <v>0</v>
      </c>
      <c r="F134">
        <v>0</v>
      </c>
      <c r="G134">
        <v>1354</v>
      </c>
      <c r="H134">
        <v>1354</v>
      </c>
      <c r="I134">
        <v>0</v>
      </c>
      <c r="J134">
        <f t="shared" si="8"/>
        <v>1</v>
      </c>
      <c r="K134">
        <f t="shared" si="9"/>
        <v>1</v>
      </c>
      <c r="L134">
        <f t="shared" si="10"/>
        <v>0</v>
      </c>
      <c r="N134" t="s">
        <v>170</v>
      </c>
      <c r="O134" t="s">
        <v>17</v>
      </c>
      <c r="P134">
        <v>39</v>
      </c>
      <c r="Q134">
        <v>0</v>
      </c>
      <c r="R134">
        <v>39</v>
      </c>
      <c r="S134">
        <v>0</v>
      </c>
      <c r="T134">
        <f t="shared" si="11"/>
        <v>1</v>
      </c>
    </row>
    <row r="135" spans="1:20" x14ac:dyDescent="0.25">
      <c r="A135" t="s">
        <v>78</v>
      </c>
      <c r="B135" t="s">
        <v>14</v>
      </c>
      <c r="C135">
        <v>1344</v>
      </c>
      <c r="D135">
        <v>1306</v>
      </c>
      <c r="E135">
        <v>24</v>
      </c>
      <c r="F135">
        <v>0</v>
      </c>
      <c r="G135">
        <v>1306</v>
      </c>
      <c r="H135">
        <v>1306</v>
      </c>
      <c r="I135">
        <v>0</v>
      </c>
      <c r="J135">
        <f t="shared" si="8"/>
        <v>0.97172619047619047</v>
      </c>
      <c r="K135">
        <f t="shared" si="9"/>
        <v>1</v>
      </c>
      <c r="L135">
        <f t="shared" si="10"/>
        <v>0</v>
      </c>
      <c r="N135" t="s">
        <v>171</v>
      </c>
      <c r="O135" t="s">
        <v>17</v>
      </c>
      <c r="P135">
        <v>41</v>
      </c>
      <c r="Q135">
        <v>0</v>
      </c>
      <c r="R135">
        <v>41</v>
      </c>
      <c r="S135">
        <v>0</v>
      </c>
      <c r="T135">
        <f t="shared" si="11"/>
        <v>1</v>
      </c>
    </row>
    <row r="136" spans="1:20" x14ac:dyDescent="0.25">
      <c r="A136" t="s">
        <v>79</v>
      </c>
      <c r="B136" t="s">
        <v>14</v>
      </c>
      <c r="C136">
        <v>1445</v>
      </c>
      <c r="D136">
        <v>1410</v>
      </c>
      <c r="E136">
        <v>22</v>
      </c>
      <c r="F136">
        <v>0</v>
      </c>
      <c r="G136">
        <v>1410</v>
      </c>
      <c r="H136">
        <v>1410</v>
      </c>
      <c r="I136">
        <v>0</v>
      </c>
      <c r="J136">
        <f t="shared" si="8"/>
        <v>0.97577854671280273</v>
      </c>
      <c r="K136">
        <f t="shared" si="9"/>
        <v>1</v>
      </c>
      <c r="L136">
        <f t="shared" si="10"/>
        <v>0</v>
      </c>
      <c r="N136" t="s">
        <v>172</v>
      </c>
      <c r="O136" t="s">
        <v>17</v>
      </c>
      <c r="P136">
        <v>180</v>
      </c>
      <c r="Q136">
        <v>0</v>
      </c>
      <c r="R136">
        <v>180</v>
      </c>
      <c r="S136">
        <v>0</v>
      </c>
      <c r="T136">
        <f t="shared" si="11"/>
        <v>1</v>
      </c>
    </row>
    <row r="137" spans="1:20" x14ac:dyDescent="0.25">
      <c r="A137" t="s">
        <v>170</v>
      </c>
      <c r="B137" t="s">
        <v>14</v>
      </c>
      <c r="C137">
        <v>1360</v>
      </c>
      <c r="D137">
        <v>1360</v>
      </c>
      <c r="E137">
        <v>0</v>
      </c>
      <c r="F137">
        <v>0</v>
      </c>
      <c r="G137">
        <v>1360</v>
      </c>
      <c r="H137">
        <v>1360</v>
      </c>
      <c r="I137">
        <v>0</v>
      </c>
      <c r="J137">
        <f t="shared" si="8"/>
        <v>1</v>
      </c>
      <c r="K137">
        <f t="shared" si="9"/>
        <v>1</v>
      </c>
      <c r="L137">
        <f t="shared" si="10"/>
        <v>0</v>
      </c>
      <c r="N137" t="s">
        <v>54</v>
      </c>
      <c r="O137" t="s">
        <v>17</v>
      </c>
      <c r="P137">
        <v>45</v>
      </c>
      <c r="Q137">
        <v>0</v>
      </c>
      <c r="R137">
        <v>45</v>
      </c>
      <c r="S137">
        <v>0</v>
      </c>
      <c r="T137">
        <f t="shared" si="11"/>
        <v>1</v>
      </c>
    </row>
    <row r="138" spans="1:20" x14ac:dyDescent="0.25">
      <c r="A138" t="s">
        <v>171</v>
      </c>
      <c r="B138" t="s">
        <v>14</v>
      </c>
      <c r="C138">
        <v>2246</v>
      </c>
      <c r="D138">
        <v>2246</v>
      </c>
      <c r="E138">
        <v>0</v>
      </c>
      <c r="F138">
        <v>0</v>
      </c>
      <c r="G138">
        <v>2246</v>
      </c>
      <c r="H138">
        <v>2246</v>
      </c>
      <c r="I138">
        <v>0</v>
      </c>
      <c r="J138">
        <f t="shared" si="8"/>
        <v>1</v>
      </c>
      <c r="K138">
        <f t="shared" si="9"/>
        <v>1</v>
      </c>
      <c r="L138">
        <f t="shared" si="10"/>
        <v>0</v>
      </c>
      <c r="N138" t="s">
        <v>173</v>
      </c>
      <c r="O138" t="s">
        <v>17</v>
      </c>
      <c r="P138">
        <v>46</v>
      </c>
      <c r="Q138">
        <v>0</v>
      </c>
      <c r="R138">
        <v>46</v>
      </c>
      <c r="S138">
        <v>0</v>
      </c>
      <c r="T138">
        <f t="shared" si="11"/>
        <v>1</v>
      </c>
    </row>
    <row r="139" spans="1:20" x14ac:dyDescent="0.25">
      <c r="A139" t="s">
        <v>172</v>
      </c>
      <c r="B139" t="s">
        <v>14</v>
      </c>
      <c r="C139">
        <v>1391</v>
      </c>
      <c r="D139">
        <v>1237</v>
      </c>
      <c r="E139">
        <v>21</v>
      </c>
      <c r="F139">
        <v>0</v>
      </c>
      <c r="G139">
        <v>1237</v>
      </c>
      <c r="H139">
        <v>1237</v>
      </c>
      <c r="I139">
        <v>0</v>
      </c>
      <c r="J139">
        <f t="shared" si="8"/>
        <v>0.88928828181164632</v>
      </c>
      <c r="K139">
        <f t="shared" si="9"/>
        <v>1</v>
      </c>
      <c r="L139">
        <f t="shared" si="10"/>
        <v>0</v>
      </c>
      <c r="N139" t="s">
        <v>174</v>
      </c>
      <c r="O139" t="s">
        <v>17</v>
      </c>
      <c r="P139">
        <v>56</v>
      </c>
      <c r="Q139">
        <v>0</v>
      </c>
      <c r="R139">
        <v>56</v>
      </c>
      <c r="S139">
        <v>0</v>
      </c>
      <c r="T139">
        <f t="shared" si="11"/>
        <v>1</v>
      </c>
    </row>
    <row r="140" spans="1:20" x14ac:dyDescent="0.25">
      <c r="A140" t="s">
        <v>54</v>
      </c>
      <c r="B140" t="s">
        <v>14</v>
      </c>
      <c r="C140">
        <v>1328</v>
      </c>
      <c r="D140">
        <v>1288</v>
      </c>
      <c r="E140">
        <v>3</v>
      </c>
      <c r="F140">
        <v>0</v>
      </c>
      <c r="G140">
        <v>1288</v>
      </c>
      <c r="H140">
        <v>1288</v>
      </c>
      <c r="I140">
        <v>0</v>
      </c>
      <c r="J140">
        <f t="shared" si="8"/>
        <v>0.96987951807228912</v>
      </c>
      <c r="K140">
        <f t="shared" si="9"/>
        <v>1</v>
      </c>
      <c r="L140">
        <f t="shared" si="10"/>
        <v>0</v>
      </c>
      <c r="N140" t="s">
        <v>55</v>
      </c>
      <c r="O140" t="s">
        <v>17</v>
      </c>
      <c r="P140">
        <v>276</v>
      </c>
      <c r="Q140">
        <v>0</v>
      </c>
      <c r="R140">
        <v>276</v>
      </c>
      <c r="S140">
        <v>0</v>
      </c>
      <c r="T140">
        <f t="shared" si="11"/>
        <v>1</v>
      </c>
    </row>
    <row r="141" spans="1:20" x14ac:dyDescent="0.25">
      <c r="A141" t="s">
        <v>173</v>
      </c>
      <c r="B141" t="s">
        <v>14</v>
      </c>
      <c r="C141">
        <v>2030</v>
      </c>
      <c r="D141">
        <v>2030</v>
      </c>
      <c r="E141">
        <v>0</v>
      </c>
      <c r="F141">
        <v>0</v>
      </c>
      <c r="G141">
        <v>2030</v>
      </c>
      <c r="H141">
        <v>2030</v>
      </c>
      <c r="I141">
        <v>0</v>
      </c>
      <c r="J141">
        <f t="shared" si="8"/>
        <v>1</v>
      </c>
      <c r="K141">
        <f t="shared" si="9"/>
        <v>1</v>
      </c>
      <c r="L141">
        <f t="shared" si="10"/>
        <v>0</v>
      </c>
      <c r="N141" t="s">
        <v>56</v>
      </c>
      <c r="O141" t="s">
        <v>17</v>
      </c>
      <c r="P141">
        <v>1172</v>
      </c>
      <c r="Q141">
        <v>0</v>
      </c>
      <c r="R141">
        <v>1172</v>
      </c>
      <c r="S141">
        <v>0</v>
      </c>
      <c r="T141">
        <f t="shared" si="11"/>
        <v>1</v>
      </c>
    </row>
    <row r="142" spans="1:20" x14ac:dyDescent="0.25">
      <c r="A142" t="s">
        <v>174</v>
      </c>
      <c r="B142" t="s">
        <v>14</v>
      </c>
      <c r="C142">
        <v>1351</v>
      </c>
      <c r="D142">
        <v>1351</v>
      </c>
      <c r="E142">
        <v>0</v>
      </c>
      <c r="F142">
        <v>0</v>
      </c>
      <c r="G142">
        <v>1351</v>
      </c>
      <c r="H142">
        <v>1351</v>
      </c>
      <c r="I142">
        <v>0</v>
      </c>
      <c r="J142">
        <f t="shared" si="8"/>
        <v>1</v>
      </c>
      <c r="K142">
        <f t="shared" si="9"/>
        <v>1</v>
      </c>
      <c r="L142">
        <f t="shared" si="10"/>
        <v>0</v>
      </c>
      <c r="N142" t="s">
        <v>175</v>
      </c>
      <c r="O142" t="s">
        <v>17</v>
      </c>
      <c r="P142">
        <v>77</v>
      </c>
      <c r="Q142">
        <v>0</v>
      </c>
      <c r="R142">
        <v>77</v>
      </c>
      <c r="S142">
        <v>0</v>
      </c>
      <c r="T142">
        <f t="shared" si="11"/>
        <v>1</v>
      </c>
    </row>
    <row r="143" spans="1:20" x14ac:dyDescent="0.25">
      <c r="A143" t="s">
        <v>55</v>
      </c>
      <c r="B143" t="s">
        <v>14</v>
      </c>
      <c r="C143">
        <v>6332</v>
      </c>
      <c r="D143">
        <v>6308</v>
      </c>
      <c r="E143">
        <v>13</v>
      </c>
      <c r="F143">
        <v>0</v>
      </c>
      <c r="G143">
        <v>6308</v>
      </c>
      <c r="H143">
        <v>6308</v>
      </c>
      <c r="I143">
        <v>0</v>
      </c>
      <c r="J143">
        <f t="shared" si="8"/>
        <v>0.99620972836386612</v>
      </c>
      <c r="K143">
        <f t="shared" si="9"/>
        <v>1</v>
      </c>
      <c r="L143">
        <f t="shared" si="10"/>
        <v>0</v>
      </c>
      <c r="N143" t="s">
        <v>57</v>
      </c>
      <c r="O143" t="s">
        <v>17</v>
      </c>
      <c r="P143">
        <v>410</v>
      </c>
      <c r="Q143">
        <v>0</v>
      </c>
      <c r="R143">
        <v>410</v>
      </c>
      <c r="S143">
        <v>0</v>
      </c>
      <c r="T143">
        <f t="shared" si="11"/>
        <v>1</v>
      </c>
    </row>
    <row r="144" spans="1:20" x14ac:dyDescent="0.25">
      <c r="A144" t="s">
        <v>56</v>
      </c>
      <c r="B144" t="s">
        <v>14</v>
      </c>
      <c r="C144">
        <v>21999</v>
      </c>
      <c r="D144">
        <v>20894</v>
      </c>
      <c r="E144">
        <v>242</v>
      </c>
      <c r="F144">
        <v>0</v>
      </c>
      <c r="G144">
        <v>20894</v>
      </c>
      <c r="H144">
        <v>20894</v>
      </c>
      <c r="I144">
        <v>0</v>
      </c>
      <c r="J144">
        <f t="shared" si="8"/>
        <v>0.94977044411109601</v>
      </c>
      <c r="K144">
        <f t="shared" si="9"/>
        <v>1</v>
      </c>
      <c r="L144">
        <f t="shared" si="10"/>
        <v>0</v>
      </c>
      <c r="N144" t="s">
        <v>176</v>
      </c>
      <c r="O144" t="s">
        <v>17</v>
      </c>
      <c r="P144">
        <v>40</v>
      </c>
      <c r="Q144">
        <v>0</v>
      </c>
      <c r="R144">
        <v>40</v>
      </c>
      <c r="S144">
        <v>0</v>
      </c>
      <c r="T144">
        <f t="shared" si="11"/>
        <v>1</v>
      </c>
    </row>
    <row r="145" spans="1:20" x14ac:dyDescent="0.25">
      <c r="A145" t="s">
        <v>175</v>
      </c>
      <c r="B145" t="s">
        <v>14</v>
      </c>
      <c r="C145">
        <v>1898</v>
      </c>
      <c r="D145">
        <v>1894</v>
      </c>
      <c r="E145">
        <v>1</v>
      </c>
      <c r="F145">
        <v>0</v>
      </c>
      <c r="G145">
        <v>1894</v>
      </c>
      <c r="H145">
        <v>1894</v>
      </c>
      <c r="I145">
        <v>0</v>
      </c>
      <c r="J145">
        <f t="shared" si="8"/>
        <v>0.99789251844046367</v>
      </c>
      <c r="K145">
        <f t="shared" si="9"/>
        <v>1</v>
      </c>
      <c r="L145">
        <f t="shared" si="10"/>
        <v>0</v>
      </c>
      <c r="N145" t="s">
        <v>177</v>
      </c>
      <c r="O145" t="s">
        <v>17</v>
      </c>
      <c r="P145">
        <v>45</v>
      </c>
      <c r="Q145">
        <v>0</v>
      </c>
      <c r="R145">
        <v>45</v>
      </c>
      <c r="S145">
        <v>0</v>
      </c>
      <c r="T145">
        <f t="shared" si="11"/>
        <v>1</v>
      </c>
    </row>
    <row r="146" spans="1:20" x14ac:dyDescent="0.25">
      <c r="A146" t="s">
        <v>57</v>
      </c>
      <c r="B146" t="s">
        <v>14</v>
      </c>
      <c r="C146">
        <v>11908</v>
      </c>
      <c r="D146">
        <v>11287</v>
      </c>
      <c r="E146">
        <v>49</v>
      </c>
      <c r="F146">
        <v>0</v>
      </c>
      <c r="G146">
        <v>11287</v>
      </c>
      <c r="H146">
        <v>11287</v>
      </c>
      <c r="I146">
        <v>0</v>
      </c>
      <c r="J146">
        <f t="shared" si="8"/>
        <v>0.94785018474974803</v>
      </c>
      <c r="K146">
        <f t="shared" si="9"/>
        <v>1</v>
      </c>
      <c r="L146">
        <f t="shared" si="10"/>
        <v>0</v>
      </c>
      <c r="N146" t="s">
        <v>178</v>
      </c>
      <c r="O146" t="s">
        <v>17</v>
      </c>
      <c r="P146">
        <v>125</v>
      </c>
      <c r="Q146">
        <v>1</v>
      </c>
      <c r="R146">
        <v>124</v>
      </c>
      <c r="S146">
        <v>0</v>
      </c>
      <c r="T146">
        <f t="shared" si="11"/>
        <v>0.99199999999999999</v>
      </c>
    </row>
    <row r="147" spans="1:20" x14ac:dyDescent="0.25">
      <c r="A147" t="s">
        <v>176</v>
      </c>
      <c r="B147" t="s">
        <v>14</v>
      </c>
      <c r="C147">
        <v>1920</v>
      </c>
      <c r="D147">
        <v>1920</v>
      </c>
      <c r="E147">
        <v>0</v>
      </c>
      <c r="F147">
        <v>0</v>
      </c>
      <c r="G147">
        <v>1920</v>
      </c>
      <c r="H147">
        <v>1920</v>
      </c>
      <c r="I147">
        <v>0</v>
      </c>
      <c r="J147">
        <f t="shared" si="8"/>
        <v>1</v>
      </c>
      <c r="K147">
        <f t="shared" si="9"/>
        <v>1</v>
      </c>
      <c r="L147">
        <f t="shared" si="10"/>
        <v>0</v>
      </c>
      <c r="N147" t="s">
        <v>58</v>
      </c>
      <c r="O147" t="s">
        <v>17</v>
      </c>
      <c r="P147">
        <v>1189</v>
      </c>
      <c r="Q147">
        <v>0</v>
      </c>
      <c r="R147">
        <v>1189</v>
      </c>
      <c r="S147">
        <v>0</v>
      </c>
      <c r="T147">
        <f t="shared" si="11"/>
        <v>1</v>
      </c>
    </row>
    <row r="148" spans="1:20" x14ac:dyDescent="0.25">
      <c r="A148" t="s">
        <v>177</v>
      </c>
      <c r="B148" t="s">
        <v>14</v>
      </c>
      <c r="C148">
        <v>1334</v>
      </c>
      <c r="D148">
        <v>1306</v>
      </c>
      <c r="E148">
        <v>0</v>
      </c>
      <c r="F148">
        <v>0</v>
      </c>
      <c r="G148">
        <v>1306</v>
      </c>
      <c r="H148">
        <v>1306</v>
      </c>
      <c r="I148">
        <v>0</v>
      </c>
      <c r="J148">
        <f t="shared" si="8"/>
        <v>0.97901049475262369</v>
      </c>
      <c r="K148">
        <f t="shared" si="9"/>
        <v>1</v>
      </c>
      <c r="L148">
        <f t="shared" si="10"/>
        <v>0</v>
      </c>
      <c r="N148" t="s">
        <v>80</v>
      </c>
      <c r="O148" t="s">
        <v>17</v>
      </c>
      <c r="P148">
        <v>45</v>
      </c>
      <c r="Q148">
        <v>0</v>
      </c>
      <c r="R148">
        <v>45</v>
      </c>
      <c r="S148">
        <v>0</v>
      </c>
      <c r="T148">
        <f t="shared" si="11"/>
        <v>1</v>
      </c>
    </row>
    <row r="149" spans="1:20" x14ac:dyDescent="0.25">
      <c r="A149" t="s">
        <v>178</v>
      </c>
      <c r="B149" t="s">
        <v>14</v>
      </c>
      <c r="C149">
        <v>2608</v>
      </c>
      <c r="D149">
        <v>2608</v>
      </c>
      <c r="E149">
        <v>0</v>
      </c>
      <c r="F149">
        <v>0</v>
      </c>
      <c r="G149">
        <v>2608</v>
      </c>
      <c r="H149">
        <v>2608</v>
      </c>
      <c r="I149">
        <v>0</v>
      </c>
      <c r="J149">
        <f t="shared" si="8"/>
        <v>1</v>
      </c>
      <c r="K149">
        <f t="shared" si="9"/>
        <v>1</v>
      </c>
      <c r="L149">
        <f t="shared" si="10"/>
        <v>0</v>
      </c>
      <c r="N149" t="s">
        <v>60</v>
      </c>
      <c r="O149" t="s">
        <v>17</v>
      </c>
      <c r="P149">
        <v>1133</v>
      </c>
      <c r="Q149">
        <v>0</v>
      </c>
      <c r="R149">
        <v>1133</v>
      </c>
      <c r="S149">
        <v>0</v>
      </c>
      <c r="T149">
        <f t="shared" si="11"/>
        <v>1</v>
      </c>
    </row>
    <row r="150" spans="1:20" x14ac:dyDescent="0.25">
      <c r="A150" t="s">
        <v>58</v>
      </c>
      <c r="B150" t="s">
        <v>14</v>
      </c>
      <c r="C150">
        <v>21987</v>
      </c>
      <c r="D150">
        <v>20886</v>
      </c>
      <c r="E150">
        <v>252</v>
      </c>
      <c r="F150">
        <v>0</v>
      </c>
      <c r="G150">
        <v>20886</v>
      </c>
      <c r="H150">
        <v>20886</v>
      </c>
      <c r="I150">
        <v>0</v>
      </c>
      <c r="J150">
        <f t="shared" si="8"/>
        <v>0.94992495565561463</v>
      </c>
      <c r="K150">
        <f t="shared" si="9"/>
        <v>1</v>
      </c>
      <c r="L150">
        <f t="shared" si="10"/>
        <v>0</v>
      </c>
    </row>
    <row r="151" spans="1:20" x14ac:dyDescent="0.25">
      <c r="A151" t="s">
        <v>80</v>
      </c>
      <c r="B151" t="s">
        <v>14</v>
      </c>
      <c r="C151">
        <v>1328</v>
      </c>
      <c r="D151">
        <v>1288</v>
      </c>
      <c r="E151">
        <v>37</v>
      </c>
      <c r="F151">
        <v>0</v>
      </c>
      <c r="G151">
        <v>1288</v>
      </c>
      <c r="H151">
        <v>1288</v>
      </c>
      <c r="I151">
        <v>0</v>
      </c>
      <c r="J151">
        <f t="shared" si="8"/>
        <v>0.96987951807228912</v>
      </c>
      <c r="K151">
        <f t="shared" si="9"/>
        <v>1</v>
      </c>
      <c r="L151">
        <f t="shared" si="10"/>
        <v>0</v>
      </c>
    </row>
    <row r="152" spans="1:20" x14ac:dyDescent="0.25">
      <c r="A152" t="s">
        <v>60</v>
      </c>
      <c r="B152" t="s">
        <v>14</v>
      </c>
      <c r="C152">
        <v>21918</v>
      </c>
      <c r="D152">
        <v>20856</v>
      </c>
      <c r="E152">
        <v>667</v>
      </c>
      <c r="F152">
        <v>0</v>
      </c>
      <c r="G152">
        <v>20856</v>
      </c>
      <c r="H152">
        <v>20856</v>
      </c>
      <c r="I152">
        <v>0</v>
      </c>
      <c r="J152">
        <f t="shared" si="8"/>
        <v>0.95154667396660275</v>
      </c>
      <c r="K152">
        <f t="shared" si="9"/>
        <v>1</v>
      </c>
      <c r="L152">
        <f t="shared" si="10"/>
        <v>0</v>
      </c>
    </row>
    <row r="153" spans="1:20" x14ac:dyDescent="0.25">
      <c r="F153">
        <f>SUM(F2:F152)</f>
        <v>52</v>
      </c>
      <c r="L153">
        <f>SUM(L2:L152)</f>
        <v>1158</v>
      </c>
    </row>
    <row r="161" spans="8:9" x14ac:dyDescent="0.25">
      <c r="H161" t="s">
        <v>115</v>
      </c>
      <c r="I161" t="s">
        <v>182</v>
      </c>
    </row>
    <row r="162" spans="8:9" x14ac:dyDescent="0.25">
      <c r="H162">
        <v>0.8</v>
      </c>
      <c r="I162" t="s">
        <v>183</v>
      </c>
    </row>
    <row r="163" spans="8:9" x14ac:dyDescent="0.25">
      <c r="H163">
        <v>0.85</v>
      </c>
      <c r="I163" t="s">
        <v>184</v>
      </c>
    </row>
    <row r="164" spans="8:9" x14ac:dyDescent="0.25">
      <c r="H164">
        <v>0.9</v>
      </c>
      <c r="I164" t="s">
        <v>185</v>
      </c>
    </row>
    <row r="165" spans="8:9" x14ac:dyDescent="0.25">
      <c r="H165">
        <v>0.95</v>
      </c>
      <c r="I165" t="s">
        <v>186</v>
      </c>
    </row>
    <row r="166" spans="8:9" x14ac:dyDescent="0.25">
      <c r="H166">
        <v>0.98</v>
      </c>
      <c r="I166" t="s">
        <v>187</v>
      </c>
    </row>
    <row r="167" spans="8:9" x14ac:dyDescent="0.25">
      <c r="H167">
        <v>1</v>
      </c>
      <c r="I167">
        <v>1</v>
      </c>
    </row>
  </sheetData>
  <dataConsolidate function="average"/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116F-9F19-4FB6-8F0D-B133D1C1B176}">
  <dimension ref="A1:T151"/>
  <sheetViews>
    <sheetView tabSelected="1" workbookViewId="0">
      <selection activeCell="J1" sqref="J1:T1"/>
    </sheetView>
  </sheetViews>
  <sheetFormatPr defaultRowHeight="15" x14ac:dyDescent="0.25"/>
  <cols>
    <col min="1" max="1" width="13.7109375" bestFit="1" customWidth="1"/>
    <col min="2" max="2" width="9.7109375" bestFit="1" customWidth="1"/>
    <col min="7" max="7" width="13.140625" bestFit="1" customWidth="1"/>
    <col min="11" max="11" width="10.7109375" bestFit="1" customWidth="1"/>
    <col min="12" max="12" width="10" bestFit="1" customWidth="1"/>
    <col min="13" max="13" width="17.85546875" bestFit="1" customWidth="1"/>
    <col min="14" max="14" width="5" bestFit="1" customWidth="1"/>
    <col min="15" max="15" width="10.85546875" bestFit="1" customWidth="1"/>
    <col min="19" max="19" width="13.140625" bestFit="1" customWidth="1"/>
    <col min="20" max="20" width="20.85546875" bestFit="1" customWidth="1"/>
  </cols>
  <sheetData>
    <row r="1" spans="1:20" ht="15.75" thickBot="1" x14ac:dyDescent="0.3">
      <c r="A1" s="3" t="s">
        <v>1</v>
      </c>
      <c r="B1" s="3" t="s">
        <v>3</v>
      </c>
      <c r="C1" s="3" t="s">
        <v>5</v>
      </c>
      <c r="D1" s="3" t="s">
        <v>6</v>
      </c>
      <c r="E1" s="3" t="s">
        <v>8</v>
      </c>
      <c r="F1" s="3" t="s">
        <v>10</v>
      </c>
      <c r="G1" s="3" t="s">
        <v>180</v>
      </c>
      <c r="J1" s="4" t="s">
        <v>1</v>
      </c>
      <c r="K1" s="4" t="s">
        <v>3</v>
      </c>
      <c r="L1" s="4" t="s">
        <v>5</v>
      </c>
      <c r="M1" s="4" t="s">
        <v>179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180</v>
      </c>
      <c r="T1" s="4" t="s">
        <v>181</v>
      </c>
    </row>
    <row r="2" spans="1:20" x14ac:dyDescent="0.25">
      <c r="A2" t="s">
        <v>86</v>
      </c>
      <c r="B2" t="s">
        <v>17</v>
      </c>
      <c r="C2">
        <v>40</v>
      </c>
      <c r="D2">
        <v>0</v>
      </c>
      <c r="E2">
        <v>40</v>
      </c>
      <c r="F2">
        <v>0</v>
      </c>
      <c r="J2" t="s">
        <v>86</v>
      </c>
      <c r="K2" t="s">
        <v>14</v>
      </c>
      <c r="L2">
        <v>1660</v>
      </c>
      <c r="M2">
        <v>1658</v>
      </c>
      <c r="N2">
        <v>2</v>
      </c>
      <c r="O2">
        <v>1</v>
      </c>
      <c r="P2">
        <v>1656</v>
      </c>
      <c r="Q2">
        <v>1656</v>
      </c>
      <c r="R2">
        <v>0</v>
      </c>
    </row>
    <row r="3" spans="1:20" x14ac:dyDescent="0.25">
      <c r="A3" t="s">
        <v>87</v>
      </c>
      <c r="B3" t="s">
        <v>17</v>
      </c>
      <c r="C3">
        <v>1325</v>
      </c>
      <c r="D3">
        <v>3</v>
      </c>
      <c r="E3">
        <v>1317</v>
      </c>
      <c r="F3">
        <v>0</v>
      </c>
      <c r="J3" t="s">
        <v>87</v>
      </c>
      <c r="K3" t="s">
        <v>14</v>
      </c>
      <c r="L3">
        <v>73306</v>
      </c>
      <c r="M3">
        <v>65078</v>
      </c>
      <c r="N3">
        <v>3416</v>
      </c>
      <c r="O3">
        <v>478</v>
      </c>
      <c r="P3">
        <v>63775</v>
      </c>
      <c r="Q3">
        <v>63775</v>
      </c>
      <c r="R3">
        <v>0</v>
      </c>
    </row>
    <row r="4" spans="1:20" x14ac:dyDescent="0.25">
      <c r="A4" t="s">
        <v>88</v>
      </c>
      <c r="B4" t="s">
        <v>17</v>
      </c>
      <c r="C4">
        <v>1352</v>
      </c>
      <c r="D4">
        <v>1</v>
      </c>
      <c r="E4">
        <v>1344</v>
      </c>
      <c r="F4">
        <v>0</v>
      </c>
      <c r="J4" t="s">
        <v>88</v>
      </c>
      <c r="K4" t="s">
        <v>14</v>
      </c>
      <c r="L4">
        <v>75297</v>
      </c>
      <c r="M4">
        <v>66674</v>
      </c>
      <c r="N4">
        <v>3591</v>
      </c>
      <c r="O4">
        <v>554</v>
      </c>
      <c r="P4">
        <v>65254</v>
      </c>
      <c r="Q4">
        <v>65254</v>
      </c>
      <c r="R4">
        <v>0</v>
      </c>
    </row>
    <row r="5" spans="1:20" x14ac:dyDescent="0.25">
      <c r="A5" t="s">
        <v>89</v>
      </c>
      <c r="B5" t="s">
        <v>17</v>
      </c>
      <c r="C5">
        <v>1834</v>
      </c>
      <c r="D5">
        <v>1</v>
      </c>
      <c r="E5">
        <v>1825</v>
      </c>
      <c r="F5">
        <v>0</v>
      </c>
      <c r="J5" t="s">
        <v>89</v>
      </c>
      <c r="K5" t="s">
        <v>14</v>
      </c>
      <c r="L5">
        <v>92503</v>
      </c>
      <c r="M5">
        <v>79729</v>
      </c>
      <c r="N5">
        <v>5202</v>
      </c>
      <c r="O5">
        <v>580</v>
      </c>
      <c r="P5">
        <v>77825</v>
      </c>
      <c r="Q5">
        <v>77825</v>
      </c>
      <c r="R5">
        <v>0</v>
      </c>
    </row>
    <row r="6" spans="1:20" x14ac:dyDescent="0.25">
      <c r="A6" t="s">
        <v>90</v>
      </c>
      <c r="B6" t="s">
        <v>17</v>
      </c>
      <c r="C6">
        <v>42</v>
      </c>
      <c r="D6">
        <v>0</v>
      </c>
      <c r="E6">
        <v>42</v>
      </c>
      <c r="F6">
        <v>0</v>
      </c>
      <c r="J6" t="s">
        <v>90</v>
      </c>
      <c r="K6" t="s">
        <v>14</v>
      </c>
      <c r="L6">
        <v>2180</v>
      </c>
      <c r="M6">
        <v>2178</v>
      </c>
      <c r="N6">
        <v>2</v>
      </c>
      <c r="O6">
        <v>1</v>
      </c>
      <c r="P6">
        <v>2176</v>
      </c>
      <c r="Q6">
        <v>2176</v>
      </c>
      <c r="R6">
        <v>0</v>
      </c>
    </row>
    <row r="7" spans="1:20" x14ac:dyDescent="0.25">
      <c r="A7" t="s">
        <v>12</v>
      </c>
      <c r="B7" t="s">
        <v>17</v>
      </c>
      <c r="C7">
        <v>87</v>
      </c>
      <c r="D7">
        <v>0</v>
      </c>
      <c r="E7">
        <v>77</v>
      </c>
      <c r="F7">
        <v>0</v>
      </c>
      <c r="J7" t="s">
        <v>12</v>
      </c>
      <c r="K7" t="s">
        <v>14</v>
      </c>
      <c r="L7">
        <v>2104</v>
      </c>
      <c r="M7">
        <v>2059</v>
      </c>
      <c r="N7">
        <v>19</v>
      </c>
      <c r="O7">
        <v>2</v>
      </c>
      <c r="P7">
        <v>2054</v>
      </c>
      <c r="Q7">
        <v>2054</v>
      </c>
      <c r="R7">
        <v>0</v>
      </c>
    </row>
    <row r="8" spans="1:20" x14ac:dyDescent="0.25">
      <c r="A8" t="s">
        <v>91</v>
      </c>
      <c r="B8" t="s">
        <v>17</v>
      </c>
      <c r="C8">
        <v>40</v>
      </c>
      <c r="D8">
        <v>0</v>
      </c>
      <c r="E8">
        <v>40</v>
      </c>
      <c r="F8">
        <v>0</v>
      </c>
      <c r="J8" t="s">
        <v>91</v>
      </c>
      <c r="K8" t="s">
        <v>14</v>
      </c>
      <c r="L8">
        <v>1647</v>
      </c>
      <c r="M8">
        <v>1643</v>
      </c>
      <c r="N8">
        <v>2</v>
      </c>
      <c r="O8">
        <v>0</v>
      </c>
      <c r="P8">
        <v>1641</v>
      </c>
      <c r="Q8">
        <v>1641</v>
      </c>
      <c r="R8">
        <v>0</v>
      </c>
    </row>
    <row r="9" spans="1:20" x14ac:dyDescent="0.25">
      <c r="A9" t="s">
        <v>92</v>
      </c>
      <c r="B9" t="s">
        <v>17</v>
      </c>
      <c r="C9">
        <v>40</v>
      </c>
      <c r="D9">
        <v>0</v>
      </c>
      <c r="E9">
        <v>40</v>
      </c>
      <c r="F9">
        <v>0</v>
      </c>
      <c r="J9" t="s">
        <v>92</v>
      </c>
      <c r="K9" t="s">
        <v>14</v>
      </c>
      <c r="L9">
        <v>1647</v>
      </c>
      <c r="M9">
        <v>1643</v>
      </c>
      <c r="N9">
        <v>3</v>
      </c>
      <c r="O9">
        <v>2</v>
      </c>
      <c r="P9">
        <v>1641</v>
      </c>
      <c r="Q9">
        <v>1641</v>
      </c>
      <c r="R9">
        <v>0</v>
      </c>
    </row>
    <row r="10" spans="1:20" x14ac:dyDescent="0.25">
      <c r="A10" t="s">
        <v>70</v>
      </c>
      <c r="B10" t="s">
        <v>17</v>
      </c>
      <c r="C10">
        <v>39</v>
      </c>
      <c r="D10">
        <v>0</v>
      </c>
      <c r="E10">
        <v>39</v>
      </c>
      <c r="F10">
        <v>0</v>
      </c>
      <c r="J10" t="s">
        <v>70</v>
      </c>
      <c r="K10" t="s">
        <v>14</v>
      </c>
      <c r="L10">
        <v>1341</v>
      </c>
      <c r="M10">
        <v>1299</v>
      </c>
      <c r="N10">
        <v>41</v>
      </c>
      <c r="O10">
        <v>0</v>
      </c>
      <c r="P10">
        <v>1297</v>
      </c>
      <c r="Q10">
        <v>1297</v>
      </c>
      <c r="R10">
        <v>0</v>
      </c>
    </row>
    <row r="11" spans="1:20" x14ac:dyDescent="0.25">
      <c r="A11" t="s">
        <v>18</v>
      </c>
      <c r="B11" t="s">
        <v>17</v>
      </c>
      <c r="C11">
        <v>764</v>
      </c>
      <c r="D11">
        <v>0</v>
      </c>
      <c r="E11">
        <v>764</v>
      </c>
      <c r="F11">
        <v>0</v>
      </c>
      <c r="J11" t="s">
        <v>18</v>
      </c>
      <c r="K11" t="s">
        <v>14</v>
      </c>
      <c r="L11">
        <v>10786</v>
      </c>
      <c r="M11">
        <v>8957</v>
      </c>
      <c r="N11">
        <v>760</v>
      </c>
      <c r="O11">
        <v>104</v>
      </c>
      <c r="P11">
        <v>8500</v>
      </c>
      <c r="Q11">
        <v>8500</v>
      </c>
      <c r="R11">
        <v>0</v>
      </c>
    </row>
    <row r="12" spans="1:20" x14ac:dyDescent="0.25">
      <c r="A12" t="s">
        <v>20</v>
      </c>
      <c r="B12" t="s">
        <v>17</v>
      </c>
      <c r="C12">
        <v>79</v>
      </c>
      <c r="D12">
        <v>2</v>
      </c>
      <c r="E12">
        <v>77</v>
      </c>
      <c r="F12">
        <v>0</v>
      </c>
      <c r="J12" t="s">
        <v>20</v>
      </c>
      <c r="K12" t="s">
        <v>14</v>
      </c>
      <c r="L12">
        <v>4056</v>
      </c>
      <c r="M12">
        <v>4019</v>
      </c>
      <c r="N12">
        <v>18</v>
      </c>
      <c r="O12">
        <v>1</v>
      </c>
      <c r="P12">
        <v>4017</v>
      </c>
      <c r="Q12">
        <v>4017</v>
      </c>
      <c r="R12">
        <v>0</v>
      </c>
    </row>
    <row r="13" spans="1:20" x14ac:dyDescent="0.25">
      <c r="A13" t="s">
        <v>93</v>
      </c>
      <c r="B13" t="s">
        <v>17</v>
      </c>
      <c r="C13">
        <v>1317</v>
      </c>
      <c r="D13">
        <v>2</v>
      </c>
      <c r="E13">
        <v>1308</v>
      </c>
      <c r="F13">
        <v>0</v>
      </c>
      <c r="J13" t="s">
        <v>93</v>
      </c>
      <c r="K13" t="s">
        <v>14</v>
      </c>
      <c r="L13">
        <v>73184</v>
      </c>
      <c r="M13">
        <v>64987</v>
      </c>
      <c r="N13">
        <v>2343</v>
      </c>
      <c r="O13">
        <v>373</v>
      </c>
      <c r="P13">
        <v>63677</v>
      </c>
      <c r="Q13">
        <v>63677</v>
      </c>
      <c r="R13">
        <v>0</v>
      </c>
    </row>
    <row r="14" spans="1:20" x14ac:dyDescent="0.25">
      <c r="A14" t="s">
        <v>94</v>
      </c>
      <c r="B14" t="s">
        <v>17</v>
      </c>
      <c r="C14">
        <v>40</v>
      </c>
      <c r="D14">
        <v>0</v>
      </c>
      <c r="E14">
        <v>40</v>
      </c>
      <c r="F14">
        <v>0</v>
      </c>
      <c r="J14" t="s">
        <v>94</v>
      </c>
      <c r="K14" t="s">
        <v>14</v>
      </c>
      <c r="L14">
        <v>1578</v>
      </c>
      <c r="M14">
        <v>1573</v>
      </c>
      <c r="N14">
        <v>3</v>
      </c>
      <c r="O14">
        <v>0</v>
      </c>
      <c r="P14">
        <v>1571</v>
      </c>
      <c r="Q14">
        <v>1571</v>
      </c>
      <c r="R14">
        <v>0</v>
      </c>
    </row>
    <row r="15" spans="1:20" x14ac:dyDescent="0.25">
      <c r="A15" t="s">
        <v>95</v>
      </c>
      <c r="B15" t="s">
        <v>17</v>
      </c>
      <c r="C15">
        <v>120</v>
      </c>
      <c r="D15">
        <v>0</v>
      </c>
      <c r="E15">
        <v>120</v>
      </c>
      <c r="F15">
        <v>0</v>
      </c>
      <c r="J15" t="s">
        <v>95</v>
      </c>
      <c r="K15" t="s">
        <v>14</v>
      </c>
      <c r="L15">
        <v>2247</v>
      </c>
      <c r="M15">
        <v>2239</v>
      </c>
      <c r="N15">
        <v>5</v>
      </c>
      <c r="O15">
        <v>0</v>
      </c>
      <c r="P15">
        <v>2237</v>
      </c>
      <c r="Q15">
        <v>2237</v>
      </c>
      <c r="R15">
        <v>0</v>
      </c>
    </row>
    <row r="16" spans="1:20" x14ac:dyDescent="0.25">
      <c r="A16" t="s">
        <v>96</v>
      </c>
      <c r="B16" t="s">
        <v>17</v>
      </c>
      <c r="C16">
        <v>121</v>
      </c>
      <c r="D16">
        <v>0</v>
      </c>
      <c r="E16">
        <v>121</v>
      </c>
      <c r="F16">
        <v>0</v>
      </c>
      <c r="J16" t="s">
        <v>96</v>
      </c>
      <c r="K16" t="s">
        <v>14</v>
      </c>
      <c r="L16">
        <v>2189</v>
      </c>
      <c r="M16">
        <v>2181</v>
      </c>
      <c r="N16">
        <v>5</v>
      </c>
      <c r="O16">
        <v>0</v>
      </c>
      <c r="P16">
        <v>2179</v>
      </c>
      <c r="Q16">
        <v>2179</v>
      </c>
      <c r="R16">
        <v>0</v>
      </c>
    </row>
    <row r="17" spans="1:18" x14ac:dyDescent="0.25">
      <c r="A17" t="s">
        <v>97</v>
      </c>
      <c r="B17" t="s">
        <v>17</v>
      </c>
      <c r="C17">
        <v>121</v>
      </c>
      <c r="D17">
        <v>0</v>
      </c>
      <c r="E17">
        <v>121</v>
      </c>
      <c r="F17">
        <v>0</v>
      </c>
      <c r="J17" t="s">
        <v>97</v>
      </c>
      <c r="K17" t="s">
        <v>14</v>
      </c>
      <c r="L17">
        <v>2755</v>
      </c>
      <c r="M17">
        <v>2747</v>
      </c>
      <c r="N17">
        <v>3</v>
      </c>
      <c r="O17">
        <v>1</v>
      </c>
      <c r="P17">
        <v>2745</v>
      </c>
      <c r="Q17">
        <v>2745</v>
      </c>
      <c r="R17">
        <v>0</v>
      </c>
    </row>
    <row r="18" spans="1:18" x14ac:dyDescent="0.25">
      <c r="A18" t="s">
        <v>21</v>
      </c>
      <c r="B18" t="s">
        <v>17</v>
      </c>
      <c r="C18">
        <v>121</v>
      </c>
      <c r="D18">
        <v>0</v>
      </c>
      <c r="E18">
        <v>121</v>
      </c>
      <c r="F18">
        <v>0</v>
      </c>
      <c r="J18" t="s">
        <v>21</v>
      </c>
      <c r="K18" t="s">
        <v>14</v>
      </c>
      <c r="L18">
        <v>2431</v>
      </c>
      <c r="M18">
        <v>2423</v>
      </c>
      <c r="N18">
        <v>5</v>
      </c>
      <c r="O18">
        <v>0</v>
      </c>
      <c r="P18">
        <v>2421</v>
      </c>
      <c r="Q18">
        <v>2421</v>
      </c>
      <c r="R18">
        <v>0</v>
      </c>
    </row>
    <row r="19" spans="1:18" x14ac:dyDescent="0.25">
      <c r="A19" t="s">
        <v>98</v>
      </c>
      <c r="B19" t="s">
        <v>17</v>
      </c>
      <c r="C19">
        <v>40</v>
      </c>
      <c r="D19">
        <v>0</v>
      </c>
      <c r="E19">
        <v>40</v>
      </c>
      <c r="F19">
        <v>0</v>
      </c>
      <c r="J19" t="s">
        <v>98</v>
      </c>
      <c r="K19" t="s">
        <v>14</v>
      </c>
      <c r="L19">
        <v>1730</v>
      </c>
      <c r="M19">
        <v>1728</v>
      </c>
      <c r="N19">
        <v>3</v>
      </c>
      <c r="O19">
        <v>2</v>
      </c>
      <c r="P19">
        <v>1726</v>
      </c>
      <c r="Q19">
        <v>1726</v>
      </c>
      <c r="R19">
        <v>0</v>
      </c>
    </row>
    <row r="20" spans="1:18" x14ac:dyDescent="0.25">
      <c r="A20" t="s">
        <v>99</v>
      </c>
      <c r="B20" t="s">
        <v>17</v>
      </c>
      <c r="C20">
        <v>45</v>
      </c>
      <c r="D20">
        <v>0</v>
      </c>
      <c r="E20">
        <v>45</v>
      </c>
      <c r="F20">
        <v>0</v>
      </c>
      <c r="J20" t="s">
        <v>99</v>
      </c>
      <c r="K20" t="s">
        <v>14</v>
      </c>
      <c r="L20">
        <v>1325</v>
      </c>
      <c r="M20">
        <v>1319</v>
      </c>
      <c r="N20">
        <v>2</v>
      </c>
      <c r="O20">
        <v>2</v>
      </c>
      <c r="P20">
        <v>1317</v>
      </c>
      <c r="Q20">
        <v>1317</v>
      </c>
      <c r="R20">
        <v>0</v>
      </c>
    </row>
    <row r="21" spans="1:18" x14ac:dyDescent="0.25">
      <c r="A21" t="s">
        <v>100</v>
      </c>
      <c r="B21" t="s">
        <v>17</v>
      </c>
      <c r="C21">
        <v>40</v>
      </c>
      <c r="D21">
        <v>0</v>
      </c>
      <c r="E21">
        <v>40</v>
      </c>
      <c r="F21">
        <v>0</v>
      </c>
      <c r="J21" t="s">
        <v>100</v>
      </c>
      <c r="K21" t="s">
        <v>14</v>
      </c>
      <c r="L21">
        <v>1413</v>
      </c>
      <c r="M21">
        <v>1411</v>
      </c>
      <c r="N21">
        <v>3</v>
      </c>
      <c r="O21">
        <v>1</v>
      </c>
      <c r="P21">
        <v>1409</v>
      </c>
      <c r="Q21">
        <v>1409</v>
      </c>
      <c r="R21">
        <v>0</v>
      </c>
    </row>
    <row r="22" spans="1:18" x14ac:dyDescent="0.25">
      <c r="A22" t="s">
        <v>101</v>
      </c>
      <c r="B22" t="s">
        <v>17</v>
      </c>
      <c r="C22">
        <v>329</v>
      </c>
      <c r="D22">
        <v>0</v>
      </c>
      <c r="E22">
        <v>329</v>
      </c>
      <c r="F22">
        <v>0</v>
      </c>
      <c r="J22" t="s">
        <v>101</v>
      </c>
      <c r="K22" t="s">
        <v>14</v>
      </c>
      <c r="L22">
        <v>3247</v>
      </c>
      <c r="M22">
        <v>3233</v>
      </c>
      <c r="N22">
        <v>4</v>
      </c>
      <c r="O22">
        <v>0</v>
      </c>
      <c r="P22">
        <v>3230</v>
      </c>
      <c r="Q22">
        <v>3230</v>
      </c>
      <c r="R22">
        <v>0</v>
      </c>
    </row>
    <row r="23" spans="1:18" x14ac:dyDescent="0.25">
      <c r="A23" t="s">
        <v>102</v>
      </c>
      <c r="B23" t="s">
        <v>17</v>
      </c>
      <c r="C23">
        <v>48</v>
      </c>
      <c r="D23">
        <v>0</v>
      </c>
      <c r="E23">
        <v>48</v>
      </c>
      <c r="F23">
        <v>0</v>
      </c>
      <c r="J23" t="s">
        <v>102</v>
      </c>
      <c r="K23" t="s">
        <v>14</v>
      </c>
      <c r="L23">
        <v>2255</v>
      </c>
      <c r="M23">
        <v>2253</v>
      </c>
      <c r="N23">
        <v>1</v>
      </c>
      <c r="O23">
        <v>1</v>
      </c>
      <c r="P23">
        <v>2251</v>
      </c>
      <c r="Q23">
        <v>2251</v>
      </c>
      <c r="R23">
        <v>0</v>
      </c>
    </row>
    <row r="24" spans="1:18" x14ac:dyDescent="0.25">
      <c r="A24" t="s">
        <v>103</v>
      </c>
      <c r="B24" t="s">
        <v>17</v>
      </c>
      <c r="C24">
        <v>46</v>
      </c>
      <c r="D24">
        <v>0</v>
      </c>
      <c r="E24">
        <v>46</v>
      </c>
      <c r="F24">
        <v>0</v>
      </c>
      <c r="J24" t="s">
        <v>103</v>
      </c>
      <c r="K24" t="s">
        <v>14</v>
      </c>
      <c r="L24">
        <v>1591</v>
      </c>
      <c r="M24">
        <v>1587</v>
      </c>
      <c r="N24">
        <v>2</v>
      </c>
      <c r="O24">
        <v>0</v>
      </c>
      <c r="P24">
        <v>1585</v>
      </c>
      <c r="Q24">
        <v>1585</v>
      </c>
      <c r="R24">
        <v>0</v>
      </c>
    </row>
    <row r="25" spans="1:18" x14ac:dyDescent="0.25">
      <c r="A25" t="s">
        <v>22</v>
      </c>
      <c r="B25" t="s">
        <v>17</v>
      </c>
      <c r="C25">
        <v>43</v>
      </c>
      <c r="D25">
        <v>0</v>
      </c>
      <c r="E25">
        <v>43</v>
      </c>
      <c r="F25">
        <v>0</v>
      </c>
      <c r="J25" t="s">
        <v>22</v>
      </c>
      <c r="K25" t="s">
        <v>14</v>
      </c>
      <c r="L25">
        <v>3601</v>
      </c>
      <c r="M25">
        <v>3591</v>
      </c>
      <c r="N25">
        <v>3</v>
      </c>
      <c r="O25">
        <v>1</v>
      </c>
      <c r="P25">
        <v>3588</v>
      </c>
      <c r="Q25">
        <v>3588</v>
      </c>
      <c r="R25">
        <v>0</v>
      </c>
    </row>
    <row r="26" spans="1:18" x14ac:dyDescent="0.25">
      <c r="A26" t="s">
        <v>23</v>
      </c>
      <c r="B26" t="s">
        <v>17</v>
      </c>
      <c r="C26">
        <v>79</v>
      </c>
      <c r="D26">
        <v>0</v>
      </c>
      <c r="E26">
        <v>79</v>
      </c>
      <c r="F26">
        <v>0</v>
      </c>
      <c r="J26" t="s">
        <v>23</v>
      </c>
      <c r="K26" t="s">
        <v>14</v>
      </c>
      <c r="L26">
        <v>1895</v>
      </c>
      <c r="M26">
        <v>1879</v>
      </c>
      <c r="N26">
        <v>11</v>
      </c>
      <c r="O26">
        <v>2</v>
      </c>
      <c r="P26">
        <v>1877</v>
      </c>
      <c r="Q26">
        <v>1877</v>
      </c>
      <c r="R26">
        <v>0</v>
      </c>
    </row>
    <row r="27" spans="1:18" x14ac:dyDescent="0.25">
      <c r="A27" t="s">
        <v>24</v>
      </c>
      <c r="B27" t="s">
        <v>17</v>
      </c>
      <c r="C27">
        <v>101</v>
      </c>
      <c r="D27">
        <v>0</v>
      </c>
      <c r="E27">
        <v>101</v>
      </c>
      <c r="F27">
        <v>0</v>
      </c>
      <c r="J27" t="s">
        <v>24</v>
      </c>
      <c r="K27" t="s">
        <v>14</v>
      </c>
      <c r="L27">
        <v>2942</v>
      </c>
      <c r="M27">
        <v>2914</v>
      </c>
      <c r="N27">
        <v>14</v>
      </c>
      <c r="O27">
        <v>2</v>
      </c>
      <c r="P27">
        <v>2912</v>
      </c>
      <c r="Q27">
        <v>2912</v>
      </c>
      <c r="R27">
        <v>0</v>
      </c>
    </row>
    <row r="28" spans="1:18" x14ac:dyDescent="0.25">
      <c r="A28" t="s">
        <v>25</v>
      </c>
      <c r="B28" t="s">
        <v>17</v>
      </c>
      <c r="C28">
        <v>276</v>
      </c>
      <c r="D28">
        <v>0</v>
      </c>
      <c r="E28">
        <v>276</v>
      </c>
      <c r="F28">
        <v>0</v>
      </c>
      <c r="J28" t="s">
        <v>25</v>
      </c>
      <c r="K28" t="s">
        <v>14</v>
      </c>
      <c r="L28">
        <v>6347</v>
      </c>
      <c r="M28">
        <v>6310</v>
      </c>
      <c r="N28">
        <v>18</v>
      </c>
      <c r="O28">
        <v>0</v>
      </c>
      <c r="P28">
        <v>6308</v>
      </c>
      <c r="Q28">
        <v>6308</v>
      </c>
      <c r="R28">
        <v>0</v>
      </c>
    </row>
    <row r="29" spans="1:18" x14ac:dyDescent="0.25">
      <c r="A29" t="s">
        <v>104</v>
      </c>
      <c r="B29" t="s">
        <v>17</v>
      </c>
      <c r="C29">
        <v>51</v>
      </c>
      <c r="D29">
        <v>0</v>
      </c>
      <c r="E29">
        <v>51</v>
      </c>
      <c r="F29">
        <v>0</v>
      </c>
      <c r="J29" t="s">
        <v>104</v>
      </c>
      <c r="K29" t="s">
        <v>14</v>
      </c>
      <c r="L29">
        <v>1490</v>
      </c>
      <c r="M29">
        <v>1488</v>
      </c>
      <c r="N29">
        <v>3</v>
      </c>
      <c r="O29">
        <v>2</v>
      </c>
      <c r="P29">
        <v>1486</v>
      </c>
      <c r="Q29">
        <v>1486</v>
      </c>
      <c r="R29">
        <v>0</v>
      </c>
    </row>
    <row r="30" spans="1:18" x14ac:dyDescent="0.25">
      <c r="A30" t="s">
        <v>71</v>
      </c>
      <c r="B30" t="s">
        <v>17</v>
      </c>
      <c r="C30">
        <v>39</v>
      </c>
      <c r="D30">
        <v>0</v>
      </c>
      <c r="E30">
        <v>39</v>
      </c>
      <c r="F30">
        <v>0</v>
      </c>
      <c r="J30" t="s">
        <v>71</v>
      </c>
      <c r="K30" t="s">
        <v>14</v>
      </c>
      <c r="L30">
        <v>1335</v>
      </c>
      <c r="M30">
        <v>1299</v>
      </c>
      <c r="N30">
        <v>16</v>
      </c>
      <c r="O30">
        <v>1</v>
      </c>
      <c r="P30">
        <v>1297</v>
      </c>
      <c r="Q30">
        <v>1297</v>
      </c>
      <c r="R30">
        <v>0</v>
      </c>
    </row>
    <row r="31" spans="1:18" x14ac:dyDescent="0.25">
      <c r="A31" t="s">
        <v>26</v>
      </c>
      <c r="B31" t="s">
        <v>17</v>
      </c>
      <c r="C31">
        <v>238</v>
      </c>
      <c r="D31">
        <v>0</v>
      </c>
      <c r="E31">
        <v>238</v>
      </c>
      <c r="F31">
        <v>0</v>
      </c>
      <c r="J31" t="s">
        <v>26</v>
      </c>
      <c r="K31" t="s">
        <v>14</v>
      </c>
      <c r="L31">
        <v>4868</v>
      </c>
      <c r="M31">
        <v>4845</v>
      </c>
      <c r="N31">
        <v>14</v>
      </c>
      <c r="O31">
        <v>1</v>
      </c>
      <c r="P31">
        <v>4843</v>
      </c>
      <c r="Q31">
        <v>4843</v>
      </c>
      <c r="R31">
        <v>0</v>
      </c>
    </row>
    <row r="32" spans="1:18" x14ac:dyDescent="0.25">
      <c r="A32" t="s">
        <v>27</v>
      </c>
      <c r="B32" t="s">
        <v>17</v>
      </c>
      <c r="C32">
        <v>48</v>
      </c>
      <c r="D32">
        <v>0</v>
      </c>
      <c r="E32">
        <v>48</v>
      </c>
      <c r="F32">
        <v>0</v>
      </c>
      <c r="J32" t="s">
        <v>27</v>
      </c>
      <c r="K32" t="s">
        <v>14</v>
      </c>
      <c r="L32">
        <v>2050</v>
      </c>
      <c r="M32">
        <v>1997</v>
      </c>
      <c r="N32">
        <v>32</v>
      </c>
      <c r="O32">
        <v>1</v>
      </c>
      <c r="P32">
        <v>1995</v>
      </c>
      <c r="Q32">
        <v>1995</v>
      </c>
      <c r="R32">
        <v>0</v>
      </c>
    </row>
    <row r="33" spans="1:18" x14ac:dyDescent="0.25">
      <c r="A33" t="s">
        <v>106</v>
      </c>
      <c r="B33" t="s">
        <v>17</v>
      </c>
      <c r="C33">
        <v>75</v>
      </c>
      <c r="D33">
        <v>0</v>
      </c>
      <c r="E33">
        <v>75</v>
      </c>
      <c r="F33">
        <v>0</v>
      </c>
      <c r="J33" t="s">
        <v>105</v>
      </c>
      <c r="K33" t="s">
        <v>14</v>
      </c>
      <c r="L33">
        <v>18</v>
      </c>
      <c r="M33">
        <v>18</v>
      </c>
      <c r="N33">
        <v>0</v>
      </c>
      <c r="O33">
        <v>0</v>
      </c>
      <c r="P33">
        <v>18</v>
      </c>
      <c r="Q33">
        <v>18</v>
      </c>
      <c r="R33">
        <v>0</v>
      </c>
    </row>
    <row r="34" spans="1:18" x14ac:dyDescent="0.25">
      <c r="A34" t="s">
        <v>28</v>
      </c>
      <c r="B34" t="s">
        <v>17</v>
      </c>
      <c r="C34">
        <v>26</v>
      </c>
      <c r="D34">
        <v>0</v>
      </c>
      <c r="E34">
        <v>26</v>
      </c>
      <c r="F34">
        <v>0</v>
      </c>
      <c r="J34" t="s">
        <v>106</v>
      </c>
      <c r="K34" t="s">
        <v>14</v>
      </c>
      <c r="L34">
        <v>826</v>
      </c>
      <c r="M34">
        <v>809</v>
      </c>
      <c r="N34">
        <v>12</v>
      </c>
      <c r="O34">
        <v>1</v>
      </c>
      <c r="P34">
        <v>807</v>
      </c>
      <c r="Q34">
        <v>807</v>
      </c>
      <c r="R34">
        <v>0</v>
      </c>
    </row>
    <row r="35" spans="1:18" x14ac:dyDescent="0.25">
      <c r="A35" t="s">
        <v>107</v>
      </c>
      <c r="B35" t="s">
        <v>17</v>
      </c>
      <c r="C35">
        <v>42</v>
      </c>
      <c r="D35">
        <v>0</v>
      </c>
      <c r="E35">
        <v>42</v>
      </c>
      <c r="F35">
        <v>0</v>
      </c>
      <c r="J35" t="s">
        <v>28</v>
      </c>
      <c r="K35" t="s">
        <v>14</v>
      </c>
      <c r="L35">
        <v>2423</v>
      </c>
      <c r="M35">
        <v>2266</v>
      </c>
      <c r="N35">
        <v>113</v>
      </c>
      <c r="O35">
        <v>0</v>
      </c>
      <c r="P35">
        <v>2266</v>
      </c>
      <c r="Q35">
        <v>2266</v>
      </c>
      <c r="R35">
        <v>0</v>
      </c>
    </row>
    <row r="36" spans="1:18" x14ac:dyDescent="0.25">
      <c r="A36" t="s">
        <v>108</v>
      </c>
      <c r="B36" t="s">
        <v>17</v>
      </c>
      <c r="C36">
        <v>39</v>
      </c>
      <c r="D36">
        <v>0</v>
      </c>
      <c r="E36">
        <v>39</v>
      </c>
      <c r="F36">
        <v>0</v>
      </c>
      <c r="J36" t="s">
        <v>107</v>
      </c>
      <c r="K36" t="s">
        <v>14</v>
      </c>
      <c r="L36">
        <v>2194</v>
      </c>
      <c r="M36">
        <v>2192</v>
      </c>
      <c r="N36">
        <v>4</v>
      </c>
      <c r="O36">
        <v>2</v>
      </c>
      <c r="P36">
        <v>2190</v>
      </c>
      <c r="Q36">
        <v>2190</v>
      </c>
      <c r="R36">
        <v>0</v>
      </c>
    </row>
    <row r="37" spans="1:18" x14ac:dyDescent="0.25">
      <c r="A37" t="s">
        <v>68</v>
      </c>
      <c r="B37" t="s">
        <v>17</v>
      </c>
      <c r="C37">
        <v>90</v>
      </c>
      <c r="D37">
        <v>1</v>
      </c>
      <c r="E37">
        <v>89</v>
      </c>
      <c r="F37">
        <v>0</v>
      </c>
      <c r="J37" t="s">
        <v>108</v>
      </c>
      <c r="K37" t="s">
        <v>14</v>
      </c>
      <c r="L37">
        <v>1355</v>
      </c>
      <c r="M37">
        <v>1353</v>
      </c>
      <c r="N37">
        <v>3</v>
      </c>
      <c r="O37">
        <v>2</v>
      </c>
      <c r="P37">
        <v>1351</v>
      </c>
      <c r="Q37">
        <v>1351</v>
      </c>
      <c r="R37">
        <v>0</v>
      </c>
    </row>
    <row r="38" spans="1:18" x14ac:dyDescent="0.25">
      <c r="A38" t="s">
        <v>30</v>
      </c>
      <c r="B38" t="s">
        <v>17</v>
      </c>
      <c r="C38">
        <v>45</v>
      </c>
      <c r="D38">
        <v>0</v>
      </c>
      <c r="E38">
        <v>45</v>
      </c>
      <c r="F38">
        <v>0</v>
      </c>
      <c r="J38" t="s">
        <v>68</v>
      </c>
      <c r="K38" t="s">
        <v>14</v>
      </c>
      <c r="L38">
        <v>1516</v>
      </c>
      <c r="M38">
        <v>1514</v>
      </c>
      <c r="N38">
        <v>2</v>
      </c>
      <c r="O38">
        <v>1</v>
      </c>
      <c r="P38">
        <v>1512</v>
      </c>
      <c r="Q38">
        <v>1512</v>
      </c>
      <c r="R38">
        <v>0</v>
      </c>
    </row>
    <row r="39" spans="1:18" x14ac:dyDescent="0.25">
      <c r="A39" t="b">
        <v>0</v>
      </c>
      <c r="B39" t="s">
        <v>17</v>
      </c>
      <c r="C39">
        <v>39</v>
      </c>
      <c r="D39">
        <v>0</v>
      </c>
      <c r="E39">
        <v>39</v>
      </c>
      <c r="F39">
        <v>0</v>
      </c>
      <c r="J39" t="s">
        <v>30</v>
      </c>
      <c r="K39" t="s">
        <v>14</v>
      </c>
      <c r="L39">
        <v>1723</v>
      </c>
      <c r="M39">
        <v>1682</v>
      </c>
      <c r="N39">
        <v>19</v>
      </c>
      <c r="O39">
        <v>2</v>
      </c>
      <c r="P39">
        <v>1680</v>
      </c>
      <c r="Q39">
        <v>1680</v>
      </c>
      <c r="R39">
        <v>0</v>
      </c>
    </row>
    <row r="40" spans="1:18" x14ac:dyDescent="0.25">
      <c r="A40" t="s">
        <v>109</v>
      </c>
      <c r="B40" t="s">
        <v>17</v>
      </c>
      <c r="C40">
        <v>1136</v>
      </c>
      <c r="D40">
        <v>1</v>
      </c>
      <c r="E40">
        <v>1133</v>
      </c>
      <c r="F40">
        <v>0</v>
      </c>
      <c r="J40" t="b">
        <v>0</v>
      </c>
      <c r="K40" t="s">
        <v>14</v>
      </c>
      <c r="L40">
        <v>1327</v>
      </c>
      <c r="M40">
        <v>1275</v>
      </c>
      <c r="N40">
        <v>26</v>
      </c>
      <c r="O40">
        <v>0</v>
      </c>
      <c r="P40">
        <v>1273</v>
      </c>
      <c r="Q40">
        <v>1273</v>
      </c>
      <c r="R40">
        <v>0</v>
      </c>
    </row>
    <row r="41" spans="1:18" x14ac:dyDescent="0.25">
      <c r="A41" t="s">
        <v>31</v>
      </c>
      <c r="B41" t="s">
        <v>17</v>
      </c>
      <c r="C41">
        <v>107</v>
      </c>
      <c r="D41">
        <v>0</v>
      </c>
      <c r="E41">
        <v>107</v>
      </c>
      <c r="F41">
        <v>0</v>
      </c>
      <c r="J41" t="s">
        <v>109</v>
      </c>
      <c r="K41" t="s">
        <v>14</v>
      </c>
      <c r="L41">
        <v>11956</v>
      </c>
      <c r="M41">
        <v>11692</v>
      </c>
      <c r="N41">
        <v>96</v>
      </c>
      <c r="O41">
        <v>2</v>
      </c>
      <c r="P41">
        <v>11683</v>
      </c>
      <c r="Q41">
        <v>11683</v>
      </c>
      <c r="R41">
        <v>0</v>
      </c>
    </row>
    <row r="42" spans="1:18" x14ac:dyDescent="0.25">
      <c r="A42" t="s">
        <v>110</v>
      </c>
      <c r="B42" t="s">
        <v>17</v>
      </c>
      <c r="C42">
        <v>41</v>
      </c>
      <c r="D42">
        <v>0</v>
      </c>
      <c r="E42">
        <v>41</v>
      </c>
      <c r="F42">
        <v>0</v>
      </c>
      <c r="J42" t="s">
        <v>31</v>
      </c>
      <c r="K42" t="s">
        <v>14</v>
      </c>
      <c r="L42">
        <v>5690</v>
      </c>
      <c r="M42">
        <v>5189</v>
      </c>
      <c r="N42">
        <v>253</v>
      </c>
      <c r="O42">
        <v>50</v>
      </c>
      <c r="P42">
        <v>5038</v>
      </c>
      <c r="Q42">
        <v>5038</v>
      </c>
      <c r="R42">
        <v>0</v>
      </c>
    </row>
    <row r="43" spans="1:18" x14ac:dyDescent="0.25">
      <c r="A43" t="s">
        <v>111</v>
      </c>
      <c r="B43" t="s">
        <v>17</v>
      </c>
      <c r="C43">
        <v>40</v>
      </c>
      <c r="D43">
        <v>0</v>
      </c>
      <c r="E43">
        <v>40</v>
      </c>
      <c r="F43">
        <v>0</v>
      </c>
      <c r="J43" t="s">
        <v>110</v>
      </c>
      <c r="K43" t="s">
        <v>14</v>
      </c>
      <c r="L43">
        <v>1739</v>
      </c>
      <c r="M43">
        <v>1737</v>
      </c>
      <c r="N43">
        <v>2</v>
      </c>
      <c r="O43">
        <v>1</v>
      </c>
      <c r="P43">
        <v>1735</v>
      </c>
      <c r="Q43">
        <v>1735</v>
      </c>
      <c r="R43">
        <v>0</v>
      </c>
    </row>
    <row r="44" spans="1:18" x14ac:dyDescent="0.25">
      <c r="A44" t="s">
        <v>32</v>
      </c>
      <c r="B44" t="s">
        <v>17</v>
      </c>
      <c r="C44">
        <v>1350</v>
      </c>
      <c r="D44">
        <v>2</v>
      </c>
      <c r="E44">
        <v>1348</v>
      </c>
      <c r="F44">
        <v>0</v>
      </c>
      <c r="J44" t="s">
        <v>111</v>
      </c>
      <c r="K44" t="s">
        <v>14</v>
      </c>
      <c r="L44">
        <v>1632</v>
      </c>
      <c r="M44">
        <v>1629</v>
      </c>
      <c r="N44">
        <v>3</v>
      </c>
      <c r="O44">
        <v>2</v>
      </c>
      <c r="P44">
        <v>1627</v>
      </c>
      <c r="Q44">
        <v>1627</v>
      </c>
      <c r="R44">
        <v>0</v>
      </c>
    </row>
    <row r="45" spans="1:18" x14ac:dyDescent="0.25">
      <c r="A45" t="s">
        <v>33</v>
      </c>
      <c r="B45" t="s">
        <v>17</v>
      </c>
      <c r="C45">
        <v>1350</v>
      </c>
      <c r="D45">
        <v>2</v>
      </c>
      <c r="E45">
        <v>1348</v>
      </c>
      <c r="F45">
        <v>0</v>
      </c>
      <c r="J45" t="s">
        <v>32</v>
      </c>
      <c r="K45" t="s">
        <v>14</v>
      </c>
      <c r="L45">
        <v>23207</v>
      </c>
      <c r="M45">
        <v>20431</v>
      </c>
      <c r="N45">
        <v>1626</v>
      </c>
      <c r="O45">
        <v>112</v>
      </c>
      <c r="P45">
        <v>20093</v>
      </c>
      <c r="Q45">
        <v>20093</v>
      </c>
      <c r="R45">
        <v>0</v>
      </c>
    </row>
    <row r="46" spans="1:18" x14ac:dyDescent="0.25">
      <c r="A46" t="s">
        <v>81</v>
      </c>
      <c r="B46" t="s">
        <v>17</v>
      </c>
      <c r="C46">
        <v>45</v>
      </c>
      <c r="D46">
        <v>0</v>
      </c>
      <c r="E46">
        <v>45</v>
      </c>
      <c r="F46">
        <v>0</v>
      </c>
      <c r="J46" t="s">
        <v>33</v>
      </c>
      <c r="K46" t="s">
        <v>14</v>
      </c>
      <c r="L46">
        <v>23207</v>
      </c>
      <c r="M46">
        <v>20431</v>
      </c>
      <c r="N46">
        <v>1626</v>
      </c>
      <c r="O46">
        <v>112</v>
      </c>
      <c r="P46">
        <v>20093</v>
      </c>
      <c r="Q46">
        <v>20093</v>
      </c>
      <c r="R46">
        <v>0</v>
      </c>
    </row>
    <row r="47" spans="1:18" x14ac:dyDescent="0.25">
      <c r="A47" t="s">
        <v>112</v>
      </c>
      <c r="B47" t="s">
        <v>17</v>
      </c>
      <c r="C47">
        <v>1401</v>
      </c>
      <c r="D47">
        <v>1</v>
      </c>
      <c r="E47">
        <v>1393</v>
      </c>
      <c r="F47">
        <v>0</v>
      </c>
      <c r="J47" t="s">
        <v>81</v>
      </c>
      <c r="K47" t="s">
        <v>14</v>
      </c>
      <c r="L47">
        <v>1874</v>
      </c>
      <c r="M47">
        <v>1829</v>
      </c>
      <c r="N47">
        <v>5</v>
      </c>
      <c r="O47">
        <v>1</v>
      </c>
      <c r="P47">
        <v>1827</v>
      </c>
      <c r="Q47">
        <v>1827</v>
      </c>
      <c r="R47">
        <v>0</v>
      </c>
    </row>
    <row r="48" spans="1:18" x14ac:dyDescent="0.25">
      <c r="A48" t="s">
        <v>34</v>
      </c>
      <c r="B48" t="s">
        <v>17</v>
      </c>
      <c r="C48">
        <v>188</v>
      </c>
      <c r="D48">
        <v>0</v>
      </c>
      <c r="E48">
        <v>188</v>
      </c>
      <c r="F48">
        <v>0</v>
      </c>
      <c r="J48" t="s">
        <v>112</v>
      </c>
      <c r="K48" t="s">
        <v>14</v>
      </c>
      <c r="L48">
        <v>74921</v>
      </c>
      <c r="M48">
        <v>66099</v>
      </c>
      <c r="N48">
        <v>3115</v>
      </c>
      <c r="O48">
        <v>391</v>
      </c>
      <c r="P48">
        <v>64723</v>
      </c>
      <c r="Q48">
        <v>64723</v>
      </c>
      <c r="R48">
        <v>0</v>
      </c>
    </row>
    <row r="49" spans="1:18" x14ac:dyDescent="0.25">
      <c r="A49" t="s">
        <v>113</v>
      </c>
      <c r="B49" t="s">
        <v>17</v>
      </c>
      <c r="C49">
        <v>39</v>
      </c>
      <c r="D49">
        <v>0</v>
      </c>
      <c r="E49">
        <v>39</v>
      </c>
      <c r="F49">
        <v>0</v>
      </c>
      <c r="J49" t="s">
        <v>34</v>
      </c>
      <c r="K49" t="s">
        <v>14</v>
      </c>
      <c r="L49">
        <v>3826</v>
      </c>
      <c r="M49">
        <v>3719</v>
      </c>
      <c r="N49">
        <v>28</v>
      </c>
      <c r="O49">
        <v>3</v>
      </c>
      <c r="P49">
        <v>3714</v>
      </c>
      <c r="Q49">
        <v>3714</v>
      </c>
      <c r="R49">
        <v>0</v>
      </c>
    </row>
    <row r="50" spans="1:18" x14ac:dyDescent="0.25">
      <c r="A50" t="s">
        <v>35</v>
      </c>
      <c r="B50" t="s">
        <v>17</v>
      </c>
      <c r="C50">
        <v>68</v>
      </c>
      <c r="D50">
        <v>2</v>
      </c>
      <c r="E50">
        <v>66</v>
      </c>
      <c r="F50">
        <v>0</v>
      </c>
      <c r="J50" t="s">
        <v>113</v>
      </c>
      <c r="K50" t="s">
        <v>14</v>
      </c>
      <c r="L50">
        <v>1364</v>
      </c>
      <c r="M50">
        <v>1362</v>
      </c>
      <c r="N50">
        <v>3</v>
      </c>
      <c r="O50">
        <v>1</v>
      </c>
      <c r="P50">
        <v>1360</v>
      </c>
      <c r="Q50">
        <v>1360</v>
      </c>
      <c r="R50">
        <v>0</v>
      </c>
    </row>
    <row r="51" spans="1:18" x14ac:dyDescent="0.25">
      <c r="A51" t="s">
        <v>114</v>
      </c>
      <c r="B51" t="s">
        <v>17</v>
      </c>
      <c r="C51">
        <v>41</v>
      </c>
      <c r="D51">
        <v>0</v>
      </c>
      <c r="E51">
        <v>41</v>
      </c>
      <c r="F51">
        <v>0</v>
      </c>
      <c r="J51" t="s">
        <v>35</v>
      </c>
      <c r="K51" t="s">
        <v>14</v>
      </c>
      <c r="L51">
        <v>1014</v>
      </c>
      <c r="M51">
        <v>988</v>
      </c>
      <c r="N51">
        <v>9</v>
      </c>
      <c r="O51">
        <v>0</v>
      </c>
      <c r="P51">
        <v>986</v>
      </c>
      <c r="Q51">
        <v>986</v>
      </c>
      <c r="R51">
        <v>0</v>
      </c>
    </row>
    <row r="52" spans="1:18" x14ac:dyDescent="0.25">
      <c r="A52" t="s">
        <v>72</v>
      </c>
      <c r="B52" t="s">
        <v>17</v>
      </c>
      <c r="C52">
        <v>45</v>
      </c>
      <c r="D52">
        <v>0</v>
      </c>
      <c r="E52">
        <v>45</v>
      </c>
      <c r="F52">
        <v>0</v>
      </c>
      <c r="J52" t="s">
        <v>114</v>
      </c>
      <c r="K52" t="s">
        <v>14</v>
      </c>
      <c r="L52">
        <v>1864</v>
      </c>
      <c r="M52">
        <v>1862</v>
      </c>
      <c r="N52">
        <v>2</v>
      </c>
      <c r="O52">
        <v>0</v>
      </c>
      <c r="P52">
        <v>1860</v>
      </c>
      <c r="Q52">
        <v>1860</v>
      </c>
      <c r="R52">
        <v>0</v>
      </c>
    </row>
    <row r="53" spans="1:18" x14ac:dyDescent="0.25">
      <c r="A53" t="s">
        <v>115</v>
      </c>
      <c r="B53" t="s">
        <v>17</v>
      </c>
      <c r="C53">
        <v>41</v>
      </c>
      <c r="D53">
        <v>0</v>
      </c>
      <c r="E53">
        <v>41</v>
      </c>
      <c r="F53">
        <v>0</v>
      </c>
      <c r="J53" t="s">
        <v>72</v>
      </c>
      <c r="K53" t="s">
        <v>14</v>
      </c>
      <c r="L53">
        <v>1329</v>
      </c>
      <c r="M53">
        <v>1290</v>
      </c>
      <c r="N53">
        <v>31</v>
      </c>
      <c r="O53">
        <v>2</v>
      </c>
      <c r="P53">
        <v>1288</v>
      </c>
      <c r="Q53">
        <v>1288</v>
      </c>
      <c r="R53">
        <v>0</v>
      </c>
    </row>
    <row r="54" spans="1:18" x14ac:dyDescent="0.25">
      <c r="A54" t="s">
        <v>116</v>
      </c>
      <c r="B54" t="s">
        <v>17</v>
      </c>
      <c r="C54">
        <v>356</v>
      </c>
      <c r="D54">
        <v>0</v>
      </c>
      <c r="E54">
        <v>356</v>
      </c>
      <c r="F54">
        <v>0</v>
      </c>
      <c r="J54" t="s">
        <v>115</v>
      </c>
      <c r="K54" t="s">
        <v>14</v>
      </c>
      <c r="L54">
        <v>1992</v>
      </c>
      <c r="M54">
        <v>1990</v>
      </c>
      <c r="N54">
        <v>3</v>
      </c>
      <c r="O54">
        <v>1</v>
      </c>
      <c r="P54">
        <v>1988</v>
      </c>
      <c r="Q54">
        <v>1988</v>
      </c>
      <c r="R54">
        <v>0</v>
      </c>
    </row>
    <row r="55" spans="1:18" x14ac:dyDescent="0.25">
      <c r="A55" t="s">
        <v>117</v>
      </c>
      <c r="B55" t="s">
        <v>17</v>
      </c>
      <c r="C55">
        <v>47</v>
      </c>
      <c r="D55">
        <v>0</v>
      </c>
      <c r="E55">
        <v>47</v>
      </c>
      <c r="F55">
        <v>0</v>
      </c>
      <c r="J55" t="s">
        <v>116</v>
      </c>
      <c r="K55" t="s">
        <v>14</v>
      </c>
      <c r="L55">
        <v>3485</v>
      </c>
      <c r="M55">
        <v>3470</v>
      </c>
      <c r="N55">
        <v>4</v>
      </c>
      <c r="O55">
        <v>1</v>
      </c>
      <c r="P55">
        <v>3467</v>
      </c>
      <c r="Q55">
        <v>3467</v>
      </c>
      <c r="R55">
        <v>0</v>
      </c>
    </row>
    <row r="56" spans="1:18" x14ac:dyDescent="0.25">
      <c r="A56" t="s">
        <v>118</v>
      </c>
      <c r="B56" t="s">
        <v>17</v>
      </c>
      <c r="C56">
        <v>40</v>
      </c>
      <c r="D56">
        <v>0</v>
      </c>
      <c r="E56">
        <v>40</v>
      </c>
      <c r="F56">
        <v>0</v>
      </c>
      <c r="J56" t="s">
        <v>117</v>
      </c>
      <c r="K56" t="s">
        <v>14</v>
      </c>
      <c r="L56">
        <v>2165</v>
      </c>
      <c r="M56">
        <v>2163</v>
      </c>
      <c r="N56">
        <v>2</v>
      </c>
      <c r="O56">
        <v>1</v>
      </c>
      <c r="P56">
        <v>2161</v>
      </c>
      <c r="Q56">
        <v>2161</v>
      </c>
      <c r="R56">
        <v>0</v>
      </c>
    </row>
    <row r="57" spans="1:18" x14ac:dyDescent="0.25">
      <c r="A57" t="s">
        <v>119</v>
      </c>
      <c r="B57" t="s">
        <v>17</v>
      </c>
      <c r="C57">
        <v>2512</v>
      </c>
      <c r="D57">
        <v>2</v>
      </c>
      <c r="E57">
        <v>2500</v>
      </c>
      <c r="F57">
        <v>0</v>
      </c>
      <c r="J57" t="s">
        <v>118</v>
      </c>
      <c r="K57" t="s">
        <v>14</v>
      </c>
      <c r="L57">
        <v>2749</v>
      </c>
      <c r="M57">
        <v>2747</v>
      </c>
      <c r="N57">
        <v>3</v>
      </c>
      <c r="O57">
        <v>1</v>
      </c>
      <c r="P57">
        <v>2745</v>
      </c>
      <c r="Q57">
        <v>2745</v>
      </c>
      <c r="R57">
        <v>0</v>
      </c>
    </row>
    <row r="58" spans="1:18" x14ac:dyDescent="0.25">
      <c r="A58" t="s">
        <v>120</v>
      </c>
      <c r="B58" t="s">
        <v>17</v>
      </c>
      <c r="C58">
        <v>2512</v>
      </c>
      <c r="D58">
        <v>2</v>
      </c>
      <c r="E58">
        <v>2500</v>
      </c>
      <c r="F58">
        <v>0</v>
      </c>
      <c r="J58" t="s">
        <v>119</v>
      </c>
      <c r="K58" t="s">
        <v>14</v>
      </c>
      <c r="L58">
        <v>94206</v>
      </c>
      <c r="M58">
        <v>80773</v>
      </c>
      <c r="N58">
        <v>5123</v>
      </c>
      <c r="O58">
        <v>729</v>
      </c>
      <c r="P58">
        <v>78444</v>
      </c>
      <c r="Q58">
        <v>78444</v>
      </c>
      <c r="R58">
        <v>0</v>
      </c>
    </row>
    <row r="59" spans="1:18" x14ac:dyDescent="0.25">
      <c r="A59" t="s">
        <v>36</v>
      </c>
      <c r="B59" t="s">
        <v>17</v>
      </c>
      <c r="C59">
        <v>150</v>
      </c>
      <c r="D59">
        <v>0</v>
      </c>
      <c r="E59">
        <v>150</v>
      </c>
      <c r="F59">
        <v>0</v>
      </c>
      <c r="J59" t="s">
        <v>120</v>
      </c>
      <c r="K59" t="s">
        <v>14</v>
      </c>
      <c r="L59">
        <v>94206</v>
      </c>
      <c r="M59">
        <v>80773</v>
      </c>
      <c r="N59">
        <v>5123</v>
      </c>
      <c r="O59">
        <v>729</v>
      </c>
      <c r="P59">
        <v>78444</v>
      </c>
      <c r="Q59">
        <v>78444</v>
      </c>
      <c r="R59">
        <v>0</v>
      </c>
    </row>
    <row r="60" spans="1:18" x14ac:dyDescent="0.25">
      <c r="A60" t="s">
        <v>121</v>
      </c>
      <c r="B60" t="s">
        <v>17</v>
      </c>
      <c r="C60">
        <v>34</v>
      </c>
      <c r="D60">
        <v>0</v>
      </c>
      <c r="E60">
        <v>34</v>
      </c>
      <c r="F60">
        <v>0</v>
      </c>
      <c r="J60" t="s">
        <v>36</v>
      </c>
      <c r="K60" t="s">
        <v>14</v>
      </c>
      <c r="L60">
        <v>5738</v>
      </c>
      <c r="M60">
        <v>5597</v>
      </c>
      <c r="N60">
        <v>82</v>
      </c>
      <c r="O60">
        <v>12</v>
      </c>
      <c r="P60">
        <v>5575</v>
      </c>
      <c r="Q60">
        <v>5575</v>
      </c>
      <c r="R60">
        <v>0</v>
      </c>
    </row>
    <row r="61" spans="1:18" x14ac:dyDescent="0.25">
      <c r="A61" t="s">
        <v>37</v>
      </c>
      <c r="B61" t="s">
        <v>17</v>
      </c>
      <c r="C61">
        <v>45</v>
      </c>
      <c r="D61">
        <v>0</v>
      </c>
      <c r="E61">
        <v>45</v>
      </c>
      <c r="F61">
        <v>0</v>
      </c>
      <c r="J61" t="s">
        <v>121</v>
      </c>
      <c r="K61" t="s">
        <v>14</v>
      </c>
      <c r="L61">
        <v>246</v>
      </c>
      <c r="M61">
        <v>246</v>
      </c>
      <c r="N61">
        <v>0</v>
      </c>
      <c r="O61">
        <v>0</v>
      </c>
      <c r="P61">
        <v>246</v>
      </c>
      <c r="Q61">
        <v>246</v>
      </c>
      <c r="R61">
        <v>0</v>
      </c>
    </row>
    <row r="62" spans="1:18" x14ac:dyDescent="0.25">
      <c r="A62" t="s">
        <v>122</v>
      </c>
      <c r="B62" t="s">
        <v>17</v>
      </c>
      <c r="C62">
        <v>146</v>
      </c>
      <c r="D62">
        <v>0</v>
      </c>
      <c r="E62">
        <v>146</v>
      </c>
      <c r="F62">
        <v>0</v>
      </c>
      <c r="J62" t="s">
        <v>37</v>
      </c>
      <c r="K62" t="s">
        <v>14</v>
      </c>
      <c r="L62">
        <v>1332</v>
      </c>
      <c r="M62">
        <v>1290</v>
      </c>
      <c r="N62">
        <v>18</v>
      </c>
      <c r="O62">
        <v>0</v>
      </c>
      <c r="P62">
        <v>1288</v>
      </c>
      <c r="Q62">
        <v>1288</v>
      </c>
      <c r="R62">
        <v>0</v>
      </c>
    </row>
    <row r="63" spans="1:18" x14ac:dyDescent="0.25">
      <c r="A63" t="s">
        <v>123</v>
      </c>
      <c r="B63" t="s">
        <v>17</v>
      </c>
      <c r="C63">
        <v>218</v>
      </c>
      <c r="D63">
        <v>0</v>
      </c>
      <c r="E63">
        <v>218</v>
      </c>
      <c r="F63">
        <v>0</v>
      </c>
      <c r="J63" t="s">
        <v>122</v>
      </c>
      <c r="K63" t="s">
        <v>14</v>
      </c>
      <c r="L63">
        <v>2137</v>
      </c>
      <c r="M63">
        <v>2129</v>
      </c>
      <c r="N63">
        <v>2</v>
      </c>
      <c r="O63">
        <v>0</v>
      </c>
      <c r="P63">
        <v>2127</v>
      </c>
      <c r="Q63">
        <v>2127</v>
      </c>
      <c r="R63">
        <v>0</v>
      </c>
    </row>
    <row r="64" spans="1:18" x14ac:dyDescent="0.25">
      <c r="A64" t="s">
        <v>73</v>
      </c>
      <c r="B64" t="s">
        <v>17</v>
      </c>
      <c r="C64">
        <v>45</v>
      </c>
      <c r="D64">
        <v>0</v>
      </c>
      <c r="E64">
        <v>45</v>
      </c>
      <c r="F64">
        <v>0</v>
      </c>
      <c r="J64" t="s">
        <v>123</v>
      </c>
      <c r="K64" t="s">
        <v>14</v>
      </c>
      <c r="L64">
        <v>5155</v>
      </c>
      <c r="M64">
        <v>5063</v>
      </c>
      <c r="N64">
        <v>57</v>
      </c>
      <c r="O64">
        <v>0</v>
      </c>
      <c r="P64">
        <v>5060</v>
      </c>
      <c r="Q64">
        <v>5060</v>
      </c>
      <c r="R64">
        <v>0</v>
      </c>
    </row>
    <row r="65" spans="1:18" x14ac:dyDescent="0.25">
      <c r="A65" t="s">
        <v>38</v>
      </c>
      <c r="B65" t="s">
        <v>17</v>
      </c>
      <c r="C65">
        <v>276</v>
      </c>
      <c r="D65">
        <v>0</v>
      </c>
      <c r="E65">
        <v>276</v>
      </c>
      <c r="F65">
        <v>0</v>
      </c>
      <c r="J65" t="s">
        <v>73</v>
      </c>
      <c r="K65" t="s">
        <v>14</v>
      </c>
      <c r="L65">
        <v>1338</v>
      </c>
      <c r="M65">
        <v>1299</v>
      </c>
      <c r="N65">
        <v>24</v>
      </c>
      <c r="O65">
        <v>0</v>
      </c>
      <c r="P65">
        <v>1297</v>
      </c>
      <c r="Q65">
        <v>1297</v>
      </c>
      <c r="R65">
        <v>0</v>
      </c>
    </row>
    <row r="66" spans="1:18" x14ac:dyDescent="0.25">
      <c r="A66" t="s">
        <v>124</v>
      </c>
      <c r="B66" t="s">
        <v>17</v>
      </c>
      <c r="C66">
        <v>40</v>
      </c>
      <c r="D66">
        <v>0</v>
      </c>
      <c r="E66">
        <v>40</v>
      </c>
      <c r="F66">
        <v>0</v>
      </c>
      <c r="J66" t="s">
        <v>38</v>
      </c>
      <c r="K66" t="s">
        <v>14</v>
      </c>
      <c r="L66">
        <v>6347</v>
      </c>
      <c r="M66">
        <v>6310</v>
      </c>
      <c r="N66">
        <v>18</v>
      </c>
      <c r="O66">
        <v>0</v>
      </c>
      <c r="P66">
        <v>6308</v>
      </c>
      <c r="Q66">
        <v>6308</v>
      </c>
      <c r="R66">
        <v>0</v>
      </c>
    </row>
    <row r="67" spans="1:18" x14ac:dyDescent="0.25">
      <c r="A67" t="s">
        <v>74</v>
      </c>
      <c r="B67" t="s">
        <v>17</v>
      </c>
      <c r="C67">
        <v>18</v>
      </c>
      <c r="D67">
        <v>0</v>
      </c>
      <c r="E67">
        <v>18</v>
      </c>
      <c r="F67">
        <v>0</v>
      </c>
      <c r="J67" t="s">
        <v>124</v>
      </c>
      <c r="K67" t="s">
        <v>14</v>
      </c>
      <c r="L67">
        <v>1573</v>
      </c>
      <c r="M67">
        <v>1571</v>
      </c>
      <c r="N67">
        <v>3</v>
      </c>
      <c r="O67">
        <v>1</v>
      </c>
      <c r="P67">
        <v>1569</v>
      </c>
      <c r="Q67">
        <v>1569</v>
      </c>
      <c r="R67">
        <v>0</v>
      </c>
    </row>
    <row r="68" spans="1:18" x14ac:dyDescent="0.25">
      <c r="A68" t="s">
        <v>125</v>
      </c>
      <c r="B68" t="s">
        <v>17</v>
      </c>
      <c r="C68">
        <v>164</v>
      </c>
      <c r="D68">
        <v>0</v>
      </c>
      <c r="E68">
        <v>164</v>
      </c>
      <c r="F68">
        <v>0</v>
      </c>
      <c r="J68" t="s">
        <v>74</v>
      </c>
      <c r="K68" t="s">
        <v>14</v>
      </c>
      <c r="L68">
        <v>600</v>
      </c>
      <c r="M68">
        <v>572</v>
      </c>
      <c r="N68">
        <v>6</v>
      </c>
      <c r="O68">
        <v>0</v>
      </c>
      <c r="P68">
        <v>572</v>
      </c>
      <c r="Q68">
        <v>572</v>
      </c>
      <c r="R68">
        <v>0</v>
      </c>
    </row>
    <row r="69" spans="1:18" x14ac:dyDescent="0.25">
      <c r="A69" t="s">
        <v>126</v>
      </c>
      <c r="B69" t="s">
        <v>17</v>
      </c>
      <c r="C69">
        <v>146</v>
      </c>
      <c r="D69">
        <v>0</v>
      </c>
      <c r="E69">
        <v>146</v>
      </c>
      <c r="F69">
        <v>0</v>
      </c>
      <c r="J69" t="s">
        <v>125</v>
      </c>
      <c r="K69" t="s">
        <v>14</v>
      </c>
      <c r="L69">
        <v>2172</v>
      </c>
      <c r="M69">
        <v>2164</v>
      </c>
      <c r="N69">
        <v>4</v>
      </c>
      <c r="O69">
        <v>2</v>
      </c>
      <c r="P69">
        <v>2162</v>
      </c>
      <c r="Q69">
        <v>2162</v>
      </c>
      <c r="R69">
        <v>0</v>
      </c>
    </row>
    <row r="70" spans="1:18" x14ac:dyDescent="0.25">
      <c r="A70" t="s">
        <v>39</v>
      </c>
      <c r="B70" t="s">
        <v>17</v>
      </c>
      <c r="C70">
        <v>147</v>
      </c>
      <c r="D70">
        <v>0</v>
      </c>
      <c r="E70">
        <v>147</v>
      </c>
      <c r="F70">
        <v>0</v>
      </c>
      <c r="J70" t="s">
        <v>126</v>
      </c>
      <c r="K70" t="s">
        <v>14</v>
      </c>
      <c r="L70">
        <v>1931</v>
      </c>
      <c r="M70">
        <v>1923</v>
      </c>
      <c r="N70">
        <v>3</v>
      </c>
      <c r="O70">
        <v>0</v>
      </c>
      <c r="P70">
        <v>1921</v>
      </c>
      <c r="Q70">
        <v>1921</v>
      </c>
      <c r="R70">
        <v>0</v>
      </c>
    </row>
    <row r="71" spans="1:18" x14ac:dyDescent="0.25">
      <c r="A71" t="s">
        <v>127</v>
      </c>
      <c r="B71" t="s">
        <v>17</v>
      </c>
      <c r="C71">
        <v>65</v>
      </c>
      <c r="D71">
        <v>0</v>
      </c>
      <c r="E71">
        <v>65</v>
      </c>
      <c r="F71">
        <v>0</v>
      </c>
      <c r="J71" t="s">
        <v>39</v>
      </c>
      <c r="K71" t="s">
        <v>14</v>
      </c>
      <c r="L71">
        <v>2287</v>
      </c>
      <c r="M71">
        <v>2279</v>
      </c>
      <c r="N71">
        <v>6</v>
      </c>
      <c r="O71">
        <v>1</v>
      </c>
      <c r="P71">
        <v>2277</v>
      </c>
      <c r="Q71">
        <v>2277</v>
      </c>
      <c r="R71">
        <v>0</v>
      </c>
    </row>
    <row r="72" spans="1:18" x14ac:dyDescent="0.25">
      <c r="A72" t="s">
        <v>128</v>
      </c>
      <c r="B72" t="s">
        <v>17</v>
      </c>
      <c r="C72">
        <v>329</v>
      </c>
      <c r="D72">
        <v>0</v>
      </c>
      <c r="E72">
        <v>329</v>
      </c>
      <c r="F72">
        <v>0</v>
      </c>
      <c r="J72" t="s">
        <v>127</v>
      </c>
      <c r="K72" t="s">
        <v>14</v>
      </c>
      <c r="L72">
        <v>1650</v>
      </c>
      <c r="M72">
        <v>1648</v>
      </c>
      <c r="N72">
        <v>4</v>
      </c>
      <c r="O72">
        <v>2</v>
      </c>
      <c r="P72">
        <v>1646</v>
      </c>
      <c r="Q72">
        <v>1646</v>
      </c>
      <c r="R72">
        <v>0</v>
      </c>
    </row>
    <row r="73" spans="1:18" x14ac:dyDescent="0.25">
      <c r="A73" t="s">
        <v>129</v>
      </c>
      <c r="B73" t="s">
        <v>17</v>
      </c>
      <c r="C73">
        <v>40</v>
      </c>
      <c r="D73">
        <v>0</v>
      </c>
      <c r="E73">
        <v>40</v>
      </c>
      <c r="F73">
        <v>0</v>
      </c>
      <c r="J73" t="s">
        <v>128</v>
      </c>
      <c r="K73" t="s">
        <v>14</v>
      </c>
      <c r="L73">
        <v>2652</v>
      </c>
      <c r="M73">
        <v>2639</v>
      </c>
      <c r="N73">
        <v>5</v>
      </c>
      <c r="O73">
        <v>2</v>
      </c>
      <c r="P73">
        <v>2636</v>
      </c>
      <c r="Q73">
        <v>2636</v>
      </c>
      <c r="R73">
        <v>0</v>
      </c>
    </row>
    <row r="74" spans="1:18" x14ac:dyDescent="0.25">
      <c r="A74" t="s">
        <v>130</v>
      </c>
      <c r="B74" t="s">
        <v>17</v>
      </c>
      <c r="C74">
        <v>41</v>
      </c>
      <c r="D74">
        <v>0</v>
      </c>
      <c r="E74">
        <v>41</v>
      </c>
      <c r="F74">
        <v>0</v>
      </c>
      <c r="J74" t="s">
        <v>129</v>
      </c>
      <c r="K74" t="s">
        <v>14</v>
      </c>
      <c r="L74">
        <v>1604</v>
      </c>
      <c r="M74">
        <v>1602</v>
      </c>
      <c r="N74">
        <v>1</v>
      </c>
      <c r="O74">
        <v>1</v>
      </c>
      <c r="P74">
        <v>1600</v>
      </c>
      <c r="Q74">
        <v>1600</v>
      </c>
      <c r="R74">
        <v>0</v>
      </c>
    </row>
    <row r="75" spans="1:18" x14ac:dyDescent="0.25">
      <c r="A75" t="s">
        <v>131</v>
      </c>
      <c r="B75" t="s">
        <v>17</v>
      </c>
      <c r="C75">
        <v>1336</v>
      </c>
      <c r="D75">
        <v>0</v>
      </c>
      <c r="E75">
        <v>1328</v>
      </c>
      <c r="F75">
        <v>0</v>
      </c>
      <c r="J75" t="s">
        <v>130</v>
      </c>
      <c r="K75" t="s">
        <v>14</v>
      </c>
      <c r="L75">
        <v>1898</v>
      </c>
      <c r="M75">
        <v>1896</v>
      </c>
      <c r="N75">
        <v>4</v>
      </c>
      <c r="O75">
        <v>2</v>
      </c>
      <c r="P75">
        <v>1894</v>
      </c>
      <c r="Q75">
        <v>1894</v>
      </c>
      <c r="R75">
        <v>0</v>
      </c>
    </row>
    <row r="76" spans="1:18" x14ac:dyDescent="0.25">
      <c r="A76" t="s">
        <v>132</v>
      </c>
      <c r="B76" t="s">
        <v>17</v>
      </c>
      <c r="C76">
        <v>45</v>
      </c>
      <c r="D76">
        <v>0</v>
      </c>
      <c r="E76">
        <v>45</v>
      </c>
      <c r="F76">
        <v>0</v>
      </c>
      <c r="J76" t="s">
        <v>131</v>
      </c>
      <c r="K76" t="s">
        <v>14</v>
      </c>
      <c r="L76">
        <v>73977</v>
      </c>
      <c r="M76">
        <v>65682</v>
      </c>
      <c r="N76">
        <v>2280</v>
      </c>
      <c r="O76">
        <v>342</v>
      </c>
      <c r="P76">
        <v>64384</v>
      </c>
      <c r="Q76">
        <v>64384</v>
      </c>
      <c r="R76">
        <v>0</v>
      </c>
    </row>
    <row r="77" spans="1:18" x14ac:dyDescent="0.25">
      <c r="A77" t="s">
        <v>133</v>
      </c>
      <c r="B77" t="s">
        <v>17</v>
      </c>
      <c r="C77">
        <v>40</v>
      </c>
      <c r="D77">
        <v>0</v>
      </c>
      <c r="E77">
        <v>40</v>
      </c>
      <c r="F77">
        <v>0</v>
      </c>
      <c r="J77" t="s">
        <v>132</v>
      </c>
      <c r="K77" t="s">
        <v>14</v>
      </c>
      <c r="L77">
        <v>1367</v>
      </c>
      <c r="M77">
        <v>1365</v>
      </c>
      <c r="N77">
        <v>2</v>
      </c>
      <c r="O77">
        <v>1</v>
      </c>
      <c r="P77">
        <v>1363</v>
      </c>
      <c r="Q77">
        <v>1363</v>
      </c>
      <c r="R77">
        <v>0</v>
      </c>
    </row>
    <row r="78" spans="1:18" x14ac:dyDescent="0.25">
      <c r="A78" t="s">
        <v>40</v>
      </c>
      <c r="B78" t="s">
        <v>17</v>
      </c>
      <c r="C78">
        <v>52</v>
      </c>
      <c r="D78">
        <v>0</v>
      </c>
      <c r="E78">
        <v>52</v>
      </c>
      <c r="F78">
        <v>0</v>
      </c>
      <c r="J78" t="s">
        <v>133</v>
      </c>
      <c r="K78" t="s">
        <v>14</v>
      </c>
      <c r="L78">
        <v>1619</v>
      </c>
      <c r="M78">
        <v>1617</v>
      </c>
      <c r="N78">
        <v>3</v>
      </c>
      <c r="O78">
        <v>2</v>
      </c>
      <c r="P78">
        <v>1615</v>
      </c>
      <c r="Q78">
        <v>1615</v>
      </c>
      <c r="R78">
        <v>0</v>
      </c>
    </row>
    <row r="79" spans="1:18" x14ac:dyDescent="0.25">
      <c r="A79" t="s">
        <v>134</v>
      </c>
      <c r="B79" t="s">
        <v>17</v>
      </c>
      <c r="C79">
        <v>1620</v>
      </c>
      <c r="D79">
        <v>0</v>
      </c>
      <c r="E79">
        <v>1616</v>
      </c>
      <c r="F79">
        <v>0</v>
      </c>
      <c r="J79" t="s">
        <v>40</v>
      </c>
      <c r="K79" t="s">
        <v>14</v>
      </c>
      <c r="L79">
        <v>2760</v>
      </c>
      <c r="M79">
        <v>2741</v>
      </c>
      <c r="N79">
        <v>9</v>
      </c>
      <c r="O79">
        <v>0</v>
      </c>
      <c r="P79">
        <v>2739</v>
      </c>
      <c r="Q79">
        <v>2739</v>
      </c>
      <c r="R79">
        <v>0</v>
      </c>
    </row>
    <row r="80" spans="1:18" x14ac:dyDescent="0.25">
      <c r="A80" t="s">
        <v>135</v>
      </c>
      <c r="B80" t="s">
        <v>17</v>
      </c>
      <c r="C80">
        <v>2454</v>
      </c>
      <c r="D80">
        <v>6</v>
      </c>
      <c r="E80">
        <v>2440</v>
      </c>
      <c r="F80">
        <v>0</v>
      </c>
      <c r="J80" t="s">
        <v>134</v>
      </c>
      <c r="K80" t="s">
        <v>14</v>
      </c>
      <c r="L80">
        <v>82560</v>
      </c>
      <c r="M80">
        <v>72683</v>
      </c>
      <c r="N80">
        <v>4044</v>
      </c>
      <c r="O80">
        <v>502</v>
      </c>
      <c r="P80">
        <v>71175</v>
      </c>
      <c r="Q80">
        <v>71175</v>
      </c>
      <c r="R80">
        <v>0</v>
      </c>
    </row>
    <row r="81" spans="1:18" x14ac:dyDescent="0.25">
      <c r="A81" t="s">
        <v>69</v>
      </c>
      <c r="B81" t="s">
        <v>17</v>
      </c>
      <c r="C81">
        <v>153</v>
      </c>
      <c r="D81">
        <v>9</v>
      </c>
      <c r="E81">
        <v>144</v>
      </c>
      <c r="F81">
        <v>0</v>
      </c>
      <c r="J81" t="s">
        <v>135</v>
      </c>
      <c r="K81" t="s">
        <v>14</v>
      </c>
      <c r="L81">
        <v>164198</v>
      </c>
      <c r="M81">
        <v>145164</v>
      </c>
      <c r="N81">
        <v>8151</v>
      </c>
      <c r="O81">
        <v>797</v>
      </c>
      <c r="P81">
        <v>143104</v>
      </c>
      <c r="Q81">
        <v>143104</v>
      </c>
      <c r="R81">
        <v>0</v>
      </c>
    </row>
    <row r="82" spans="1:18" x14ac:dyDescent="0.25">
      <c r="A82" t="s">
        <v>136</v>
      </c>
      <c r="B82" t="s">
        <v>17</v>
      </c>
      <c r="C82">
        <v>52</v>
      </c>
      <c r="D82">
        <v>0</v>
      </c>
      <c r="E82">
        <v>52</v>
      </c>
      <c r="F82">
        <v>0</v>
      </c>
      <c r="J82" t="s">
        <v>69</v>
      </c>
      <c r="K82" t="s">
        <v>14</v>
      </c>
      <c r="L82">
        <v>3026</v>
      </c>
      <c r="M82">
        <v>3022</v>
      </c>
      <c r="N82">
        <v>1</v>
      </c>
      <c r="O82">
        <v>0</v>
      </c>
      <c r="P82">
        <v>3020</v>
      </c>
      <c r="Q82">
        <v>3020</v>
      </c>
      <c r="R82">
        <v>0</v>
      </c>
    </row>
    <row r="83" spans="1:18" x14ac:dyDescent="0.25">
      <c r="A83" t="s">
        <v>41</v>
      </c>
      <c r="B83" t="s">
        <v>17</v>
      </c>
      <c r="C83">
        <v>237</v>
      </c>
      <c r="D83">
        <v>0</v>
      </c>
      <c r="E83">
        <v>237</v>
      </c>
      <c r="F83">
        <v>0</v>
      </c>
      <c r="J83" t="s">
        <v>136</v>
      </c>
      <c r="K83" t="s">
        <v>14</v>
      </c>
      <c r="L83">
        <v>1604</v>
      </c>
      <c r="M83">
        <v>1602</v>
      </c>
      <c r="N83">
        <v>4</v>
      </c>
      <c r="O83">
        <v>2</v>
      </c>
      <c r="P83">
        <v>1600</v>
      </c>
      <c r="Q83">
        <v>1600</v>
      </c>
      <c r="R83">
        <v>0</v>
      </c>
    </row>
    <row r="84" spans="1:18" x14ac:dyDescent="0.25">
      <c r="A84" t="s">
        <v>75</v>
      </c>
      <c r="B84" t="s">
        <v>17</v>
      </c>
      <c r="C84">
        <v>39</v>
      </c>
      <c r="D84">
        <v>0</v>
      </c>
      <c r="E84">
        <v>39</v>
      </c>
      <c r="F84">
        <v>0</v>
      </c>
      <c r="J84" t="s">
        <v>41</v>
      </c>
      <c r="K84" t="s">
        <v>14</v>
      </c>
      <c r="L84">
        <v>5526</v>
      </c>
      <c r="M84">
        <v>5428</v>
      </c>
      <c r="N84">
        <v>60</v>
      </c>
      <c r="O84">
        <v>4</v>
      </c>
      <c r="P84">
        <v>5418</v>
      </c>
      <c r="Q84">
        <v>5418</v>
      </c>
      <c r="R84">
        <v>0</v>
      </c>
    </row>
    <row r="85" spans="1:18" x14ac:dyDescent="0.25">
      <c r="A85" t="s">
        <v>137</v>
      </c>
      <c r="B85" t="s">
        <v>17</v>
      </c>
      <c r="C85">
        <v>40</v>
      </c>
      <c r="D85">
        <v>0</v>
      </c>
      <c r="E85">
        <v>40</v>
      </c>
      <c r="F85">
        <v>0</v>
      </c>
      <c r="J85" t="s">
        <v>75</v>
      </c>
      <c r="K85" t="s">
        <v>14</v>
      </c>
      <c r="L85">
        <v>1344</v>
      </c>
      <c r="M85">
        <v>1314</v>
      </c>
      <c r="N85">
        <v>32</v>
      </c>
      <c r="O85">
        <v>2</v>
      </c>
      <c r="P85">
        <v>1312</v>
      </c>
      <c r="Q85">
        <v>1312</v>
      </c>
      <c r="R85">
        <v>0</v>
      </c>
    </row>
    <row r="86" spans="1:18" x14ac:dyDescent="0.25">
      <c r="A86" t="s">
        <v>138</v>
      </c>
      <c r="B86" t="s">
        <v>17</v>
      </c>
      <c r="C86">
        <v>147</v>
      </c>
      <c r="D86">
        <v>0</v>
      </c>
      <c r="E86">
        <v>147</v>
      </c>
      <c r="F86">
        <v>0</v>
      </c>
      <c r="J86" t="s">
        <v>137</v>
      </c>
      <c r="K86" t="s">
        <v>14</v>
      </c>
      <c r="L86">
        <v>1590</v>
      </c>
      <c r="M86">
        <v>1588</v>
      </c>
      <c r="N86">
        <v>4</v>
      </c>
      <c r="O86">
        <v>2</v>
      </c>
      <c r="P86">
        <v>1586</v>
      </c>
      <c r="Q86">
        <v>1586</v>
      </c>
      <c r="R86">
        <v>0</v>
      </c>
    </row>
    <row r="87" spans="1:18" x14ac:dyDescent="0.25">
      <c r="A87" t="s">
        <v>76</v>
      </c>
      <c r="B87" t="s">
        <v>17</v>
      </c>
      <c r="C87">
        <v>39</v>
      </c>
      <c r="D87">
        <v>0</v>
      </c>
      <c r="E87">
        <v>39</v>
      </c>
      <c r="F87">
        <v>0</v>
      </c>
      <c r="J87" t="s">
        <v>138</v>
      </c>
      <c r="K87" t="s">
        <v>14</v>
      </c>
      <c r="L87">
        <v>4159</v>
      </c>
      <c r="M87">
        <v>4153</v>
      </c>
      <c r="N87">
        <v>2</v>
      </c>
      <c r="O87">
        <v>1</v>
      </c>
      <c r="P87">
        <v>4151</v>
      </c>
      <c r="Q87">
        <v>4151</v>
      </c>
      <c r="R87">
        <v>0</v>
      </c>
    </row>
    <row r="88" spans="1:18" x14ac:dyDescent="0.25">
      <c r="A88" t="s">
        <v>139</v>
      </c>
      <c r="B88" t="s">
        <v>17</v>
      </c>
      <c r="C88">
        <v>58</v>
      </c>
      <c r="D88">
        <v>0</v>
      </c>
      <c r="E88">
        <v>58</v>
      </c>
      <c r="F88">
        <v>0</v>
      </c>
      <c r="J88" t="s">
        <v>76</v>
      </c>
      <c r="K88" t="s">
        <v>14</v>
      </c>
      <c r="L88">
        <v>1327</v>
      </c>
      <c r="M88">
        <v>1287</v>
      </c>
      <c r="N88">
        <v>41</v>
      </c>
      <c r="O88">
        <v>1</v>
      </c>
      <c r="P88">
        <v>1285</v>
      </c>
      <c r="Q88">
        <v>1285</v>
      </c>
      <c r="R88">
        <v>0</v>
      </c>
    </row>
    <row r="89" spans="1:18" x14ac:dyDescent="0.25">
      <c r="A89" t="s">
        <v>140</v>
      </c>
      <c r="B89" t="s">
        <v>17</v>
      </c>
      <c r="C89">
        <v>57</v>
      </c>
      <c r="D89">
        <v>0</v>
      </c>
      <c r="E89">
        <v>57</v>
      </c>
      <c r="F89">
        <v>0</v>
      </c>
      <c r="J89" t="s">
        <v>139</v>
      </c>
      <c r="K89" t="s">
        <v>14</v>
      </c>
      <c r="L89">
        <v>1980</v>
      </c>
      <c r="M89">
        <v>1978</v>
      </c>
      <c r="N89">
        <v>2</v>
      </c>
      <c r="O89">
        <v>1</v>
      </c>
      <c r="P89">
        <v>1976</v>
      </c>
      <c r="Q89">
        <v>1976</v>
      </c>
      <c r="R89">
        <v>0</v>
      </c>
    </row>
    <row r="90" spans="1:18" x14ac:dyDescent="0.25">
      <c r="A90" t="s">
        <v>141</v>
      </c>
      <c r="B90" t="s">
        <v>17</v>
      </c>
      <c r="C90">
        <v>39</v>
      </c>
      <c r="D90">
        <v>0</v>
      </c>
      <c r="E90">
        <v>39</v>
      </c>
      <c r="F90">
        <v>0</v>
      </c>
      <c r="J90" t="s">
        <v>140</v>
      </c>
      <c r="K90" t="s">
        <v>14</v>
      </c>
      <c r="L90">
        <v>2827</v>
      </c>
      <c r="M90">
        <v>2819</v>
      </c>
      <c r="N90">
        <v>6</v>
      </c>
      <c r="O90">
        <v>1</v>
      </c>
      <c r="P90">
        <v>2817</v>
      </c>
      <c r="Q90">
        <v>2817</v>
      </c>
      <c r="R90">
        <v>0</v>
      </c>
    </row>
    <row r="91" spans="1:18" x14ac:dyDescent="0.25">
      <c r="A91" t="s">
        <v>142</v>
      </c>
      <c r="B91" t="s">
        <v>17</v>
      </c>
      <c r="C91">
        <v>1352</v>
      </c>
      <c r="D91">
        <v>1</v>
      </c>
      <c r="E91">
        <v>1344</v>
      </c>
      <c r="F91">
        <v>0</v>
      </c>
      <c r="J91" t="s">
        <v>141</v>
      </c>
      <c r="K91" t="s">
        <v>14</v>
      </c>
      <c r="L91">
        <v>1397</v>
      </c>
      <c r="M91">
        <v>1395</v>
      </c>
      <c r="N91">
        <v>2</v>
      </c>
      <c r="O91">
        <v>1</v>
      </c>
      <c r="P91">
        <v>1393</v>
      </c>
      <c r="Q91">
        <v>1393</v>
      </c>
      <c r="R91">
        <v>0</v>
      </c>
    </row>
    <row r="92" spans="1:18" x14ac:dyDescent="0.25">
      <c r="A92" t="s">
        <v>42</v>
      </c>
      <c r="B92" t="s">
        <v>17</v>
      </c>
      <c r="C92">
        <v>181</v>
      </c>
      <c r="D92">
        <v>0</v>
      </c>
      <c r="E92">
        <v>181</v>
      </c>
      <c r="F92">
        <v>0</v>
      </c>
      <c r="J92" t="s">
        <v>142</v>
      </c>
      <c r="K92" t="s">
        <v>14</v>
      </c>
      <c r="L92">
        <v>75303</v>
      </c>
      <c r="M92">
        <v>66676</v>
      </c>
      <c r="N92">
        <v>3600</v>
      </c>
      <c r="O92">
        <v>556</v>
      </c>
      <c r="P92">
        <v>65254</v>
      </c>
      <c r="Q92">
        <v>65254</v>
      </c>
      <c r="R92">
        <v>0</v>
      </c>
    </row>
    <row r="93" spans="1:18" x14ac:dyDescent="0.25">
      <c r="A93" t="s">
        <v>143</v>
      </c>
      <c r="B93" t="s">
        <v>17</v>
      </c>
      <c r="C93">
        <v>1202</v>
      </c>
      <c r="D93">
        <v>5</v>
      </c>
      <c r="E93">
        <v>1192</v>
      </c>
      <c r="F93">
        <v>0</v>
      </c>
      <c r="J93" t="s">
        <v>42</v>
      </c>
      <c r="K93" t="s">
        <v>14</v>
      </c>
      <c r="L93">
        <v>5461</v>
      </c>
      <c r="M93">
        <v>4176</v>
      </c>
      <c r="N93">
        <v>333</v>
      </c>
      <c r="O93">
        <v>10</v>
      </c>
      <c r="P93">
        <v>4149</v>
      </c>
      <c r="Q93">
        <v>4149</v>
      </c>
      <c r="R93">
        <v>0</v>
      </c>
    </row>
    <row r="94" spans="1:18" x14ac:dyDescent="0.25">
      <c r="A94" t="s">
        <v>43</v>
      </c>
      <c r="B94" t="s">
        <v>17</v>
      </c>
      <c r="C94">
        <v>79</v>
      </c>
      <c r="D94">
        <v>0</v>
      </c>
      <c r="E94">
        <v>79</v>
      </c>
      <c r="F94">
        <v>0</v>
      </c>
      <c r="J94" t="s">
        <v>143</v>
      </c>
      <c r="K94" t="s">
        <v>14</v>
      </c>
      <c r="L94">
        <v>91131</v>
      </c>
      <c r="M94">
        <v>82630</v>
      </c>
      <c r="N94">
        <v>3643</v>
      </c>
      <c r="O94">
        <v>524</v>
      </c>
      <c r="P94">
        <v>81325</v>
      </c>
      <c r="Q94">
        <v>81325</v>
      </c>
      <c r="R94">
        <v>0</v>
      </c>
    </row>
    <row r="95" spans="1:18" x14ac:dyDescent="0.25">
      <c r="A95" t="s">
        <v>144</v>
      </c>
      <c r="B95" t="s">
        <v>17</v>
      </c>
      <c r="C95">
        <v>79</v>
      </c>
      <c r="D95">
        <v>0</v>
      </c>
      <c r="E95">
        <v>79</v>
      </c>
      <c r="F95">
        <v>0</v>
      </c>
      <c r="J95" t="s">
        <v>43</v>
      </c>
      <c r="K95" t="s">
        <v>14</v>
      </c>
      <c r="L95">
        <v>1472</v>
      </c>
      <c r="M95">
        <v>1466</v>
      </c>
      <c r="N95">
        <v>1</v>
      </c>
      <c r="O95">
        <v>0</v>
      </c>
      <c r="P95">
        <v>1464</v>
      </c>
      <c r="Q95">
        <v>1464</v>
      </c>
      <c r="R95">
        <v>0</v>
      </c>
    </row>
    <row r="96" spans="1:18" x14ac:dyDescent="0.25">
      <c r="A96" t="s">
        <v>145</v>
      </c>
      <c r="B96" t="s">
        <v>17</v>
      </c>
      <c r="C96">
        <v>120</v>
      </c>
      <c r="D96">
        <v>0</v>
      </c>
      <c r="E96">
        <v>120</v>
      </c>
      <c r="F96">
        <v>0</v>
      </c>
      <c r="J96" t="s">
        <v>144</v>
      </c>
      <c r="K96" t="s">
        <v>14</v>
      </c>
      <c r="L96">
        <v>1585</v>
      </c>
      <c r="M96">
        <v>1578</v>
      </c>
      <c r="N96">
        <v>3</v>
      </c>
      <c r="O96">
        <v>1</v>
      </c>
      <c r="P96">
        <v>1576</v>
      </c>
      <c r="Q96">
        <v>1576</v>
      </c>
      <c r="R96">
        <v>0</v>
      </c>
    </row>
    <row r="97" spans="1:18" x14ac:dyDescent="0.25">
      <c r="A97" t="s">
        <v>146</v>
      </c>
      <c r="B97" t="s">
        <v>17</v>
      </c>
      <c r="C97">
        <v>39</v>
      </c>
      <c r="D97">
        <v>0</v>
      </c>
      <c r="E97">
        <v>39</v>
      </c>
      <c r="F97">
        <v>0</v>
      </c>
      <c r="J97" t="s">
        <v>145</v>
      </c>
      <c r="K97" t="s">
        <v>14</v>
      </c>
      <c r="L97">
        <v>1916</v>
      </c>
      <c r="M97">
        <v>1908</v>
      </c>
      <c r="N97">
        <v>3</v>
      </c>
      <c r="O97">
        <v>1</v>
      </c>
      <c r="P97">
        <v>1906</v>
      </c>
      <c r="Q97">
        <v>1906</v>
      </c>
      <c r="R97">
        <v>0</v>
      </c>
    </row>
    <row r="98" spans="1:18" x14ac:dyDescent="0.25">
      <c r="A98" t="s">
        <v>44</v>
      </c>
      <c r="B98" t="s">
        <v>17</v>
      </c>
      <c r="C98">
        <v>285</v>
      </c>
      <c r="D98">
        <v>0</v>
      </c>
      <c r="E98">
        <v>284</v>
      </c>
      <c r="F98">
        <v>0</v>
      </c>
      <c r="J98" t="s">
        <v>146</v>
      </c>
      <c r="K98" t="s">
        <v>14</v>
      </c>
      <c r="L98">
        <v>1358</v>
      </c>
      <c r="M98">
        <v>1356</v>
      </c>
      <c r="N98">
        <v>2</v>
      </c>
      <c r="O98">
        <v>0</v>
      </c>
      <c r="P98">
        <v>1354</v>
      </c>
      <c r="Q98">
        <v>1354</v>
      </c>
      <c r="R98">
        <v>0</v>
      </c>
    </row>
    <row r="99" spans="1:18" x14ac:dyDescent="0.25">
      <c r="A99" t="s">
        <v>147</v>
      </c>
      <c r="B99" t="s">
        <v>17</v>
      </c>
      <c r="C99">
        <v>39</v>
      </c>
      <c r="D99">
        <v>0</v>
      </c>
      <c r="E99">
        <v>39</v>
      </c>
      <c r="F99">
        <v>0</v>
      </c>
      <c r="J99" t="s">
        <v>44</v>
      </c>
      <c r="K99" t="s">
        <v>14</v>
      </c>
      <c r="L99">
        <v>7754</v>
      </c>
      <c r="M99">
        <v>6952</v>
      </c>
      <c r="N99">
        <v>217</v>
      </c>
      <c r="O99">
        <v>51</v>
      </c>
      <c r="P99">
        <v>6762</v>
      </c>
      <c r="Q99">
        <v>6762</v>
      </c>
      <c r="R99">
        <v>0</v>
      </c>
    </row>
    <row r="100" spans="1:18" x14ac:dyDescent="0.25">
      <c r="A100" t="s">
        <v>148</v>
      </c>
      <c r="B100" t="s">
        <v>17</v>
      </c>
      <c r="C100">
        <v>113</v>
      </c>
      <c r="D100">
        <v>0</v>
      </c>
      <c r="E100">
        <v>113</v>
      </c>
      <c r="F100">
        <v>0</v>
      </c>
      <c r="J100" t="s">
        <v>147</v>
      </c>
      <c r="K100" t="s">
        <v>14</v>
      </c>
      <c r="L100">
        <v>1502</v>
      </c>
      <c r="M100">
        <v>1500</v>
      </c>
      <c r="N100">
        <v>1</v>
      </c>
      <c r="O100">
        <v>0</v>
      </c>
      <c r="P100">
        <v>1498</v>
      </c>
      <c r="Q100">
        <v>1498</v>
      </c>
      <c r="R100">
        <v>0</v>
      </c>
    </row>
    <row r="101" spans="1:18" x14ac:dyDescent="0.25">
      <c r="A101" t="s">
        <v>149</v>
      </c>
      <c r="B101" t="s">
        <v>17</v>
      </c>
      <c r="C101">
        <v>58</v>
      </c>
      <c r="D101">
        <v>0</v>
      </c>
      <c r="E101">
        <v>58</v>
      </c>
      <c r="F101">
        <v>0</v>
      </c>
      <c r="J101" t="s">
        <v>148</v>
      </c>
      <c r="K101" t="s">
        <v>14</v>
      </c>
      <c r="L101">
        <v>3490</v>
      </c>
      <c r="M101">
        <v>3416</v>
      </c>
      <c r="N101">
        <v>42</v>
      </c>
      <c r="O101">
        <v>4</v>
      </c>
      <c r="P101">
        <v>3411</v>
      </c>
      <c r="Q101">
        <v>3411</v>
      </c>
      <c r="R101">
        <v>0</v>
      </c>
    </row>
    <row r="102" spans="1:18" x14ac:dyDescent="0.25">
      <c r="A102" t="s">
        <v>150</v>
      </c>
      <c r="B102" t="s">
        <v>17</v>
      </c>
      <c r="C102">
        <v>40</v>
      </c>
      <c r="D102">
        <v>0</v>
      </c>
      <c r="E102">
        <v>40</v>
      </c>
      <c r="F102">
        <v>0</v>
      </c>
      <c r="J102" t="s">
        <v>149</v>
      </c>
      <c r="K102" t="s">
        <v>14</v>
      </c>
      <c r="L102">
        <v>1402</v>
      </c>
      <c r="M102">
        <v>1396</v>
      </c>
      <c r="N102">
        <v>2</v>
      </c>
      <c r="O102">
        <v>1</v>
      </c>
      <c r="P102">
        <v>1394</v>
      </c>
      <c r="Q102">
        <v>1394</v>
      </c>
      <c r="R102">
        <v>0</v>
      </c>
    </row>
    <row r="103" spans="1:18" x14ac:dyDescent="0.25">
      <c r="A103" t="s">
        <v>151</v>
      </c>
      <c r="B103" t="s">
        <v>17</v>
      </c>
      <c r="C103">
        <v>48</v>
      </c>
      <c r="D103">
        <v>0</v>
      </c>
      <c r="E103">
        <v>48</v>
      </c>
      <c r="F103">
        <v>0</v>
      </c>
      <c r="J103" t="s">
        <v>150</v>
      </c>
      <c r="K103" t="s">
        <v>14</v>
      </c>
      <c r="L103">
        <v>1573</v>
      </c>
      <c r="M103">
        <v>1571</v>
      </c>
      <c r="N103">
        <v>1</v>
      </c>
      <c r="O103">
        <v>0</v>
      </c>
      <c r="P103">
        <v>1569</v>
      </c>
      <c r="Q103">
        <v>1569</v>
      </c>
      <c r="R103">
        <v>0</v>
      </c>
    </row>
    <row r="104" spans="1:18" x14ac:dyDescent="0.25">
      <c r="A104" t="s">
        <v>152</v>
      </c>
      <c r="B104" t="s">
        <v>17</v>
      </c>
      <c r="C104">
        <v>48</v>
      </c>
      <c r="D104">
        <v>0</v>
      </c>
      <c r="E104">
        <v>48</v>
      </c>
      <c r="F104">
        <v>0</v>
      </c>
      <c r="J104" t="s">
        <v>151</v>
      </c>
      <c r="K104" t="s">
        <v>14</v>
      </c>
      <c r="L104">
        <v>1573</v>
      </c>
      <c r="M104">
        <v>1571</v>
      </c>
      <c r="N104">
        <v>2</v>
      </c>
      <c r="O104">
        <v>1</v>
      </c>
      <c r="P104">
        <v>1569</v>
      </c>
      <c r="Q104">
        <v>1569</v>
      </c>
      <c r="R104">
        <v>0</v>
      </c>
    </row>
    <row r="105" spans="1:18" x14ac:dyDescent="0.25">
      <c r="A105" t="s">
        <v>153</v>
      </c>
      <c r="B105" t="s">
        <v>17</v>
      </c>
      <c r="C105">
        <v>48</v>
      </c>
      <c r="D105">
        <v>0</v>
      </c>
      <c r="E105">
        <v>48</v>
      </c>
      <c r="F105">
        <v>0</v>
      </c>
      <c r="J105" t="s">
        <v>152</v>
      </c>
      <c r="K105" t="s">
        <v>14</v>
      </c>
      <c r="L105">
        <v>1573</v>
      </c>
      <c r="M105">
        <v>1571</v>
      </c>
      <c r="N105">
        <v>1</v>
      </c>
      <c r="O105">
        <v>0</v>
      </c>
      <c r="P105">
        <v>1569</v>
      </c>
      <c r="Q105">
        <v>1569</v>
      </c>
      <c r="R105">
        <v>0</v>
      </c>
    </row>
    <row r="106" spans="1:18" x14ac:dyDescent="0.25">
      <c r="A106" t="s">
        <v>154</v>
      </c>
      <c r="B106" t="s">
        <v>17</v>
      </c>
      <c r="C106">
        <v>48</v>
      </c>
      <c r="D106">
        <v>0</v>
      </c>
      <c r="E106">
        <v>48</v>
      </c>
      <c r="F106">
        <v>0</v>
      </c>
      <c r="J106" t="s">
        <v>153</v>
      </c>
      <c r="K106" t="s">
        <v>14</v>
      </c>
      <c r="L106">
        <v>1573</v>
      </c>
      <c r="M106">
        <v>1571</v>
      </c>
      <c r="N106">
        <v>0</v>
      </c>
      <c r="O106">
        <v>0</v>
      </c>
      <c r="P106">
        <v>1569</v>
      </c>
      <c r="Q106">
        <v>1569</v>
      </c>
      <c r="R106">
        <v>0</v>
      </c>
    </row>
    <row r="107" spans="1:18" x14ac:dyDescent="0.25">
      <c r="A107" t="s">
        <v>45</v>
      </c>
      <c r="B107" t="s">
        <v>17</v>
      </c>
      <c r="C107">
        <v>60</v>
      </c>
      <c r="D107">
        <v>0</v>
      </c>
      <c r="E107">
        <v>60</v>
      </c>
      <c r="F107">
        <v>0</v>
      </c>
      <c r="J107" t="s">
        <v>154</v>
      </c>
      <c r="K107" t="s">
        <v>14</v>
      </c>
      <c r="L107">
        <v>1573</v>
      </c>
      <c r="M107">
        <v>1571</v>
      </c>
      <c r="N107">
        <v>0</v>
      </c>
      <c r="O107">
        <v>0</v>
      </c>
      <c r="P107">
        <v>1569</v>
      </c>
      <c r="Q107">
        <v>1569</v>
      </c>
      <c r="R107">
        <v>0</v>
      </c>
    </row>
    <row r="108" spans="1:18" x14ac:dyDescent="0.25">
      <c r="A108" t="s">
        <v>155</v>
      </c>
      <c r="B108" t="s">
        <v>17</v>
      </c>
      <c r="C108">
        <v>85</v>
      </c>
      <c r="D108">
        <v>0</v>
      </c>
      <c r="E108">
        <v>85</v>
      </c>
      <c r="F108">
        <v>0</v>
      </c>
      <c r="J108" t="s">
        <v>45</v>
      </c>
      <c r="K108" t="s">
        <v>14</v>
      </c>
      <c r="L108">
        <v>2061</v>
      </c>
      <c r="M108">
        <v>2046</v>
      </c>
      <c r="N108">
        <v>4</v>
      </c>
      <c r="O108">
        <v>1</v>
      </c>
      <c r="P108">
        <v>2044</v>
      </c>
      <c r="Q108">
        <v>2044</v>
      </c>
      <c r="R108">
        <v>0</v>
      </c>
    </row>
    <row r="109" spans="1:18" x14ac:dyDescent="0.25">
      <c r="A109" t="s">
        <v>156</v>
      </c>
      <c r="B109" t="s">
        <v>17</v>
      </c>
      <c r="C109">
        <v>1337</v>
      </c>
      <c r="D109">
        <v>2</v>
      </c>
      <c r="E109">
        <v>1329</v>
      </c>
      <c r="F109">
        <v>0</v>
      </c>
      <c r="J109" t="s">
        <v>155</v>
      </c>
      <c r="K109" t="s">
        <v>14</v>
      </c>
      <c r="L109">
        <v>2219</v>
      </c>
      <c r="M109">
        <v>2215</v>
      </c>
      <c r="N109">
        <v>2</v>
      </c>
      <c r="O109">
        <v>1</v>
      </c>
      <c r="P109">
        <v>2213</v>
      </c>
      <c r="Q109">
        <v>2213</v>
      </c>
      <c r="R109">
        <v>0</v>
      </c>
    </row>
    <row r="110" spans="1:18" x14ac:dyDescent="0.25">
      <c r="A110" t="s">
        <v>46</v>
      </c>
      <c r="B110" t="s">
        <v>17</v>
      </c>
      <c r="C110">
        <v>54</v>
      </c>
      <c r="D110">
        <v>0</v>
      </c>
      <c r="E110">
        <v>54</v>
      </c>
      <c r="F110">
        <v>0</v>
      </c>
      <c r="J110" t="s">
        <v>156</v>
      </c>
      <c r="K110" t="s">
        <v>14</v>
      </c>
      <c r="L110">
        <v>73416</v>
      </c>
      <c r="M110">
        <v>65147</v>
      </c>
      <c r="N110">
        <v>2415</v>
      </c>
      <c r="O110">
        <v>340</v>
      </c>
      <c r="P110">
        <v>63839</v>
      </c>
      <c r="Q110">
        <v>63839</v>
      </c>
      <c r="R110">
        <v>0</v>
      </c>
    </row>
    <row r="111" spans="1:18" x14ac:dyDescent="0.25">
      <c r="A111" t="s">
        <v>47</v>
      </c>
      <c r="B111" t="s">
        <v>17</v>
      </c>
      <c r="C111">
        <v>160</v>
      </c>
      <c r="D111">
        <v>0</v>
      </c>
      <c r="E111">
        <v>160</v>
      </c>
      <c r="F111">
        <v>0</v>
      </c>
      <c r="J111" t="s">
        <v>46</v>
      </c>
      <c r="K111" t="s">
        <v>14</v>
      </c>
      <c r="L111">
        <v>1388</v>
      </c>
      <c r="M111">
        <v>1356</v>
      </c>
      <c r="N111">
        <v>19</v>
      </c>
      <c r="O111">
        <v>2</v>
      </c>
      <c r="P111">
        <v>1354</v>
      </c>
      <c r="Q111">
        <v>1354</v>
      </c>
      <c r="R111">
        <v>0</v>
      </c>
    </row>
    <row r="112" spans="1:18" x14ac:dyDescent="0.25">
      <c r="A112" t="s">
        <v>157</v>
      </c>
      <c r="B112" t="s">
        <v>17</v>
      </c>
      <c r="C112">
        <v>42</v>
      </c>
      <c r="D112">
        <v>0</v>
      </c>
      <c r="E112">
        <v>42</v>
      </c>
      <c r="F112">
        <v>0</v>
      </c>
      <c r="J112" t="s">
        <v>47</v>
      </c>
      <c r="K112" t="s">
        <v>14</v>
      </c>
      <c r="L112">
        <v>4612</v>
      </c>
      <c r="M112">
        <v>4585</v>
      </c>
      <c r="N112">
        <v>10</v>
      </c>
      <c r="O112">
        <v>1</v>
      </c>
      <c r="P112">
        <v>4581</v>
      </c>
      <c r="Q112">
        <v>4581</v>
      </c>
      <c r="R112">
        <v>0</v>
      </c>
    </row>
    <row r="113" spans="1:18" x14ac:dyDescent="0.25">
      <c r="A113" t="s">
        <v>158</v>
      </c>
      <c r="B113" t="s">
        <v>17</v>
      </c>
      <c r="C113">
        <v>55</v>
      </c>
      <c r="D113">
        <v>0</v>
      </c>
      <c r="E113">
        <v>54</v>
      </c>
      <c r="F113">
        <v>0</v>
      </c>
      <c r="J113" t="s">
        <v>157</v>
      </c>
      <c r="K113" t="s">
        <v>14</v>
      </c>
      <c r="L113">
        <v>2669</v>
      </c>
      <c r="M113">
        <v>2663</v>
      </c>
      <c r="N113">
        <v>3</v>
      </c>
      <c r="O113">
        <v>1</v>
      </c>
      <c r="P113">
        <v>2661</v>
      </c>
      <c r="Q113">
        <v>2661</v>
      </c>
      <c r="R113">
        <v>0</v>
      </c>
    </row>
    <row r="114" spans="1:18" x14ac:dyDescent="0.25">
      <c r="A114" t="s">
        <v>48</v>
      </c>
      <c r="B114" t="s">
        <v>17</v>
      </c>
      <c r="C114">
        <v>18</v>
      </c>
      <c r="D114">
        <v>0</v>
      </c>
      <c r="E114">
        <v>18</v>
      </c>
      <c r="F114">
        <v>0</v>
      </c>
      <c r="J114" t="s">
        <v>158</v>
      </c>
      <c r="K114" t="s">
        <v>14</v>
      </c>
      <c r="L114">
        <v>3317</v>
      </c>
      <c r="M114">
        <v>3312</v>
      </c>
      <c r="N114">
        <v>2</v>
      </c>
      <c r="O114">
        <v>1</v>
      </c>
      <c r="P114">
        <v>3310</v>
      </c>
      <c r="Q114">
        <v>3310</v>
      </c>
      <c r="R114">
        <v>0</v>
      </c>
    </row>
    <row r="115" spans="1:18" x14ac:dyDescent="0.25">
      <c r="A115" t="s">
        <v>159</v>
      </c>
      <c r="B115" t="s">
        <v>17</v>
      </c>
      <c r="C115">
        <v>46</v>
      </c>
      <c r="D115">
        <v>0</v>
      </c>
      <c r="E115">
        <v>46</v>
      </c>
      <c r="F115">
        <v>0</v>
      </c>
      <c r="J115" t="s">
        <v>48</v>
      </c>
      <c r="K115" t="s">
        <v>14</v>
      </c>
      <c r="L115">
        <v>2923</v>
      </c>
      <c r="M115">
        <v>2905</v>
      </c>
      <c r="N115">
        <v>9</v>
      </c>
      <c r="O115">
        <v>0</v>
      </c>
      <c r="P115">
        <v>2905</v>
      </c>
      <c r="Q115">
        <v>2905</v>
      </c>
      <c r="R115">
        <v>0</v>
      </c>
    </row>
    <row r="116" spans="1:18" x14ac:dyDescent="0.25">
      <c r="A116" t="s">
        <v>160</v>
      </c>
      <c r="B116" t="s">
        <v>17</v>
      </c>
      <c r="C116">
        <v>1318</v>
      </c>
      <c r="D116">
        <v>3</v>
      </c>
      <c r="E116">
        <v>1309</v>
      </c>
      <c r="F116">
        <v>0</v>
      </c>
      <c r="J116" t="s">
        <v>159</v>
      </c>
      <c r="K116" t="s">
        <v>14</v>
      </c>
      <c r="L116">
        <v>1679</v>
      </c>
      <c r="M116">
        <v>1677</v>
      </c>
      <c r="N116">
        <v>4</v>
      </c>
      <c r="O116">
        <v>2</v>
      </c>
      <c r="P116">
        <v>1675</v>
      </c>
      <c r="Q116">
        <v>1675</v>
      </c>
      <c r="R116">
        <v>0</v>
      </c>
    </row>
    <row r="117" spans="1:18" x14ac:dyDescent="0.25">
      <c r="A117" t="s">
        <v>161</v>
      </c>
      <c r="B117" t="s">
        <v>17</v>
      </c>
      <c r="C117">
        <v>1620</v>
      </c>
      <c r="D117">
        <v>0</v>
      </c>
      <c r="E117">
        <v>1616</v>
      </c>
      <c r="F117">
        <v>0</v>
      </c>
      <c r="J117" t="s">
        <v>160</v>
      </c>
      <c r="K117" t="s">
        <v>14</v>
      </c>
      <c r="L117">
        <v>73249</v>
      </c>
      <c r="M117">
        <v>65051</v>
      </c>
      <c r="N117">
        <v>2833</v>
      </c>
      <c r="O117">
        <v>356</v>
      </c>
      <c r="P117">
        <v>63740</v>
      </c>
      <c r="Q117">
        <v>63740</v>
      </c>
      <c r="R117">
        <v>0</v>
      </c>
    </row>
    <row r="118" spans="1:18" x14ac:dyDescent="0.25">
      <c r="A118" t="s">
        <v>162</v>
      </c>
      <c r="B118" t="s">
        <v>17</v>
      </c>
      <c r="C118">
        <v>42</v>
      </c>
      <c r="D118">
        <v>0</v>
      </c>
      <c r="E118">
        <v>42</v>
      </c>
      <c r="F118">
        <v>0</v>
      </c>
      <c r="J118" t="s">
        <v>161</v>
      </c>
      <c r="K118" t="s">
        <v>14</v>
      </c>
      <c r="L118">
        <v>82560</v>
      </c>
      <c r="M118">
        <v>72683</v>
      </c>
      <c r="N118">
        <v>4045</v>
      </c>
      <c r="O118">
        <v>502</v>
      </c>
      <c r="P118">
        <v>71175</v>
      </c>
      <c r="Q118">
        <v>71175</v>
      </c>
      <c r="R118">
        <v>0</v>
      </c>
    </row>
    <row r="119" spans="1:18" x14ac:dyDescent="0.25">
      <c r="A119" t="s">
        <v>77</v>
      </c>
      <c r="B119" t="s">
        <v>17</v>
      </c>
      <c r="C119">
        <v>62</v>
      </c>
      <c r="D119">
        <v>0</v>
      </c>
      <c r="E119">
        <v>62</v>
      </c>
      <c r="F119">
        <v>0</v>
      </c>
      <c r="J119" t="s">
        <v>162</v>
      </c>
      <c r="K119" t="s">
        <v>14</v>
      </c>
      <c r="L119">
        <v>2129</v>
      </c>
      <c r="M119">
        <v>2127</v>
      </c>
      <c r="N119">
        <v>1</v>
      </c>
      <c r="O119">
        <v>1</v>
      </c>
      <c r="P119">
        <v>2125</v>
      </c>
      <c r="Q119">
        <v>2125</v>
      </c>
      <c r="R119">
        <v>0</v>
      </c>
    </row>
    <row r="120" spans="1:18" x14ac:dyDescent="0.25">
      <c r="A120" t="s">
        <v>163</v>
      </c>
      <c r="B120" t="s">
        <v>17</v>
      </c>
      <c r="C120">
        <v>39</v>
      </c>
      <c r="D120">
        <v>0</v>
      </c>
      <c r="E120">
        <v>39</v>
      </c>
      <c r="F120">
        <v>0</v>
      </c>
      <c r="J120" t="s">
        <v>77</v>
      </c>
      <c r="K120" t="s">
        <v>14</v>
      </c>
      <c r="L120">
        <v>1713</v>
      </c>
      <c r="M120">
        <v>1700</v>
      </c>
      <c r="N120">
        <v>2</v>
      </c>
      <c r="O120">
        <v>0</v>
      </c>
      <c r="P120">
        <v>1698</v>
      </c>
      <c r="Q120">
        <v>1698</v>
      </c>
      <c r="R120">
        <v>0</v>
      </c>
    </row>
    <row r="121" spans="1:18" x14ac:dyDescent="0.25">
      <c r="A121" t="s">
        <v>164</v>
      </c>
      <c r="B121" t="s">
        <v>17</v>
      </c>
      <c r="C121">
        <v>39</v>
      </c>
      <c r="D121">
        <v>0</v>
      </c>
      <c r="E121">
        <v>39</v>
      </c>
      <c r="F121">
        <v>0</v>
      </c>
      <c r="J121" t="s">
        <v>163</v>
      </c>
      <c r="K121" t="s">
        <v>14</v>
      </c>
      <c r="L121">
        <v>1346</v>
      </c>
      <c r="M121">
        <v>1344</v>
      </c>
      <c r="N121">
        <v>3</v>
      </c>
      <c r="O121">
        <v>2</v>
      </c>
      <c r="P121">
        <v>1342</v>
      </c>
      <c r="Q121">
        <v>1342</v>
      </c>
      <c r="R121">
        <v>0</v>
      </c>
    </row>
    <row r="122" spans="1:18" x14ac:dyDescent="0.25">
      <c r="A122" t="s">
        <v>49</v>
      </c>
      <c r="B122" t="s">
        <v>17</v>
      </c>
      <c r="C122">
        <v>77</v>
      </c>
      <c r="D122">
        <v>0</v>
      </c>
      <c r="E122">
        <v>77</v>
      </c>
      <c r="F122">
        <v>0</v>
      </c>
      <c r="J122" t="s">
        <v>164</v>
      </c>
      <c r="K122" t="s">
        <v>14</v>
      </c>
      <c r="L122">
        <v>1441</v>
      </c>
      <c r="M122">
        <v>1437</v>
      </c>
      <c r="N122">
        <v>1</v>
      </c>
      <c r="O122">
        <v>0</v>
      </c>
      <c r="P122">
        <v>1435</v>
      </c>
      <c r="Q122">
        <v>1435</v>
      </c>
      <c r="R122">
        <v>0</v>
      </c>
    </row>
    <row r="123" spans="1:18" x14ac:dyDescent="0.25">
      <c r="A123" t="s">
        <v>50</v>
      </c>
      <c r="B123" t="s">
        <v>17</v>
      </c>
      <c r="C123">
        <v>575</v>
      </c>
      <c r="D123">
        <v>8</v>
      </c>
      <c r="E123">
        <v>560</v>
      </c>
      <c r="F123">
        <v>0</v>
      </c>
      <c r="J123" t="s">
        <v>49</v>
      </c>
      <c r="K123" t="s">
        <v>14</v>
      </c>
      <c r="L123">
        <v>2800</v>
      </c>
      <c r="M123">
        <v>2794</v>
      </c>
      <c r="N123">
        <v>4</v>
      </c>
      <c r="O123">
        <v>2</v>
      </c>
      <c r="P123">
        <v>2792</v>
      </c>
      <c r="Q123">
        <v>2792</v>
      </c>
      <c r="R123">
        <v>0</v>
      </c>
    </row>
    <row r="124" spans="1:18" x14ac:dyDescent="0.25">
      <c r="A124" t="s">
        <v>165</v>
      </c>
      <c r="B124" t="s">
        <v>17</v>
      </c>
      <c r="C124">
        <v>39</v>
      </c>
      <c r="D124">
        <v>0</v>
      </c>
      <c r="E124">
        <v>39</v>
      </c>
      <c r="F124">
        <v>0</v>
      </c>
      <c r="J124" t="s">
        <v>50</v>
      </c>
      <c r="K124" t="s">
        <v>14</v>
      </c>
      <c r="L124">
        <v>9304</v>
      </c>
      <c r="M124">
        <v>8850</v>
      </c>
      <c r="N124">
        <v>150</v>
      </c>
      <c r="O124">
        <v>5</v>
      </c>
      <c r="P124">
        <v>8829</v>
      </c>
      <c r="Q124">
        <v>8829</v>
      </c>
      <c r="R124">
        <v>0</v>
      </c>
    </row>
    <row r="125" spans="1:18" x14ac:dyDescent="0.25">
      <c r="A125" t="s">
        <v>166</v>
      </c>
      <c r="B125" t="s">
        <v>17</v>
      </c>
      <c r="C125">
        <v>39</v>
      </c>
      <c r="D125">
        <v>0</v>
      </c>
      <c r="E125">
        <v>39</v>
      </c>
      <c r="F125">
        <v>0</v>
      </c>
      <c r="J125" t="s">
        <v>165</v>
      </c>
      <c r="K125" t="s">
        <v>14</v>
      </c>
      <c r="L125">
        <v>1391</v>
      </c>
      <c r="M125">
        <v>1389</v>
      </c>
      <c r="N125">
        <v>1</v>
      </c>
      <c r="O125">
        <v>1</v>
      </c>
      <c r="P125">
        <v>1387</v>
      </c>
      <c r="Q125">
        <v>1387</v>
      </c>
      <c r="R125">
        <v>0</v>
      </c>
    </row>
    <row r="126" spans="1:18" x14ac:dyDescent="0.25">
      <c r="A126" t="s">
        <v>51</v>
      </c>
      <c r="B126" t="s">
        <v>17</v>
      </c>
      <c r="C126">
        <v>62</v>
      </c>
      <c r="D126">
        <v>0</v>
      </c>
      <c r="E126">
        <v>62</v>
      </c>
      <c r="F126">
        <v>0</v>
      </c>
      <c r="J126" t="s">
        <v>166</v>
      </c>
      <c r="K126" t="s">
        <v>14</v>
      </c>
      <c r="L126">
        <v>1550</v>
      </c>
      <c r="M126">
        <v>1548</v>
      </c>
      <c r="N126">
        <v>4</v>
      </c>
      <c r="O126">
        <v>2</v>
      </c>
      <c r="P126">
        <v>1546</v>
      </c>
      <c r="Q126">
        <v>1546</v>
      </c>
      <c r="R126">
        <v>0</v>
      </c>
    </row>
    <row r="127" spans="1:18" x14ac:dyDescent="0.25">
      <c r="A127" t="s">
        <v>52</v>
      </c>
      <c r="B127" t="s">
        <v>17</v>
      </c>
      <c r="C127">
        <v>46</v>
      </c>
      <c r="D127">
        <v>0</v>
      </c>
      <c r="E127">
        <v>46</v>
      </c>
      <c r="F127">
        <v>0</v>
      </c>
      <c r="J127" t="s">
        <v>51</v>
      </c>
      <c r="K127" t="s">
        <v>14</v>
      </c>
      <c r="L127">
        <v>1636</v>
      </c>
      <c r="M127">
        <v>1630</v>
      </c>
      <c r="N127">
        <v>5</v>
      </c>
      <c r="O127">
        <v>2</v>
      </c>
      <c r="P127">
        <v>1628</v>
      </c>
      <c r="Q127">
        <v>1628</v>
      </c>
      <c r="R127">
        <v>0</v>
      </c>
    </row>
    <row r="128" spans="1:18" x14ac:dyDescent="0.25">
      <c r="A128" t="s">
        <v>53</v>
      </c>
      <c r="B128" t="s">
        <v>17</v>
      </c>
      <c r="C128">
        <v>42</v>
      </c>
      <c r="D128">
        <v>0</v>
      </c>
      <c r="E128">
        <v>42</v>
      </c>
      <c r="F128">
        <v>0</v>
      </c>
      <c r="J128" t="s">
        <v>52</v>
      </c>
      <c r="K128" t="s">
        <v>14</v>
      </c>
      <c r="L128">
        <v>12399</v>
      </c>
      <c r="M128">
        <v>12358</v>
      </c>
      <c r="N128">
        <v>15</v>
      </c>
      <c r="O128">
        <v>1</v>
      </c>
      <c r="P128">
        <v>12356</v>
      </c>
      <c r="Q128">
        <v>12356</v>
      </c>
      <c r="R128">
        <v>0</v>
      </c>
    </row>
    <row r="129" spans="1:18" x14ac:dyDescent="0.25">
      <c r="A129" t="s">
        <v>167</v>
      </c>
      <c r="B129" t="s">
        <v>17</v>
      </c>
      <c r="C129">
        <v>58</v>
      </c>
      <c r="D129">
        <v>0</v>
      </c>
      <c r="E129">
        <v>58</v>
      </c>
      <c r="F129">
        <v>0</v>
      </c>
      <c r="J129" t="s">
        <v>53</v>
      </c>
      <c r="K129" t="s">
        <v>14</v>
      </c>
      <c r="L129">
        <v>3037</v>
      </c>
      <c r="M129">
        <v>3030</v>
      </c>
      <c r="N129">
        <v>4</v>
      </c>
      <c r="O129">
        <v>1</v>
      </c>
      <c r="P129">
        <v>3028</v>
      </c>
      <c r="Q129">
        <v>3028</v>
      </c>
      <c r="R129">
        <v>0</v>
      </c>
    </row>
    <row r="130" spans="1:18" x14ac:dyDescent="0.25">
      <c r="A130" t="b">
        <v>1</v>
      </c>
      <c r="B130" t="s">
        <v>17</v>
      </c>
      <c r="C130">
        <v>39</v>
      </c>
      <c r="D130">
        <v>0</v>
      </c>
      <c r="E130">
        <v>39</v>
      </c>
      <c r="F130">
        <v>0</v>
      </c>
      <c r="J130" t="s">
        <v>167</v>
      </c>
      <c r="K130" t="s">
        <v>14</v>
      </c>
      <c r="L130">
        <v>2572</v>
      </c>
      <c r="M130">
        <v>2570</v>
      </c>
      <c r="N130">
        <v>1</v>
      </c>
      <c r="O130">
        <v>1</v>
      </c>
      <c r="P130">
        <v>2568</v>
      </c>
      <c r="Q130">
        <v>2568</v>
      </c>
      <c r="R130">
        <v>0</v>
      </c>
    </row>
    <row r="131" spans="1:18" x14ac:dyDescent="0.25">
      <c r="A131" t="s">
        <v>168</v>
      </c>
      <c r="B131" t="s">
        <v>17</v>
      </c>
      <c r="C131">
        <v>40</v>
      </c>
      <c r="D131">
        <v>0</v>
      </c>
      <c r="E131">
        <v>40</v>
      </c>
      <c r="F131">
        <v>0</v>
      </c>
      <c r="J131" t="b">
        <v>1</v>
      </c>
      <c r="K131" t="s">
        <v>14</v>
      </c>
      <c r="L131">
        <v>1327</v>
      </c>
      <c r="M131">
        <v>1275</v>
      </c>
      <c r="N131">
        <v>28</v>
      </c>
      <c r="O131">
        <v>2</v>
      </c>
      <c r="P131">
        <v>1273</v>
      </c>
      <c r="Q131">
        <v>1273</v>
      </c>
      <c r="R131">
        <v>0</v>
      </c>
    </row>
    <row r="132" spans="1:18" x14ac:dyDescent="0.25">
      <c r="A132" t="s">
        <v>169</v>
      </c>
      <c r="B132" t="s">
        <v>17</v>
      </c>
      <c r="C132">
        <v>69</v>
      </c>
      <c r="D132">
        <v>0</v>
      </c>
      <c r="E132">
        <v>69</v>
      </c>
      <c r="F132">
        <v>0</v>
      </c>
      <c r="J132" t="s">
        <v>168</v>
      </c>
      <c r="K132" t="s">
        <v>14</v>
      </c>
      <c r="L132">
        <v>1763</v>
      </c>
      <c r="M132">
        <v>1761</v>
      </c>
      <c r="N132">
        <v>4</v>
      </c>
      <c r="O132">
        <v>2</v>
      </c>
      <c r="P132">
        <v>1759</v>
      </c>
      <c r="Q132">
        <v>1759</v>
      </c>
      <c r="R132">
        <v>0</v>
      </c>
    </row>
    <row r="133" spans="1:18" x14ac:dyDescent="0.25">
      <c r="A133" t="s">
        <v>78</v>
      </c>
      <c r="B133" t="s">
        <v>17</v>
      </c>
      <c r="C133">
        <v>39</v>
      </c>
      <c r="D133">
        <v>0</v>
      </c>
      <c r="E133">
        <v>39</v>
      </c>
      <c r="F133">
        <v>0</v>
      </c>
      <c r="J133" t="s">
        <v>169</v>
      </c>
      <c r="K133" t="s">
        <v>14</v>
      </c>
      <c r="L133">
        <v>1358</v>
      </c>
      <c r="M133">
        <v>1356</v>
      </c>
      <c r="N133">
        <v>3</v>
      </c>
      <c r="O133">
        <v>2</v>
      </c>
      <c r="P133">
        <v>1354</v>
      </c>
      <c r="Q133">
        <v>1354</v>
      </c>
      <c r="R133">
        <v>0</v>
      </c>
    </row>
    <row r="134" spans="1:18" x14ac:dyDescent="0.25">
      <c r="A134" t="s">
        <v>79</v>
      </c>
      <c r="B134" t="s">
        <v>17</v>
      </c>
      <c r="C134">
        <v>40</v>
      </c>
      <c r="D134">
        <v>0</v>
      </c>
      <c r="E134">
        <v>40</v>
      </c>
      <c r="F134">
        <v>0</v>
      </c>
      <c r="J134" t="s">
        <v>78</v>
      </c>
      <c r="K134" t="s">
        <v>14</v>
      </c>
      <c r="L134">
        <v>1348</v>
      </c>
      <c r="M134">
        <v>1308</v>
      </c>
      <c r="N134">
        <v>27</v>
      </c>
      <c r="O134">
        <v>1</v>
      </c>
      <c r="P134">
        <v>1306</v>
      </c>
      <c r="Q134">
        <v>1306</v>
      </c>
      <c r="R134">
        <v>0</v>
      </c>
    </row>
    <row r="135" spans="1:18" x14ac:dyDescent="0.25">
      <c r="A135" t="s">
        <v>170</v>
      </c>
      <c r="B135" t="s">
        <v>17</v>
      </c>
      <c r="C135">
        <v>39</v>
      </c>
      <c r="D135">
        <v>0</v>
      </c>
      <c r="E135">
        <v>39</v>
      </c>
      <c r="F135">
        <v>0</v>
      </c>
      <c r="J135" t="s">
        <v>79</v>
      </c>
      <c r="K135" t="s">
        <v>14</v>
      </c>
      <c r="L135">
        <v>1449</v>
      </c>
      <c r="M135">
        <v>1412</v>
      </c>
      <c r="N135">
        <v>23</v>
      </c>
      <c r="O135">
        <v>0</v>
      </c>
      <c r="P135">
        <v>1410</v>
      </c>
      <c r="Q135">
        <v>1410</v>
      </c>
      <c r="R135">
        <v>0</v>
      </c>
    </row>
    <row r="136" spans="1:18" x14ac:dyDescent="0.25">
      <c r="A136" t="s">
        <v>171</v>
      </c>
      <c r="B136" t="s">
        <v>17</v>
      </c>
      <c r="C136">
        <v>41</v>
      </c>
      <c r="D136">
        <v>0</v>
      </c>
      <c r="E136">
        <v>41</v>
      </c>
      <c r="F136">
        <v>0</v>
      </c>
      <c r="J136" t="s">
        <v>170</v>
      </c>
      <c r="K136" t="s">
        <v>14</v>
      </c>
      <c r="L136">
        <v>1364</v>
      </c>
      <c r="M136">
        <v>1362</v>
      </c>
      <c r="N136">
        <v>2</v>
      </c>
      <c r="O136">
        <v>2</v>
      </c>
      <c r="P136">
        <v>1360</v>
      </c>
      <c r="Q136">
        <v>1360</v>
      </c>
      <c r="R136">
        <v>0</v>
      </c>
    </row>
    <row r="137" spans="1:18" x14ac:dyDescent="0.25">
      <c r="A137" t="s">
        <v>172</v>
      </c>
      <c r="B137" t="s">
        <v>17</v>
      </c>
      <c r="C137">
        <v>180</v>
      </c>
      <c r="D137">
        <v>0</v>
      </c>
      <c r="E137">
        <v>180</v>
      </c>
      <c r="F137">
        <v>0</v>
      </c>
      <c r="J137" t="s">
        <v>171</v>
      </c>
      <c r="K137" t="s">
        <v>14</v>
      </c>
      <c r="L137">
        <v>2250</v>
      </c>
      <c r="M137">
        <v>2248</v>
      </c>
      <c r="N137">
        <v>3</v>
      </c>
      <c r="O137">
        <v>1</v>
      </c>
      <c r="P137">
        <v>2246</v>
      </c>
      <c r="Q137">
        <v>2246</v>
      </c>
      <c r="R137">
        <v>0</v>
      </c>
    </row>
    <row r="138" spans="1:18" x14ac:dyDescent="0.25">
      <c r="A138" t="s">
        <v>54</v>
      </c>
      <c r="B138" t="s">
        <v>17</v>
      </c>
      <c r="C138">
        <v>45</v>
      </c>
      <c r="D138">
        <v>0</v>
      </c>
      <c r="E138">
        <v>45</v>
      </c>
      <c r="F138">
        <v>0</v>
      </c>
      <c r="J138" t="s">
        <v>172</v>
      </c>
      <c r="K138" t="s">
        <v>14</v>
      </c>
      <c r="L138">
        <v>1480</v>
      </c>
      <c r="M138">
        <v>1244</v>
      </c>
      <c r="N138">
        <v>43</v>
      </c>
      <c r="O138">
        <v>2</v>
      </c>
      <c r="P138">
        <v>1237</v>
      </c>
      <c r="Q138">
        <v>1237</v>
      </c>
      <c r="R138">
        <v>0</v>
      </c>
    </row>
    <row r="139" spans="1:18" x14ac:dyDescent="0.25">
      <c r="A139" t="s">
        <v>173</v>
      </c>
      <c r="B139" t="s">
        <v>17</v>
      </c>
      <c r="C139">
        <v>46</v>
      </c>
      <c r="D139">
        <v>0</v>
      </c>
      <c r="E139">
        <v>46</v>
      </c>
      <c r="F139">
        <v>0</v>
      </c>
      <c r="J139" t="s">
        <v>54</v>
      </c>
      <c r="K139" t="s">
        <v>14</v>
      </c>
      <c r="L139">
        <v>1332</v>
      </c>
      <c r="M139">
        <v>1290</v>
      </c>
      <c r="N139">
        <v>6</v>
      </c>
      <c r="O139">
        <v>1</v>
      </c>
      <c r="P139">
        <v>1288</v>
      </c>
      <c r="Q139">
        <v>1288</v>
      </c>
      <c r="R139">
        <v>0</v>
      </c>
    </row>
    <row r="140" spans="1:18" x14ac:dyDescent="0.25">
      <c r="A140" t="s">
        <v>174</v>
      </c>
      <c r="B140" t="s">
        <v>17</v>
      </c>
      <c r="C140">
        <v>56</v>
      </c>
      <c r="D140">
        <v>0</v>
      </c>
      <c r="E140">
        <v>56</v>
      </c>
      <c r="F140">
        <v>0</v>
      </c>
      <c r="J140" t="s">
        <v>173</v>
      </c>
      <c r="K140" t="s">
        <v>14</v>
      </c>
      <c r="L140">
        <v>2034</v>
      </c>
      <c r="M140">
        <v>2032</v>
      </c>
      <c r="N140">
        <v>3</v>
      </c>
      <c r="O140">
        <v>1</v>
      </c>
      <c r="P140">
        <v>2030</v>
      </c>
      <c r="Q140">
        <v>2030</v>
      </c>
      <c r="R140">
        <v>0</v>
      </c>
    </row>
    <row r="141" spans="1:18" x14ac:dyDescent="0.25">
      <c r="A141" t="s">
        <v>55</v>
      </c>
      <c r="B141" t="s">
        <v>17</v>
      </c>
      <c r="C141">
        <v>276</v>
      </c>
      <c r="D141">
        <v>0</v>
      </c>
      <c r="E141">
        <v>276</v>
      </c>
      <c r="F141">
        <v>0</v>
      </c>
      <c r="J141" t="s">
        <v>174</v>
      </c>
      <c r="K141" t="s">
        <v>14</v>
      </c>
      <c r="L141">
        <v>1355</v>
      </c>
      <c r="M141">
        <v>1353</v>
      </c>
      <c r="N141">
        <v>3</v>
      </c>
      <c r="O141">
        <v>2</v>
      </c>
      <c r="P141">
        <v>1351</v>
      </c>
      <c r="Q141">
        <v>1351</v>
      </c>
      <c r="R141">
        <v>0</v>
      </c>
    </row>
    <row r="142" spans="1:18" x14ac:dyDescent="0.25">
      <c r="A142" t="s">
        <v>56</v>
      </c>
      <c r="B142" t="s">
        <v>17</v>
      </c>
      <c r="C142">
        <v>1172</v>
      </c>
      <c r="D142">
        <v>0</v>
      </c>
      <c r="E142">
        <v>1172</v>
      </c>
      <c r="F142">
        <v>0</v>
      </c>
      <c r="J142" t="s">
        <v>55</v>
      </c>
      <c r="K142" t="s">
        <v>14</v>
      </c>
      <c r="L142">
        <v>6347</v>
      </c>
      <c r="M142">
        <v>6310</v>
      </c>
      <c r="N142">
        <v>18</v>
      </c>
      <c r="O142">
        <v>0</v>
      </c>
      <c r="P142">
        <v>6308</v>
      </c>
      <c r="Q142">
        <v>6308</v>
      </c>
      <c r="R142">
        <v>0</v>
      </c>
    </row>
    <row r="143" spans="1:18" x14ac:dyDescent="0.25">
      <c r="A143" t="s">
        <v>175</v>
      </c>
      <c r="B143" t="s">
        <v>17</v>
      </c>
      <c r="C143">
        <v>77</v>
      </c>
      <c r="D143">
        <v>0</v>
      </c>
      <c r="E143">
        <v>77</v>
      </c>
      <c r="F143">
        <v>0</v>
      </c>
      <c r="J143" t="s">
        <v>56</v>
      </c>
      <c r="K143" t="s">
        <v>14</v>
      </c>
      <c r="L143">
        <v>25119</v>
      </c>
      <c r="M143">
        <v>21064</v>
      </c>
      <c r="N143">
        <v>1264</v>
      </c>
      <c r="O143">
        <v>38</v>
      </c>
      <c r="P143">
        <v>20894</v>
      </c>
      <c r="Q143">
        <v>20894</v>
      </c>
      <c r="R143">
        <v>0</v>
      </c>
    </row>
    <row r="144" spans="1:18" x14ac:dyDescent="0.25">
      <c r="A144" t="s">
        <v>57</v>
      </c>
      <c r="B144" t="s">
        <v>17</v>
      </c>
      <c r="C144">
        <v>410</v>
      </c>
      <c r="D144">
        <v>0</v>
      </c>
      <c r="E144">
        <v>410</v>
      </c>
      <c r="F144">
        <v>0</v>
      </c>
      <c r="J144" t="s">
        <v>175</v>
      </c>
      <c r="K144" t="s">
        <v>14</v>
      </c>
      <c r="L144">
        <v>1902</v>
      </c>
      <c r="M144">
        <v>1896</v>
      </c>
      <c r="N144">
        <v>4</v>
      </c>
      <c r="O144">
        <v>2</v>
      </c>
      <c r="P144">
        <v>1894</v>
      </c>
      <c r="Q144">
        <v>1894</v>
      </c>
      <c r="R144">
        <v>0</v>
      </c>
    </row>
    <row r="145" spans="1:18" x14ac:dyDescent="0.25">
      <c r="A145" t="s">
        <v>176</v>
      </c>
      <c r="B145" t="s">
        <v>17</v>
      </c>
      <c r="C145">
        <v>40</v>
      </c>
      <c r="D145">
        <v>0</v>
      </c>
      <c r="E145">
        <v>40</v>
      </c>
      <c r="F145">
        <v>0</v>
      </c>
      <c r="J145" t="s">
        <v>57</v>
      </c>
      <c r="K145" t="s">
        <v>14</v>
      </c>
      <c r="L145">
        <v>14747</v>
      </c>
      <c r="M145">
        <v>12269</v>
      </c>
      <c r="N145">
        <v>934</v>
      </c>
      <c r="O145">
        <v>295</v>
      </c>
      <c r="P145">
        <v>11287</v>
      </c>
      <c r="Q145">
        <v>11287</v>
      </c>
      <c r="R145">
        <v>0</v>
      </c>
    </row>
    <row r="146" spans="1:18" x14ac:dyDescent="0.25">
      <c r="A146" t="s">
        <v>177</v>
      </c>
      <c r="B146" t="s">
        <v>17</v>
      </c>
      <c r="C146">
        <v>45</v>
      </c>
      <c r="D146">
        <v>0</v>
      </c>
      <c r="E146">
        <v>45</v>
      </c>
      <c r="F146">
        <v>0</v>
      </c>
      <c r="J146" t="s">
        <v>176</v>
      </c>
      <c r="K146" t="s">
        <v>14</v>
      </c>
      <c r="L146">
        <v>1924</v>
      </c>
      <c r="M146">
        <v>1922</v>
      </c>
      <c r="N146">
        <v>3</v>
      </c>
      <c r="O146">
        <v>1</v>
      </c>
      <c r="P146">
        <v>1920</v>
      </c>
      <c r="Q146">
        <v>1920</v>
      </c>
      <c r="R146">
        <v>0</v>
      </c>
    </row>
    <row r="147" spans="1:18" x14ac:dyDescent="0.25">
      <c r="A147" t="s">
        <v>178</v>
      </c>
      <c r="B147" t="s">
        <v>17</v>
      </c>
      <c r="C147">
        <v>125</v>
      </c>
      <c r="D147">
        <v>1</v>
      </c>
      <c r="E147">
        <v>124</v>
      </c>
      <c r="F147">
        <v>0</v>
      </c>
      <c r="J147" t="s">
        <v>177</v>
      </c>
      <c r="K147" t="s">
        <v>14</v>
      </c>
      <c r="L147">
        <v>1338</v>
      </c>
      <c r="M147">
        <v>1308</v>
      </c>
      <c r="N147">
        <v>3</v>
      </c>
      <c r="O147">
        <v>2</v>
      </c>
      <c r="P147">
        <v>1306</v>
      </c>
      <c r="Q147">
        <v>1306</v>
      </c>
      <c r="R147">
        <v>0</v>
      </c>
    </row>
    <row r="148" spans="1:18" x14ac:dyDescent="0.25">
      <c r="A148" t="s">
        <v>58</v>
      </c>
      <c r="B148" t="s">
        <v>17</v>
      </c>
      <c r="C148">
        <v>1191</v>
      </c>
      <c r="D148">
        <v>0</v>
      </c>
      <c r="E148">
        <v>1191</v>
      </c>
      <c r="F148">
        <v>0</v>
      </c>
      <c r="J148" t="s">
        <v>178</v>
      </c>
      <c r="K148" t="s">
        <v>14</v>
      </c>
      <c r="L148">
        <v>2612</v>
      </c>
      <c r="M148">
        <v>2610</v>
      </c>
      <c r="N148">
        <v>0</v>
      </c>
      <c r="O148">
        <v>0</v>
      </c>
      <c r="P148">
        <v>2608</v>
      </c>
      <c r="Q148">
        <v>2608</v>
      </c>
      <c r="R148">
        <v>0</v>
      </c>
    </row>
    <row r="149" spans="1:18" x14ac:dyDescent="0.25">
      <c r="A149" t="s">
        <v>80</v>
      </c>
      <c r="B149" t="s">
        <v>17</v>
      </c>
      <c r="C149">
        <v>45</v>
      </c>
      <c r="D149">
        <v>0</v>
      </c>
      <c r="E149">
        <v>45</v>
      </c>
      <c r="F149">
        <v>0</v>
      </c>
      <c r="J149" t="s">
        <v>58</v>
      </c>
      <c r="K149" t="s">
        <v>14</v>
      </c>
      <c r="L149">
        <v>25078</v>
      </c>
      <c r="M149">
        <v>21051</v>
      </c>
      <c r="N149">
        <v>1396</v>
      </c>
      <c r="O149">
        <v>55</v>
      </c>
      <c r="P149">
        <v>20886</v>
      </c>
      <c r="Q149">
        <v>20886</v>
      </c>
      <c r="R149">
        <v>0</v>
      </c>
    </row>
    <row r="150" spans="1:18" x14ac:dyDescent="0.25">
      <c r="A150" t="s">
        <v>60</v>
      </c>
      <c r="B150" t="s">
        <v>17</v>
      </c>
      <c r="C150">
        <v>1137</v>
      </c>
      <c r="D150">
        <v>0</v>
      </c>
      <c r="E150">
        <v>1137</v>
      </c>
      <c r="F150">
        <v>0</v>
      </c>
      <c r="J150" t="s">
        <v>80</v>
      </c>
      <c r="K150" t="s">
        <v>14</v>
      </c>
      <c r="L150">
        <v>1332</v>
      </c>
      <c r="M150">
        <v>1290</v>
      </c>
      <c r="N150">
        <v>40</v>
      </c>
      <c r="O150">
        <v>2</v>
      </c>
      <c r="P150">
        <v>1288</v>
      </c>
      <c r="Q150">
        <v>1288</v>
      </c>
      <c r="R150">
        <v>0</v>
      </c>
    </row>
    <row r="151" spans="1:18" x14ac:dyDescent="0.25">
      <c r="J151" t="s">
        <v>60</v>
      </c>
      <c r="K151" t="s">
        <v>14</v>
      </c>
      <c r="L151">
        <v>25006</v>
      </c>
      <c r="M151">
        <v>21025</v>
      </c>
      <c r="N151">
        <v>1812</v>
      </c>
      <c r="O151">
        <v>67</v>
      </c>
      <c r="P151">
        <v>20856</v>
      </c>
      <c r="Q151">
        <v>20856</v>
      </c>
      <c r="R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5DED-C927-4405-B989-9D9508455CF5}">
  <dimension ref="A1:Z276"/>
  <sheetViews>
    <sheetView workbookViewId="0">
      <selection activeCell="W112" sqref="W112"/>
    </sheetView>
  </sheetViews>
  <sheetFormatPr defaultRowHeight="15" x14ac:dyDescent="0.25"/>
  <cols>
    <col min="7" max="7" width="17.85546875" bestFit="1" customWidth="1"/>
    <col min="9" max="9" width="10.85546875" bestFit="1" customWidth="1"/>
    <col min="15" max="15" width="22.5703125" bestFit="1" customWidth="1"/>
    <col min="18" max="18" width="10.7109375" bestFit="1" customWidth="1"/>
    <col min="21" max="21" width="17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179</v>
      </c>
      <c r="V1" t="s">
        <v>6</v>
      </c>
      <c r="W1" t="s">
        <v>7</v>
      </c>
      <c r="X1" t="s">
        <v>8</v>
      </c>
      <c r="Y1" t="s">
        <v>9</v>
      </c>
      <c r="Z1" t="s">
        <v>10</v>
      </c>
    </row>
    <row r="2" spans="1:26" x14ac:dyDescent="0.25">
      <c r="A2" t="s">
        <v>11</v>
      </c>
      <c r="B2" t="s">
        <v>86</v>
      </c>
      <c r="C2" t="s">
        <v>188</v>
      </c>
      <c r="D2" t="s">
        <v>14</v>
      </c>
      <c r="E2" t="s">
        <v>15</v>
      </c>
      <c r="F2">
        <v>464</v>
      </c>
      <c r="G2">
        <v>462</v>
      </c>
      <c r="H2">
        <v>2</v>
      </c>
      <c r="I2">
        <v>1</v>
      </c>
      <c r="J2">
        <v>460</v>
      </c>
      <c r="K2">
        <v>460</v>
      </c>
      <c r="L2">
        <v>0</v>
      </c>
      <c r="O2" t="s">
        <v>61</v>
      </c>
      <c r="P2" t="s">
        <v>12</v>
      </c>
      <c r="Q2" t="s">
        <v>67</v>
      </c>
      <c r="R2" t="s">
        <v>14</v>
      </c>
      <c r="S2" t="s">
        <v>16</v>
      </c>
      <c r="T2">
        <v>20</v>
      </c>
      <c r="U2">
        <v>0</v>
      </c>
      <c r="V2">
        <v>8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11</v>
      </c>
      <c r="B3" t="s">
        <v>90</v>
      </c>
      <c r="C3" t="s">
        <v>188</v>
      </c>
      <c r="D3" t="s">
        <v>14</v>
      </c>
      <c r="E3" t="s">
        <v>15</v>
      </c>
      <c r="F3">
        <v>646</v>
      </c>
      <c r="G3">
        <v>644</v>
      </c>
      <c r="H3">
        <v>2</v>
      </c>
      <c r="I3">
        <v>1</v>
      </c>
      <c r="J3">
        <v>642</v>
      </c>
      <c r="K3">
        <v>642</v>
      </c>
      <c r="L3">
        <v>0</v>
      </c>
      <c r="O3" t="s">
        <v>61</v>
      </c>
      <c r="P3" t="s">
        <v>12</v>
      </c>
      <c r="Q3" t="s">
        <v>13</v>
      </c>
      <c r="R3" t="s">
        <v>14</v>
      </c>
      <c r="S3" t="s">
        <v>16</v>
      </c>
      <c r="T3">
        <v>17</v>
      </c>
      <c r="U3">
        <v>0</v>
      </c>
      <c r="V3">
        <v>6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11</v>
      </c>
      <c r="B4" t="s">
        <v>12</v>
      </c>
      <c r="C4" t="s">
        <v>67</v>
      </c>
      <c r="D4" t="s">
        <v>14</v>
      </c>
      <c r="E4" t="s">
        <v>16</v>
      </c>
      <c r="F4">
        <v>20</v>
      </c>
      <c r="G4">
        <v>0</v>
      </c>
      <c r="H4">
        <v>8</v>
      </c>
      <c r="I4">
        <v>0</v>
      </c>
      <c r="J4">
        <v>0</v>
      </c>
      <c r="K4">
        <v>0</v>
      </c>
      <c r="L4">
        <v>0</v>
      </c>
      <c r="O4" t="s">
        <v>61</v>
      </c>
      <c r="P4" t="s">
        <v>70</v>
      </c>
      <c r="Q4" t="s">
        <v>67</v>
      </c>
      <c r="R4" t="s">
        <v>14</v>
      </c>
      <c r="S4" t="s">
        <v>16</v>
      </c>
      <c r="T4">
        <v>40</v>
      </c>
      <c r="U4">
        <v>0</v>
      </c>
      <c r="V4">
        <v>40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>
        <v>3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O5" t="s">
        <v>61</v>
      </c>
      <c r="P5" t="s">
        <v>18</v>
      </c>
      <c r="Q5" t="s">
        <v>67</v>
      </c>
      <c r="R5" t="s">
        <v>14</v>
      </c>
      <c r="S5" t="s">
        <v>15</v>
      </c>
      <c r="T5">
        <v>3628</v>
      </c>
      <c r="U5">
        <v>3612</v>
      </c>
      <c r="V5">
        <v>10</v>
      </c>
      <c r="W5">
        <v>1</v>
      </c>
      <c r="X5">
        <v>3609</v>
      </c>
      <c r="Y5">
        <v>3609</v>
      </c>
      <c r="Z5">
        <v>0</v>
      </c>
    </row>
    <row r="6" spans="1:26" x14ac:dyDescent="0.25">
      <c r="A6" t="s">
        <v>11</v>
      </c>
      <c r="B6" t="s">
        <v>12</v>
      </c>
      <c r="C6" t="s">
        <v>13</v>
      </c>
      <c r="D6" t="s">
        <v>14</v>
      </c>
      <c r="E6" t="s">
        <v>16</v>
      </c>
      <c r="F6">
        <v>17</v>
      </c>
      <c r="G6">
        <v>0</v>
      </c>
      <c r="H6">
        <v>6</v>
      </c>
      <c r="I6">
        <v>0</v>
      </c>
      <c r="J6">
        <v>0</v>
      </c>
      <c r="K6">
        <v>0</v>
      </c>
      <c r="L6">
        <v>0</v>
      </c>
      <c r="O6" t="s">
        <v>61</v>
      </c>
      <c r="P6" t="s">
        <v>18</v>
      </c>
      <c r="Q6" t="s">
        <v>67</v>
      </c>
      <c r="R6" t="s">
        <v>14</v>
      </c>
      <c r="S6" t="s">
        <v>16</v>
      </c>
      <c r="T6">
        <v>307</v>
      </c>
      <c r="U6">
        <v>0</v>
      </c>
      <c r="V6">
        <v>224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11</v>
      </c>
      <c r="B7" t="s">
        <v>12</v>
      </c>
      <c r="C7" t="s">
        <v>188</v>
      </c>
      <c r="D7" t="s">
        <v>14</v>
      </c>
      <c r="E7" t="s">
        <v>15</v>
      </c>
      <c r="F7">
        <v>430</v>
      </c>
      <c r="G7">
        <v>424</v>
      </c>
      <c r="H7">
        <v>4</v>
      </c>
      <c r="I7">
        <v>2</v>
      </c>
      <c r="J7">
        <v>420</v>
      </c>
      <c r="K7">
        <v>420</v>
      </c>
      <c r="L7">
        <v>0</v>
      </c>
      <c r="O7" t="s">
        <v>61</v>
      </c>
      <c r="P7" t="s">
        <v>18</v>
      </c>
      <c r="Q7" t="s">
        <v>13</v>
      </c>
      <c r="R7" t="s">
        <v>14</v>
      </c>
      <c r="S7" t="s">
        <v>19</v>
      </c>
      <c r="T7">
        <v>93</v>
      </c>
      <c r="U7">
        <v>90</v>
      </c>
      <c r="V7">
        <v>1</v>
      </c>
      <c r="W7">
        <v>0</v>
      </c>
      <c r="X7">
        <v>90</v>
      </c>
      <c r="Y7">
        <v>90</v>
      </c>
      <c r="Z7">
        <v>0</v>
      </c>
    </row>
    <row r="8" spans="1:26" x14ac:dyDescent="0.25">
      <c r="A8" t="s">
        <v>11</v>
      </c>
      <c r="B8" t="s">
        <v>91</v>
      </c>
      <c r="C8" t="s">
        <v>188</v>
      </c>
      <c r="D8" t="s">
        <v>14</v>
      </c>
      <c r="E8" t="s">
        <v>15</v>
      </c>
      <c r="F8">
        <v>470</v>
      </c>
      <c r="G8">
        <v>466</v>
      </c>
      <c r="H8">
        <v>2</v>
      </c>
      <c r="I8">
        <v>0</v>
      </c>
      <c r="J8">
        <v>464</v>
      </c>
      <c r="K8">
        <v>464</v>
      </c>
      <c r="L8">
        <v>0</v>
      </c>
      <c r="O8" t="s">
        <v>61</v>
      </c>
      <c r="P8" t="s">
        <v>18</v>
      </c>
      <c r="Q8" t="s">
        <v>188</v>
      </c>
      <c r="R8" t="s">
        <v>14</v>
      </c>
      <c r="S8" t="s">
        <v>15</v>
      </c>
      <c r="T8">
        <v>2083</v>
      </c>
      <c r="U8">
        <v>2061</v>
      </c>
      <c r="V8">
        <v>9</v>
      </c>
      <c r="W8">
        <v>0</v>
      </c>
      <c r="X8">
        <v>2058</v>
      </c>
      <c r="Y8">
        <v>2058</v>
      </c>
      <c r="Z8">
        <v>0</v>
      </c>
    </row>
    <row r="9" spans="1:26" x14ac:dyDescent="0.25">
      <c r="A9" t="s">
        <v>11</v>
      </c>
      <c r="B9" t="s">
        <v>92</v>
      </c>
      <c r="C9" t="s">
        <v>188</v>
      </c>
      <c r="D9" t="s">
        <v>14</v>
      </c>
      <c r="E9" t="s">
        <v>15</v>
      </c>
      <c r="F9">
        <v>470</v>
      </c>
      <c r="G9">
        <v>466</v>
      </c>
      <c r="H9">
        <v>3</v>
      </c>
      <c r="I9">
        <v>2</v>
      </c>
      <c r="J9">
        <v>464</v>
      </c>
      <c r="K9">
        <v>464</v>
      </c>
      <c r="L9">
        <v>0</v>
      </c>
      <c r="O9" t="s">
        <v>61</v>
      </c>
      <c r="P9" t="s">
        <v>18</v>
      </c>
      <c r="Q9" t="s">
        <v>188</v>
      </c>
      <c r="R9" t="s">
        <v>14</v>
      </c>
      <c r="S9" t="s">
        <v>16</v>
      </c>
      <c r="T9">
        <v>107</v>
      </c>
      <c r="U9">
        <v>0</v>
      </c>
      <c r="V9">
        <v>55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 t="s">
        <v>70</v>
      </c>
      <c r="C10" t="s">
        <v>67</v>
      </c>
      <c r="D10" t="s">
        <v>14</v>
      </c>
      <c r="E10" t="s">
        <v>16</v>
      </c>
      <c r="F10">
        <v>40</v>
      </c>
      <c r="G10">
        <v>0</v>
      </c>
      <c r="H10">
        <v>40</v>
      </c>
      <c r="I10">
        <v>0</v>
      </c>
      <c r="J10">
        <v>0</v>
      </c>
      <c r="K10">
        <v>0</v>
      </c>
      <c r="L10">
        <v>0</v>
      </c>
      <c r="O10" t="s">
        <v>61</v>
      </c>
      <c r="P10" t="s">
        <v>20</v>
      </c>
      <c r="Q10" t="s">
        <v>67</v>
      </c>
      <c r="R10" t="s">
        <v>14</v>
      </c>
      <c r="S10" t="s">
        <v>16</v>
      </c>
      <c r="T10">
        <v>12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11</v>
      </c>
      <c r="B11" t="s">
        <v>70</v>
      </c>
      <c r="C11" t="s">
        <v>188</v>
      </c>
      <c r="D11" t="s">
        <v>14</v>
      </c>
      <c r="E11" t="s">
        <v>15</v>
      </c>
      <c r="F11">
        <v>360</v>
      </c>
      <c r="G11">
        <v>358</v>
      </c>
      <c r="H11">
        <v>1</v>
      </c>
      <c r="I11">
        <v>0</v>
      </c>
      <c r="J11">
        <v>356</v>
      </c>
      <c r="K11">
        <v>356</v>
      </c>
      <c r="L11">
        <v>0</v>
      </c>
      <c r="O11" t="s">
        <v>61</v>
      </c>
      <c r="P11" t="s">
        <v>20</v>
      </c>
      <c r="Q11" t="s">
        <v>13</v>
      </c>
      <c r="R11" t="s">
        <v>14</v>
      </c>
      <c r="S11" t="s">
        <v>16</v>
      </c>
      <c r="T11">
        <v>18</v>
      </c>
      <c r="U11">
        <v>0</v>
      </c>
      <c r="V11">
        <v>6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11</v>
      </c>
      <c r="B12" t="s">
        <v>18</v>
      </c>
      <c r="C12" t="s">
        <v>67</v>
      </c>
      <c r="D12" t="s">
        <v>14</v>
      </c>
      <c r="E12" t="s">
        <v>15</v>
      </c>
      <c r="F12">
        <v>4142</v>
      </c>
      <c r="G12">
        <v>3748</v>
      </c>
      <c r="H12">
        <v>203</v>
      </c>
      <c r="I12">
        <v>48</v>
      </c>
      <c r="J12">
        <v>3609</v>
      </c>
      <c r="K12">
        <v>3609</v>
      </c>
      <c r="L12">
        <v>0</v>
      </c>
      <c r="O12" t="s">
        <v>61</v>
      </c>
      <c r="P12" t="s">
        <v>20</v>
      </c>
      <c r="Q12" t="s">
        <v>188</v>
      </c>
      <c r="R12" t="s">
        <v>14</v>
      </c>
      <c r="S12" t="s">
        <v>16</v>
      </c>
      <c r="T12">
        <v>5</v>
      </c>
      <c r="U12">
        <v>0</v>
      </c>
      <c r="V12">
        <v>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11</v>
      </c>
      <c r="B13" t="s">
        <v>18</v>
      </c>
      <c r="C13" t="s">
        <v>67</v>
      </c>
      <c r="D13" t="s">
        <v>14</v>
      </c>
      <c r="E13" t="s">
        <v>16</v>
      </c>
      <c r="F13">
        <v>307</v>
      </c>
      <c r="G13">
        <v>0</v>
      </c>
      <c r="H13">
        <v>224</v>
      </c>
      <c r="I13">
        <v>0</v>
      </c>
      <c r="J13">
        <v>0</v>
      </c>
      <c r="K13">
        <v>0</v>
      </c>
      <c r="L13">
        <v>0</v>
      </c>
      <c r="O13" t="s">
        <v>61</v>
      </c>
      <c r="P13" t="s">
        <v>20</v>
      </c>
      <c r="Q13" t="s">
        <v>188</v>
      </c>
      <c r="R13" t="s">
        <v>17</v>
      </c>
      <c r="S13" t="s">
        <v>16</v>
      </c>
      <c r="T13">
        <v>37</v>
      </c>
      <c r="U13">
        <v>6</v>
      </c>
      <c r="V13">
        <v>2</v>
      </c>
      <c r="W13">
        <v>2</v>
      </c>
      <c r="X13">
        <v>35</v>
      </c>
      <c r="Y13">
        <v>4</v>
      </c>
      <c r="Z13">
        <v>0</v>
      </c>
    </row>
    <row r="14" spans="1:26" x14ac:dyDescent="0.25">
      <c r="A14" t="s">
        <v>11</v>
      </c>
      <c r="B14" t="s">
        <v>18</v>
      </c>
      <c r="C14" t="s">
        <v>13</v>
      </c>
      <c r="D14" t="s">
        <v>14</v>
      </c>
      <c r="E14" t="s">
        <v>19</v>
      </c>
      <c r="F14">
        <v>93</v>
      </c>
      <c r="G14">
        <v>90</v>
      </c>
      <c r="H14">
        <v>1</v>
      </c>
      <c r="I14">
        <v>0</v>
      </c>
      <c r="J14">
        <v>90</v>
      </c>
      <c r="K14">
        <v>90</v>
      </c>
      <c r="L14">
        <v>0</v>
      </c>
      <c r="O14" t="s">
        <v>61</v>
      </c>
      <c r="P14" t="s">
        <v>94</v>
      </c>
      <c r="Q14" t="s">
        <v>188</v>
      </c>
      <c r="R14" t="s">
        <v>14</v>
      </c>
      <c r="S14" t="s">
        <v>15</v>
      </c>
      <c r="T14">
        <v>400</v>
      </c>
      <c r="U14">
        <v>398</v>
      </c>
      <c r="V14">
        <v>1</v>
      </c>
      <c r="W14">
        <v>0</v>
      </c>
      <c r="X14">
        <v>398</v>
      </c>
      <c r="Y14">
        <v>398</v>
      </c>
      <c r="Z14">
        <v>0</v>
      </c>
    </row>
    <row r="15" spans="1:26" x14ac:dyDescent="0.25">
      <c r="A15" t="s">
        <v>11</v>
      </c>
      <c r="B15" t="s">
        <v>18</v>
      </c>
      <c r="C15" t="s">
        <v>13</v>
      </c>
      <c r="D15" t="s">
        <v>14</v>
      </c>
      <c r="E15" t="s">
        <v>15</v>
      </c>
      <c r="F15">
        <v>525</v>
      </c>
      <c r="G15">
        <v>140</v>
      </c>
      <c r="H15">
        <v>107</v>
      </c>
      <c r="I15">
        <v>23</v>
      </c>
      <c r="J15">
        <v>0</v>
      </c>
      <c r="K15">
        <v>0</v>
      </c>
      <c r="L15">
        <v>0</v>
      </c>
      <c r="O15" t="s">
        <v>61</v>
      </c>
      <c r="P15" t="s">
        <v>95</v>
      </c>
      <c r="Q15" t="s">
        <v>188</v>
      </c>
      <c r="R15" t="s">
        <v>14</v>
      </c>
      <c r="S15" t="s">
        <v>15</v>
      </c>
      <c r="T15">
        <v>521</v>
      </c>
      <c r="U15">
        <v>520</v>
      </c>
      <c r="V15">
        <v>1</v>
      </c>
      <c r="W15">
        <v>0</v>
      </c>
      <c r="X15">
        <v>520</v>
      </c>
      <c r="Y15">
        <v>520</v>
      </c>
      <c r="Z15">
        <v>0</v>
      </c>
    </row>
    <row r="16" spans="1:26" x14ac:dyDescent="0.25">
      <c r="A16" t="s">
        <v>11</v>
      </c>
      <c r="B16" t="s">
        <v>18</v>
      </c>
      <c r="C16" t="s">
        <v>188</v>
      </c>
      <c r="D16" t="s">
        <v>14</v>
      </c>
      <c r="E16" t="s">
        <v>29</v>
      </c>
      <c r="F16">
        <v>575</v>
      </c>
      <c r="G16">
        <v>573</v>
      </c>
      <c r="H16">
        <v>1</v>
      </c>
      <c r="I16">
        <v>0</v>
      </c>
      <c r="J16">
        <v>573</v>
      </c>
      <c r="K16">
        <v>573</v>
      </c>
      <c r="L16">
        <v>0</v>
      </c>
      <c r="O16" t="s">
        <v>61</v>
      </c>
      <c r="P16" t="s">
        <v>96</v>
      </c>
      <c r="Q16" t="s">
        <v>188</v>
      </c>
      <c r="R16" t="s">
        <v>14</v>
      </c>
      <c r="S16" t="s">
        <v>15</v>
      </c>
      <c r="T16">
        <v>629</v>
      </c>
      <c r="U16">
        <v>628</v>
      </c>
      <c r="V16">
        <v>1</v>
      </c>
      <c r="W16">
        <v>0</v>
      </c>
      <c r="X16">
        <v>628</v>
      </c>
      <c r="Y16">
        <v>628</v>
      </c>
      <c r="Z16">
        <v>0</v>
      </c>
    </row>
    <row r="17" spans="1:26" x14ac:dyDescent="0.25">
      <c r="A17" t="s">
        <v>11</v>
      </c>
      <c r="B17" t="s">
        <v>18</v>
      </c>
      <c r="C17" t="s">
        <v>188</v>
      </c>
      <c r="D17" t="s">
        <v>14</v>
      </c>
      <c r="E17" t="s">
        <v>15</v>
      </c>
      <c r="F17">
        <v>2779</v>
      </c>
      <c r="G17">
        <v>2236</v>
      </c>
      <c r="H17">
        <v>169</v>
      </c>
      <c r="I17">
        <v>33</v>
      </c>
      <c r="J17">
        <v>2058</v>
      </c>
      <c r="K17">
        <v>2058</v>
      </c>
      <c r="L17">
        <v>0</v>
      </c>
      <c r="O17" t="s">
        <v>61</v>
      </c>
      <c r="P17" t="s">
        <v>97</v>
      </c>
      <c r="Q17" t="s">
        <v>188</v>
      </c>
      <c r="R17" t="s">
        <v>14</v>
      </c>
      <c r="S17" t="s">
        <v>15</v>
      </c>
      <c r="T17">
        <v>595</v>
      </c>
      <c r="U17">
        <v>594</v>
      </c>
      <c r="V17">
        <v>1</v>
      </c>
      <c r="W17">
        <v>0</v>
      </c>
      <c r="X17">
        <v>594</v>
      </c>
      <c r="Y17">
        <v>594</v>
      </c>
      <c r="Z17">
        <v>0</v>
      </c>
    </row>
    <row r="18" spans="1:26" x14ac:dyDescent="0.25">
      <c r="A18" t="s">
        <v>11</v>
      </c>
      <c r="B18" t="s">
        <v>18</v>
      </c>
      <c r="C18" t="s">
        <v>188</v>
      </c>
      <c r="D18" t="s">
        <v>14</v>
      </c>
      <c r="E18" t="s">
        <v>16</v>
      </c>
      <c r="F18">
        <v>107</v>
      </c>
      <c r="G18">
        <v>0</v>
      </c>
      <c r="H18">
        <v>55</v>
      </c>
      <c r="I18">
        <v>0</v>
      </c>
      <c r="J18">
        <v>0</v>
      </c>
      <c r="K18">
        <v>0</v>
      </c>
      <c r="L18">
        <v>0</v>
      </c>
      <c r="O18" t="s">
        <v>61</v>
      </c>
      <c r="P18" t="s">
        <v>21</v>
      </c>
      <c r="Q18" t="s">
        <v>13</v>
      </c>
      <c r="R18" t="s">
        <v>14</v>
      </c>
      <c r="S18" t="s">
        <v>15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11</v>
      </c>
      <c r="B19" t="s">
        <v>20</v>
      </c>
      <c r="C19" t="s">
        <v>67</v>
      </c>
      <c r="D19" t="s">
        <v>14</v>
      </c>
      <c r="E19" t="s">
        <v>16</v>
      </c>
      <c r="F19">
        <v>12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O19" t="s">
        <v>61</v>
      </c>
      <c r="P19" t="s">
        <v>21</v>
      </c>
      <c r="Q19" t="s">
        <v>188</v>
      </c>
      <c r="R19" t="s">
        <v>14</v>
      </c>
      <c r="S19" t="s">
        <v>15</v>
      </c>
      <c r="T19">
        <v>631</v>
      </c>
      <c r="U19">
        <v>630</v>
      </c>
      <c r="V19">
        <v>1</v>
      </c>
      <c r="W19">
        <v>0</v>
      </c>
      <c r="X19">
        <v>630</v>
      </c>
      <c r="Y19">
        <v>630</v>
      </c>
      <c r="Z19">
        <v>0</v>
      </c>
    </row>
    <row r="20" spans="1:26" x14ac:dyDescent="0.25">
      <c r="A20" t="s">
        <v>11</v>
      </c>
      <c r="B20" t="s">
        <v>20</v>
      </c>
      <c r="C20" t="s">
        <v>13</v>
      </c>
      <c r="D20" t="s">
        <v>14</v>
      </c>
      <c r="E20" t="s">
        <v>16</v>
      </c>
      <c r="F20">
        <v>18</v>
      </c>
      <c r="G20">
        <v>0</v>
      </c>
      <c r="H20">
        <v>6</v>
      </c>
      <c r="I20">
        <v>0</v>
      </c>
      <c r="J20">
        <v>0</v>
      </c>
      <c r="K20">
        <v>0</v>
      </c>
      <c r="L20">
        <v>0</v>
      </c>
      <c r="O20" t="s">
        <v>61</v>
      </c>
      <c r="P20" t="s">
        <v>23</v>
      </c>
      <c r="Q20" t="s">
        <v>67</v>
      </c>
      <c r="R20" t="s">
        <v>14</v>
      </c>
      <c r="S20" t="s">
        <v>15</v>
      </c>
      <c r="T20">
        <v>703</v>
      </c>
      <c r="U20">
        <v>700</v>
      </c>
      <c r="V20">
        <v>1</v>
      </c>
      <c r="W20">
        <v>0</v>
      </c>
      <c r="X20">
        <v>700</v>
      </c>
      <c r="Y20">
        <v>700</v>
      </c>
      <c r="Z20">
        <v>0</v>
      </c>
    </row>
    <row r="21" spans="1:26" x14ac:dyDescent="0.25">
      <c r="A21" t="s">
        <v>11</v>
      </c>
      <c r="B21" t="s">
        <v>20</v>
      </c>
      <c r="C21" t="s">
        <v>188</v>
      </c>
      <c r="D21" t="s">
        <v>14</v>
      </c>
      <c r="E21" t="s">
        <v>15</v>
      </c>
      <c r="F21">
        <v>1084</v>
      </c>
      <c r="G21">
        <v>1082</v>
      </c>
      <c r="H21">
        <v>3</v>
      </c>
      <c r="I21">
        <v>1</v>
      </c>
      <c r="J21">
        <v>1080</v>
      </c>
      <c r="K21">
        <v>1080</v>
      </c>
      <c r="L21">
        <v>0</v>
      </c>
      <c r="O21" t="s">
        <v>61</v>
      </c>
      <c r="P21" t="s">
        <v>23</v>
      </c>
      <c r="Q21" t="s">
        <v>13</v>
      </c>
      <c r="R21" t="s">
        <v>14</v>
      </c>
      <c r="S21" t="s">
        <v>15</v>
      </c>
      <c r="T21">
        <v>3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11</v>
      </c>
      <c r="B22" t="s">
        <v>20</v>
      </c>
      <c r="C22" t="s">
        <v>188</v>
      </c>
      <c r="D22" t="s">
        <v>14</v>
      </c>
      <c r="E22" t="s">
        <v>16</v>
      </c>
      <c r="F22">
        <v>5</v>
      </c>
      <c r="G22">
        <v>0</v>
      </c>
      <c r="H22">
        <v>5</v>
      </c>
      <c r="I22">
        <v>0</v>
      </c>
      <c r="J22">
        <v>0</v>
      </c>
      <c r="K22">
        <v>0</v>
      </c>
      <c r="L22">
        <v>0</v>
      </c>
      <c r="O22" t="s">
        <v>61</v>
      </c>
      <c r="P22" t="s">
        <v>24</v>
      </c>
      <c r="Q22" t="s">
        <v>67</v>
      </c>
      <c r="R22" t="s">
        <v>14</v>
      </c>
      <c r="S22" t="s">
        <v>15</v>
      </c>
      <c r="T22">
        <v>1469</v>
      </c>
      <c r="U22">
        <v>1463</v>
      </c>
      <c r="V22">
        <v>1</v>
      </c>
      <c r="W22">
        <v>0</v>
      </c>
      <c r="X22">
        <v>1463</v>
      </c>
      <c r="Y22">
        <v>1463</v>
      </c>
      <c r="Z22">
        <v>0</v>
      </c>
    </row>
    <row r="23" spans="1:26" x14ac:dyDescent="0.25">
      <c r="A23" t="s">
        <v>11</v>
      </c>
      <c r="B23" t="s">
        <v>20</v>
      </c>
      <c r="C23" t="s">
        <v>188</v>
      </c>
      <c r="D23" t="s">
        <v>17</v>
      </c>
      <c r="E23" t="s">
        <v>16</v>
      </c>
      <c r="F23">
        <v>37</v>
      </c>
      <c r="G23">
        <v>6</v>
      </c>
      <c r="H23">
        <v>2</v>
      </c>
      <c r="I23">
        <v>2</v>
      </c>
      <c r="J23">
        <v>35</v>
      </c>
      <c r="K23">
        <v>4</v>
      </c>
      <c r="L23">
        <v>0</v>
      </c>
      <c r="O23" t="s">
        <v>61</v>
      </c>
      <c r="P23" t="s">
        <v>24</v>
      </c>
      <c r="Q23" t="s">
        <v>13</v>
      </c>
      <c r="R23" t="s">
        <v>14</v>
      </c>
      <c r="S23" t="s">
        <v>15</v>
      </c>
      <c r="T23">
        <v>7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11</v>
      </c>
      <c r="B24" t="s">
        <v>94</v>
      </c>
      <c r="C24" t="s">
        <v>188</v>
      </c>
      <c r="D24" t="s">
        <v>14</v>
      </c>
      <c r="E24" t="s">
        <v>15</v>
      </c>
      <c r="F24">
        <v>405</v>
      </c>
      <c r="G24">
        <v>400</v>
      </c>
      <c r="H24">
        <v>3</v>
      </c>
      <c r="I24">
        <v>0</v>
      </c>
      <c r="J24">
        <v>398</v>
      </c>
      <c r="K24">
        <v>398</v>
      </c>
      <c r="L24">
        <v>0</v>
      </c>
      <c r="O24" t="s">
        <v>61</v>
      </c>
      <c r="P24" t="s">
        <v>24</v>
      </c>
      <c r="Q24" t="s">
        <v>188</v>
      </c>
      <c r="R24" t="s">
        <v>14</v>
      </c>
      <c r="S24" t="s">
        <v>15</v>
      </c>
      <c r="T24">
        <v>663</v>
      </c>
      <c r="U24">
        <v>654</v>
      </c>
      <c r="V24">
        <v>6</v>
      </c>
      <c r="W24">
        <v>0</v>
      </c>
      <c r="X24">
        <v>654</v>
      </c>
      <c r="Y24">
        <v>654</v>
      </c>
      <c r="Z24">
        <v>0</v>
      </c>
    </row>
    <row r="25" spans="1:26" x14ac:dyDescent="0.25">
      <c r="A25" t="s">
        <v>11</v>
      </c>
      <c r="B25" t="s">
        <v>95</v>
      </c>
      <c r="C25" t="s">
        <v>188</v>
      </c>
      <c r="D25" t="s">
        <v>14</v>
      </c>
      <c r="E25" t="s">
        <v>15</v>
      </c>
      <c r="F25">
        <v>529</v>
      </c>
      <c r="G25">
        <v>522</v>
      </c>
      <c r="H25">
        <v>5</v>
      </c>
      <c r="I25">
        <v>0</v>
      </c>
      <c r="J25">
        <v>520</v>
      </c>
      <c r="K25">
        <v>520</v>
      </c>
      <c r="L25">
        <v>0</v>
      </c>
      <c r="O25" t="s">
        <v>61</v>
      </c>
      <c r="P25" t="s">
        <v>25</v>
      </c>
      <c r="Q25" t="s">
        <v>67</v>
      </c>
      <c r="R25" t="s">
        <v>14</v>
      </c>
      <c r="S25" t="s">
        <v>15</v>
      </c>
      <c r="T25">
        <v>3782</v>
      </c>
      <c r="U25">
        <v>3776</v>
      </c>
      <c r="V25">
        <v>3</v>
      </c>
      <c r="W25">
        <v>0</v>
      </c>
      <c r="X25">
        <v>3776</v>
      </c>
      <c r="Y25">
        <v>3776</v>
      </c>
      <c r="Z25">
        <v>0</v>
      </c>
    </row>
    <row r="26" spans="1:26" x14ac:dyDescent="0.25">
      <c r="A26" t="s">
        <v>11</v>
      </c>
      <c r="B26" t="s">
        <v>96</v>
      </c>
      <c r="C26" t="s">
        <v>188</v>
      </c>
      <c r="D26" t="s">
        <v>14</v>
      </c>
      <c r="E26" t="s">
        <v>15</v>
      </c>
      <c r="F26">
        <v>637</v>
      </c>
      <c r="G26">
        <v>630</v>
      </c>
      <c r="H26">
        <v>5</v>
      </c>
      <c r="I26">
        <v>0</v>
      </c>
      <c r="J26">
        <v>628</v>
      </c>
      <c r="K26">
        <v>628</v>
      </c>
      <c r="L26">
        <v>0</v>
      </c>
      <c r="O26" t="s">
        <v>61</v>
      </c>
      <c r="P26" t="s">
        <v>25</v>
      </c>
      <c r="Q26" t="s">
        <v>13</v>
      </c>
      <c r="R26" t="s">
        <v>14</v>
      </c>
      <c r="S26" t="s">
        <v>19</v>
      </c>
      <c r="T26">
        <v>159</v>
      </c>
      <c r="U26">
        <v>156</v>
      </c>
      <c r="V26">
        <v>1</v>
      </c>
      <c r="W26">
        <v>0</v>
      </c>
      <c r="X26">
        <v>156</v>
      </c>
      <c r="Y26">
        <v>156</v>
      </c>
      <c r="Z26">
        <v>0</v>
      </c>
    </row>
    <row r="27" spans="1:26" x14ac:dyDescent="0.25">
      <c r="A27" t="s">
        <v>11</v>
      </c>
      <c r="B27" t="s">
        <v>97</v>
      </c>
      <c r="C27" t="s">
        <v>188</v>
      </c>
      <c r="D27" t="s">
        <v>14</v>
      </c>
      <c r="E27" t="s">
        <v>15</v>
      </c>
      <c r="F27">
        <v>603</v>
      </c>
      <c r="G27">
        <v>596</v>
      </c>
      <c r="H27">
        <v>3</v>
      </c>
      <c r="I27">
        <v>1</v>
      </c>
      <c r="J27">
        <v>594</v>
      </c>
      <c r="K27">
        <v>594</v>
      </c>
      <c r="L27">
        <v>0</v>
      </c>
      <c r="O27" t="s">
        <v>61</v>
      </c>
      <c r="P27" t="s">
        <v>25</v>
      </c>
      <c r="Q27" t="s">
        <v>13</v>
      </c>
      <c r="R27" t="s">
        <v>14</v>
      </c>
      <c r="S27" t="s">
        <v>15</v>
      </c>
      <c r="T27">
        <v>6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11</v>
      </c>
      <c r="B28" t="s">
        <v>21</v>
      </c>
      <c r="C28" t="s">
        <v>13</v>
      </c>
      <c r="D28" t="s">
        <v>14</v>
      </c>
      <c r="E28" t="s">
        <v>15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O28" t="s">
        <v>61</v>
      </c>
      <c r="P28" t="s">
        <v>25</v>
      </c>
      <c r="Q28" t="s">
        <v>188</v>
      </c>
      <c r="R28" t="s">
        <v>14</v>
      </c>
      <c r="S28" t="s">
        <v>15</v>
      </c>
      <c r="T28">
        <v>1389</v>
      </c>
      <c r="U28">
        <v>1380</v>
      </c>
      <c r="V28">
        <v>5</v>
      </c>
      <c r="W28">
        <v>0</v>
      </c>
      <c r="X28">
        <v>1380</v>
      </c>
      <c r="Y28">
        <v>1380</v>
      </c>
      <c r="Z28">
        <v>0</v>
      </c>
    </row>
    <row r="29" spans="1:26" x14ac:dyDescent="0.25">
      <c r="A29" t="s">
        <v>11</v>
      </c>
      <c r="B29" t="s">
        <v>21</v>
      </c>
      <c r="C29" t="s">
        <v>188</v>
      </c>
      <c r="D29" t="s">
        <v>14</v>
      </c>
      <c r="E29" t="s">
        <v>15</v>
      </c>
      <c r="F29">
        <v>639</v>
      </c>
      <c r="G29">
        <v>632</v>
      </c>
      <c r="H29">
        <v>4</v>
      </c>
      <c r="I29">
        <v>0</v>
      </c>
      <c r="J29">
        <v>630</v>
      </c>
      <c r="K29">
        <v>630</v>
      </c>
      <c r="L29">
        <v>0</v>
      </c>
      <c r="O29" t="s">
        <v>61</v>
      </c>
      <c r="P29" t="s">
        <v>71</v>
      </c>
      <c r="Q29" t="s">
        <v>67</v>
      </c>
      <c r="R29" t="s">
        <v>14</v>
      </c>
      <c r="S29" t="s">
        <v>16</v>
      </c>
      <c r="T29">
        <v>34</v>
      </c>
      <c r="U29">
        <v>0</v>
      </c>
      <c r="V29">
        <v>13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11</v>
      </c>
      <c r="B30" t="s">
        <v>98</v>
      </c>
      <c r="C30" t="s">
        <v>188</v>
      </c>
      <c r="D30" t="s">
        <v>14</v>
      </c>
      <c r="E30" t="s">
        <v>15</v>
      </c>
      <c r="F30">
        <v>468</v>
      </c>
      <c r="G30">
        <v>466</v>
      </c>
      <c r="H30">
        <v>3</v>
      </c>
      <c r="I30">
        <v>2</v>
      </c>
      <c r="J30">
        <v>464</v>
      </c>
      <c r="K30">
        <v>464</v>
      </c>
      <c r="L30">
        <v>0</v>
      </c>
      <c r="O30" t="s">
        <v>61</v>
      </c>
      <c r="P30" t="s">
        <v>26</v>
      </c>
      <c r="Q30" t="s">
        <v>67</v>
      </c>
      <c r="R30" t="s">
        <v>14</v>
      </c>
      <c r="S30" t="s">
        <v>15</v>
      </c>
      <c r="T30">
        <v>2570</v>
      </c>
      <c r="U30">
        <v>2567</v>
      </c>
      <c r="V30">
        <v>3</v>
      </c>
      <c r="W30">
        <v>0</v>
      </c>
      <c r="X30">
        <v>2567</v>
      </c>
      <c r="Y30">
        <v>2567</v>
      </c>
      <c r="Z30">
        <v>0</v>
      </c>
    </row>
    <row r="31" spans="1:26" x14ac:dyDescent="0.25">
      <c r="A31" t="s">
        <v>11</v>
      </c>
      <c r="B31" t="s">
        <v>99</v>
      </c>
      <c r="C31" t="s">
        <v>188</v>
      </c>
      <c r="D31" t="s">
        <v>14</v>
      </c>
      <c r="E31" t="s">
        <v>15</v>
      </c>
      <c r="F31">
        <v>364</v>
      </c>
      <c r="G31">
        <v>358</v>
      </c>
      <c r="H31">
        <v>2</v>
      </c>
      <c r="I31">
        <v>2</v>
      </c>
      <c r="J31">
        <v>356</v>
      </c>
      <c r="K31">
        <v>356</v>
      </c>
      <c r="L31">
        <v>0</v>
      </c>
      <c r="O31" t="s">
        <v>61</v>
      </c>
      <c r="P31" t="s">
        <v>26</v>
      </c>
      <c r="Q31" t="s">
        <v>13</v>
      </c>
      <c r="R31" t="s">
        <v>14</v>
      </c>
      <c r="S31" t="s">
        <v>15</v>
      </c>
      <c r="T31">
        <v>5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11</v>
      </c>
      <c r="B32" t="s">
        <v>100</v>
      </c>
      <c r="C32" t="s">
        <v>188</v>
      </c>
      <c r="D32" t="s">
        <v>14</v>
      </c>
      <c r="E32" t="s">
        <v>15</v>
      </c>
      <c r="F32">
        <v>380</v>
      </c>
      <c r="G32">
        <v>378</v>
      </c>
      <c r="H32">
        <v>3</v>
      </c>
      <c r="I32">
        <v>1</v>
      </c>
      <c r="J32">
        <v>376</v>
      </c>
      <c r="K32">
        <v>376</v>
      </c>
      <c r="L32">
        <v>0</v>
      </c>
      <c r="O32" t="s">
        <v>61</v>
      </c>
      <c r="P32" t="s">
        <v>26</v>
      </c>
      <c r="Q32" t="s">
        <v>188</v>
      </c>
      <c r="R32" t="s">
        <v>14</v>
      </c>
      <c r="S32" t="s">
        <v>15</v>
      </c>
      <c r="T32">
        <v>1352</v>
      </c>
      <c r="U32">
        <v>1346</v>
      </c>
      <c r="V32">
        <v>3</v>
      </c>
      <c r="W32">
        <v>0</v>
      </c>
      <c r="X32">
        <v>1346</v>
      </c>
      <c r="Y32">
        <v>1346</v>
      </c>
      <c r="Z32">
        <v>0</v>
      </c>
    </row>
    <row r="33" spans="1:26" x14ac:dyDescent="0.25">
      <c r="A33" t="s">
        <v>11</v>
      </c>
      <c r="B33" t="s">
        <v>101</v>
      </c>
      <c r="C33" t="s">
        <v>188</v>
      </c>
      <c r="D33" t="s">
        <v>14</v>
      </c>
      <c r="E33" t="s">
        <v>15</v>
      </c>
      <c r="F33">
        <v>566</v>
      </c>
      <c r="G33">
        <v>553</v>
      </c>
      <c r="H33">
        <v>4</v>
      </c>
      <c r="I33">
        <v>0</v>
      </c>
      <c r="J33">
        <v>550</v>
      </c>
      <c r="K33">
        <v>550</v>
      </c>
      <c r="L33">
        <v>0</v>
      </c>
      <c r="O33" t="s">
        <v>61</v>
      </c>
      <c r="P33" t="s">
        <v>27</v>
      </c>
      <c r="Q33" t="s">
        <v>67</v>
      </c>
      <c r="R33" t="s">
        <v>14</v>
      </c>
      <c r="S33" t="s">
        <v>16</v>
      </c>
      <c r="T33">
        <v>37</v>
      </c>
      <c r="U33">
        <v>0</v>
      </c>
      <c r="V33">
        <v>23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11</v>
      </c>
      <c r="B34" t="s">
        <v>102</v>
      </c>
      <c r="C34" t="s">
        <v>188</v>
      </c>
      <c r="D34" t="s">
        <v>14</v>
      </c>
      <c r="E34" t="s">
        <v>15</v>
      </c>
      <c r="F34">
        <v>638</v>
      </c>
      <c r="G34">
        <v>636</v>
      </c>
      <c r="H34">
        <v>1</v>
      </c>
      <c r="I34">
        <v>1</v>
      </c>
      <c r="J34">
        <v>634</v>
      </c>
      <c r="K34">
        <v>634</v>
      </c>
      <c r="L34">
        <v>0</v>
      </c>
      <c r="O34" t="s">
        <v>61</v>
      </c>
      <c r="P34" t="s">
        <v>27</v>
      </c>
      <c r="Q34" t="s">
        <v>13</v>
      </c>
      <c r="R34" t="s">
        <v>14</v>
      </c>
      <c r="S34" t="s">
        <v>16</v>
      </c>
      <c r="T34">
        <v>14</v>
      </c>
      <c r="U34">
        <v>0</v>
      </c>
      <c r="V34">
        <v>6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11</v>
      </c>
      <c r="B35" t="s">
        <v>103</v>
      </c>
      <c r="C35" t="s">
        <v>188</v>
      </c>
      <c r="D35" t="s">
        <v>14</v>
      </c>
      <c r="E35" t="s">
        <v>15</v>
      </c>
      <c r="F35">
        <v>426</v>
      </c>
      <c r="G35">
        <v>422</v>
      </c>
      <c r="H35">
        <v>2</v>
      </c>
      <c r="I35">
        <v>0</v>
      </c>
      <c r="J35">
        <v>420</v>
      </c>
      <c r="K35">
        <v>420</v>
      </c>
      <c r="L35">
        <v>0</v>
      </c>
      <c r="O35" t="s">
        <v>61</v>
      </c>
      <c r="P35" t="s">
        <v>28</v>
      </c>
      <c r="Q35" t="s">
        <v>67</v>
      </c>
      <c r="R35" t="s">
        <v>14</v>
      </c>
      <c r="S35" t="s">
        <v>29</v>
      </c>
      <c r="T35">
        <v>51</v>
      </c>
      <c r="U35">
        <v>0</v>
      </c>
      <c r="V35">
        <v>49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11</v>
      </c>
      <c r="B36" t="s">
        <v>22</v>
      </c>
      <c r="C36" t="s">
        <v>67</v>
      </c>
      <c r="D36" t="s">
        <v>14</v>
      </c>
      <c r="E36" t="s">
        <v>15</v>
      </c>
      <c r="F36">
        <v>2084</v>
      </c>
      <c r="G36">
        <v>2084</v>
      </c>
      <c r="H36">
        <v>1</v>
      </c>
      <c r="I36">
        <v>1</v>
      </c>
      <c r="J36">
        <v>2083</v>
      </c>
      <c r="K36">
        <v>2083</v>
      </c>
      <c r="L36">
        <v>0</v>
      </c>
      <c r="O36" t="s">
        <v>61</v>
      </c>
      <c r="P36" t="s">
        <v>28</v>
      </c>
      <c r="Q36" t="s">
        <v>67</v>
      </c>
      <c r="R36" t="s">
        <v>14</v>
      </c>
      <c r="S36" t="s">
        <v>15</v>
      </c>
      <c r="T36">
        <v>1837</v>
      </c>
      <c r="U36">
        <v>1819</v>
      </c>
      <c r="V36">
        <v>10</v>
      </c>
      <c r="W36">
        <v>0</v>
      </c>
      <c r="X36">
        <v>1819</v>
      </c>
      <c r="Y36">
        <v>1819</v>
      </c>
      <c r="Z36">
        <v>0</v>
      </c>
    </row>
    <row r="37" spans="1:26" x14ac:dyDescent="0.25">
      <c r="A37" t="s">
        <v>11</v>
      </c>
      <c r="B37" t="s">
        <v>22</v>
      </c>
      <c r="C37" t="s">
        <v>13</v>
      </c>
      <c r="D37" t="s">
        <v>14</v>
      </c>
      <c r="E37" t="s">
        <v>15</v>
      </c>
      <c r="F37">
        <v>3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O37" t="s">
        <v>61</v>
      </c>
      <c r="P37" t="s">
        <v>28</v>
      </c>
      <c r="Q37" t="s">
        <v>13</v>
      </c>
      <c r="R37" t="s">
        <v>14</v>
      </c>
      <c r="S37" t="s">
        <v>29</v>
      </c>
      <c r="T37">
        <v>54</v>
      </c>
      <c r="U37">
        <v>0</v>
      </c>
      <c r="V37">
        <v>38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11</v>
      </c>
      <c r="B38" t="s">
        <v>22</v>
      </c>
      <c r="C38" t="s">
        <v>188</v>
      </c>
      <c r="D38" t="s">
        <v>14</v>
      </c>
      <c r="E38" t="s">
        <v>15</v>
      </c>
      <c r="F38">
        <v>861</v>
      </c>
      <c r="G38">
        <v>854</v>
      </c>
      <c r="H38">
        <v>1</v>
      </c>
      <c r="I38">
        <v>0</v>
      </c>
      <c r="J38">
        <v>852</v>
      </c>
      <c r="K38">
        <v>852</v>
      </c>
      <c r="L38">
        <v>0</v>
      </c>
      <c r="O38" t="s">
        <v>61</v>
      </c>
      <c r="P38" t="s">
        <v>28</v>
      </c>
      <c r="Q38" t="s">
        <v>13</v>
      </c>
      <c r="R38" t="s">
        <v>14</v>
      </c>
      <c r="S38" t="s">
        <v>19</v>
      </c>
      <c r="T38">
        <v>6</v>
      </c>
      <c r="U38">
        <v>0</v>
      </c>
      <c r="V38">
        <v>4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11</v>
      </c>
      <c r="B39" t="s">
        <v>23</v>
      </c>
      <c r="C39" t="s">
        <v>67</v>
      </c>
      <c r="D39" t="s">
        <v>14</v>
      </c>
      <c r="E39" t="s">
        <v>15</v>
      </c>
      <c r="F39">
        <v>703</v>
      </c>
      <c r="G39">
        <v>700</v>
      </c>
      <c r="H39">
        <v>1</v>
      </c>
      <c r="I39">
        <v>0</v>
      </c>
      <c r="J39">
        <v>700</v>
      </c>
      <c r="K39">
        <v>700</v>
      </c>
      <c r="L39">
        <v>0</v>
      </c>
      <c r="O39" t="s">
        <v>61</v>
      </c>
      <c r="P39" t="s">
        <v>28</v>
      </c>
      <c r="Q39" t="s">
        <v>13</v>
      </c>
      <c r="R39" t="s">
        <v>14</v>
      </c>
      <c r="S39" t="s">
        <v>15</v>
      </c>
      <c r="T39">
        <v>19</v>
      </c>
      <c r="U39">
        <v>0</v>
      </c>
      <c r="V39">
        <v>7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11</v>
      </c>
      <c r="B40" t="s">
        <v>23</v>
      </c>
      <c r="C40" t="s">
        <v>13</v>
      </c>
      <c r="D40" t="s">
        <v>14</v>
      </c>
      <c r="E40" t="s">
        <v>15</v>
      </c>
      <c r="F40">
        <v>3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O40" t="s">
        <v>61</v>
      </c>
      <c r="P40" t="s">
        <v>68</v>
      </c>
      <c r="Q40" t="s">
        <v>67</v>
      </c>
      <c r="R40" t="s">
        <v>17</v>
      </c>
      <c r="S40" t="s">
        <v>16</v>
      </c>
      <c r="T40">
        <v>32</v>
      </c>
      <c r="U40">
        <v>7</v>
      </c>
      <c r="V40">
        <v>1</v>
      </c>
      <c r="W40">
        <v>0</v>
      </c>
      <c r="X40">
        <v>31</v>
      </c>
      <c r="Y40">
        <v>7</v>
      </c>
      <c r="Z40">
        <v>0</v>
      </c>
    </row>
    <row r="41" spans="1:26" x14ac:dyDescent="0.25">
      <c r="A41" t="s">
        <v>11</v>
      </c>
      <c r="B41" t="s">
        <v>23</v>
      </c>
      <c r="C41" t="s">
        <v>188</v>
      </c>
      <c r="D41" t="s">
        <v>14</v>
      </c>
      <c r="E41" t="s">
        <v>15</v>
      </c>
      <c r="F41">
        <v>476</v>
      </c>
      <c r="G41">
        <v>466</v>
      </c>
      <c r="H41">
        <v>8</v>
      </c>
      <c r="I41">
        <v>2</v>
      </c>
      <c r="J41">
        <v>464</v>
      </c>
      <c r="K41">
        <v>464</v>
      </c>
      <c r="L41">
        <v>0</v>
      </c>
      <c r="O41" t="s">
        <v>61</v>
      </c>
      <c r="P41" t="b">
        <v>0</v>
      </c>
      <c r="Q41" t="s">
        <v>67</v>
      </c>
      <c r="R41" t="s">
        <v>14</v>
      </c>
      <c r="S41" t="s">
        <v>16</v>
      </c>
      <c r="T41">
        <v>35</v>
      </c>
      <c r="U41">
        <v>0</v>
      </c>
      <c r="V41">
        <v>22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11</v>
      </c>
      <c r="B42" t="s">
        <v>24</v>
      </c>
      <c r="C42" t="s">
        <v>67</v>
      </c>
      <c r="D42" t="s">
        <v>14</v>
      </c>
      <c r="E42" t="s">
        <v>15</v>
      </c>
      <c r="F42">
        <v>1469</v>
      </c>
      <c r="G42">
        <v>1463</v>
      </c>
      <c r="H42">
        <v>1</v>
      </c>
      <c r="I42">
        <v>0</v>
      </c>
      <c r="J42">
        <v>1463</v>
      </c>
      <c r="K42">
        <v>1463</v>
      </c>
      <c r="L42">
        <v>0</v>
      </c>
      <c r="O42" t="s">
        <v>61</v>
      </c>
      <c r="P42" t="b">
        <v>0</v>
      </c>
      <c r="Q42" t="s">
        <v>13</v>
      </c>
      <c r="R42" t="s">
        <v>14</v>
      </c>
      <c r="S42" t="s">
        <v>16</v>
      </c>
      <c r="T42">
        <v>15</v>
      </c>
      <c r="U42">
        <v>0</v>
      </c>
      <c r="V42">
        <v>3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11</v>
      </c>
      <c r="B43" t="s">
        <v>24</v>
      </c>
      <c r="C43" t="s">
        <v>13</v>
      </c>
      <c r="D43" t="s">
        <v>14</v>
      </c>
      <c r="E43" t="s">
        <v>15</v>
      </c>
      <c r="F43">
        <v>7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O43" t="s">
        <v>61</v>
      </c>
      <c r="P43" t="s">
        <v>31</v>
      </c>
      <c r="Q43" t="s">
        <v>67</v>
      </c>
      <c r="R43" t="s">
        <v>14</v>
      </c>
      <c r="S43" t="s">
        <v>29</v>
      </c>
      <c r="T43">
        <v>7</v>
      </c>
      <c r="U43">
        <v>0</v>
      </c>
      <c r="V43">
        <v>4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11</v>
      </c>
      <c r="B44" t="s">
        <v>24</v>
      </c>
      <c r="C44" t="s">
        <v>188</v>
      </c>
      <c r="D44" t="s">
        <v>14</v>
      </c>
      <c r="E44" t="s">
        <v>15</v>
      </c>
      <c r="F44">
        <v>671</v>
      </c>
      <c r="G44">
        <v>656</v>
      </c>
      <c r="H44">
        <v>11</v>
      </c>
      <c r="I44">
        <v>2</v>
      </c>
      <c r="J44">
        <v>654</v>
      </c>
      <c r="K44">
        <v>654</v>
      </c>
      <c r="L44">
        <v>0</v>
      </c>
      <c r="O44" t="s">
        <v>61</v>
      </c>
      <c r="P44" t="s">
        <v>31</v>
      </c>
      <c r="Q44" t="s">
        <v>188</v>
      </c>
      <c r="R44" t="s">
        <v>14</v>
      </c>
      <c r="S44" t="s">
        <v>29</v>
      </c>
      <c r="T44">
        <v>26</v>
      </c>
      <c r="U44">
        <v>15</v>
      </c>
      <c r="V44">
        <v>7</v>
      </c>
      <c r="W44">
        <v>0</v>
      </c>
      <c r="X44">
        <v>15</v>
      </c>
      <c r="Y44">
        <v>15</v>
      </c>
      <c r="Z44">
        <v>0</v>
      </c>
    </row>
    <row r="45" spans="1:26" x14ac:dyDescent="0.25">
      <c r="A45" t="s">
        <v>11</v>
      </c>
      <c r="B45" t="s">
        <v>25</v>
      </c>
      <c r="C45" t="s">
        <v>67</v>
      </c>
      <c r="D45" t="s">
        <v>14</v>
      </c>
      <c r="E45" t="s">
        <v>15</v>
      </c>
      <c r="F45">
        <v>3783</v>
      </c>
      <c r="G45">
        <v>3776</v>
      </c>
      <c r="H45">
        <v>3</v>
      </c>
      <c r="I45">
        <v>0</v>
      </c>
      <c r="J45">
        <v>3776</v>
      </c>
      <c r="K45">
        <v>3776</v>
      </c>
      <c r="L45">
        <v>0</v>
      </c>
      <c r="O45" t="s">
        <v>61</v>
      </c>
      <c r="P45" t="s">
        <v>32</v>
      </c>
      <c r="Q45" t="s">
        <v>67</v>
      </c>
      <c r="R45" t="s">
        <v>14</v>
      </c>
      <c r="S45" t="s">
        <v>15</v>
      </c>
      <c r="T45">
        <v>9078</v>
      </c>
      <c r="U45">
        <v>9027</v>
      </c>
      <c r="V45">
        <v>28</v>
      </c>
      <c r="W45">
        <v>0</v>
      </c>
      <c r="X45">
        <v>9026</v>
      </c>
      <c r="Y45">
        <v>9026</v>
      </c>
      <c r="Z45">
        <v>1</v>
      </c>
    </row>
    <row r="46" spans="1:26" x14ac:dyDescent="0.25">
      <c r="A46" t="s">
        <v>11</v>
      </c>
      <c r="B46" t="s">
        <v>25</v>
      </c>
      <c r="C46" t="s">
        <v>13</v>
      </c>
      <c r="D46" t="s">
        <v>14</v>
      </c>
      <c r="E46" t="s">
        <v>19</v>
      </c>
      <c r="F46">
        <v>159</v>
      </c>
      <c r="G46">
        <v>156</v>
      </c>
      <c r="H46">
        <v>1</v>
      </c>
      <c r="I46">
        <v>0</v>
      </c>
      <c r="J46">
        <v>156</v>
      </c>
      <c r="K46">
        <v>156</v>
      </c>
      <c r="L46">
        <v>0</v>
      </c>
      <c r="O46" t="s">
        <v>61</v>
      </c>
      <c r="P46" t="s">
        <v>32</v>
      </c>
      <c r="Q46" t="s">
        <v>67</v>
      </c>
      <c r="R46" t="s">
        <v>14</v>
      </c>
      <c r="S46" t="s">
        <v>16</v>
      </c>
      <c r="T46">
        <v>308</v>
      </c>
      <c r="U46">
        <v>0</v>
      </c>
      <c r="V46">
        <v>308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11</v>
      </c>
      <c r="B47" t="s">
        <v>25</v>
      </c>
      <c r="C47" t="s">
        <v>13</v>
      </c>
      <c r="D47" t="s">
        <v>14</v>
      </c>
      <c r="E47" t="s">
        <v>15</v>
      </c>
      <c r="F47">
        <v>6</v>
      </c>
      <c r="G47">
        <v>0</v>
      </c>
      <c r="H47">
        <v>4</v>
      </c>
      <c r="I47">
        <v>0</v>
      </c>
      <c r="J47">
        <v>0</v>
      </c>
      <c r="K47">
        <v>0</v>
      </c>
      <c r="L47">
        <v>0</v>
      </c>
      <c r="O47" t="s">
        <v>61</v>
      </c>
      <c r="P47" t="s">
        <v>32</v>
      </c>
      <c r="Q47" t="s">
        <v>67</v>
      </c>
      <c r="R47" t="s">
        <v>17</v>
      </c>
      <c r="S47" t="s">
        <v>16</v>
      </c>
      <c r="T47">
        <v>584</v>
      </c>
      <c r="U47">
        <v>85</v>
      </c>
      <c r="V47">
        <v>1</v>
      </c>
      <c r="W47">
        <v>0</v>
      </c>
      <c r="X47">
        <v>583</v>
      </c>
      <c r="Y47">
        <v>85</v>
      </c>
      <c r="Z47">
        <v>0</v>
      </c>
    </row>
    <row r="48" spans="1:26" x14ac:dyDescent="0.25">
      <c r="A48" t="s">
        <v>11</v>
      </c>
      <c r="B48" t="s">
        <v>25</v>
      </c>
      <c r="C48" t="s">
        <v>188</v>
      </c>
      <c r="D48" t="s">
        <v>14</v>
      </c>
      <c r="E48" t="s">
        <v>15</v>
      </c>
      <c r="F48">
        <v>1403</v>
      </c>
      <c r="G48">
        <v>1382</v>
      </c>
      <c r="H48">
        <v>10</v>
      </c>
      <c r="I48">
        <v>0</v>
      </c>
      <c r="J48">
        <v>1380</v>
      </c>
      <c r="K48">
        <v>1380</v>
      </c>
      <c r="L48">
        <v>0</v>
      </c>
      <c r="O48" t="s">
        <v>61</v>
      </c>
      <c r="P48" t="s">
        <v>32</v>
      </c>
      <c r="Q48" t="s">
        <v>13</v>
      </c>
      <c r="R48" t="s">
        <v>14</v>
      </c>
      <c r="S48" t="s">
        <v>19</v>
      </c>
      <c r="T48">
        <v>454</v>
      </c>
      <c r="U48">
        <v>435</v>
      </c>
      <c r="V48">
        <v>5</v>
      </c>
      <c r="W48">
        <v>0</v>
      </c>
      <c r="X48">
        <v>435</v>
      </c>
      <c r="Y48">
        <v>435</v>
      </c>
      <c r="Z48">
        <v>0</v>
      </c>
    </row>
    <row r="49" spans="1:26" x14ac:dyDescent="0.25">
      <c r="A49" t="s">
        <v>11</v>
      </c>
      <c r="B49" t="s">
        <v>104</v>
      </c>
      <c r="C49" t="s">
        <v>188</v>
      </c>
      <c r="D49" t="s">
        <v>14</v>
      </c>
      <c r="E49" t="s">
        <v>15</v>
      </c>
      <c r="F49">
        <v>360</v>
      </c>
      <c r="G49">
        <v>358</v>
      </c>
      <c r="H49">
        <v>3</v>
      </c>
      <c r="I49">
        <v>2</v>
      </c>
      <c r="J49">
        <v>356</v>
      </c>
      <c r="K49">
        <v>356</v>
      </c>
      <c r="L49">
        <v>0</v>
      </c>
      <c r="O49" t="s">
        <v>61</v>
      </c>
      <c r="P49" t="s">
        <v>32</v>
      </c>
      <c r="Q49" t="s">
        <v>13</v>
      </c>
      <c r="R49" t="s">
        <v>14</v>
      </c>
      <c r="S49" t="s">
        <v>15</v>
      </c>
      <c r="T49">
        <v>21</v>
      </c>
      <c r="U49">
        <v>3</v>
      </c>
      <c r="V49">
        <v>9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11</v>
      </c>
      <c r="B50" t="s">
        <v>71</v>
      </c>
      <c r="C50" t="s">
        <v>67</v>
      </c>
      <c r="D50" t="s">
        <v>14</v>
      </c>
      <c r="E50" t="s">
        <v>16</v>
      </c>
      <c r="F50">
        <v>34</v>
      </c>
      <c r="G50">
        <v>0</v>
      </c>
      <c r="H50">
        <v>13</v>
      </c>
      <c r="I50">
        <v>0</v>
      </c>
      <c r="J50">
        <v>0</v>
      </c>
      <c r="K50">
        <v>0</v>
      </c>
      <c r="L50">
        <v>0</v>
      </c>
      <c r="O50" t="s">
        <v>61</v>
      </c>
      <c r="P50" t="s">
        <v>32</v>
      </c>
      <c r="Q50" t="s">
        <v>13</v>
      </c>
      <c r="R50" t="s">
        <v>14</v>
      </c>
      <c r="S50" t="s">
        <v>16</v>
      </c>
      <c r="T50">
        <v>102</v>
      </c>
      <c r="U50">
        <v>0</v>
      </c>
      <c r="V50">
        <v>102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11</v>
      </c>
      <c r="B51" t="s">
        <v>71</v>
      </c>
      <c r="C51" t="s">
        <v>188</v>
      </c>
      <c r="D51" t="s">
        <v>14</v>
      </c>
      <c r="E51" t="s">
        <v>15</v>
      </c>
      <c r="F51">
        <v>360</v>
      </c>
      <c r="G51">
        <v>358</v>
      </c>
      <c r="H51">
        <v>3</v>
      </c>
      <c r="I51">
        <v>1</v>
      </c>
      <c r="J51">
        <v>356</v>
      </c>
      <c r="K51">
        <v>356</v>
      </c>
      <c r="L51">
        <v>0</v>
      </c>
      <c r="O51" t="s">
        <v>61</v>
      </c>
      <c r="P51" t="s">
        <v>32</v>
      </c>
      <c r="Q51" t="s">
        <v>188</v>
      </c>
      <c r="R51" t="s">
        <v>14</v>
      </c>
      <c r="S51" t="s">
        <v>15</v>
      </c>
      <c r="T51">
        <v>7499</v>
      </c>
      <c r="U51">
        <v>7388</v>
      </c>
      <c r="V51">
        <v>46</v>
      </c>
      <c r="W51">
        <v>0</v>
      </c>
      <c r="X51">
        <v>7388</v>
      </c>
      <c r="Y51">
        <v>7388</v>
      </c>
      <c r="Z51">
        <v>0</v>
      </c>
    </row>
    <row r="52" spans="1:26" x14ac:dyDescent="0.25">
      <c r="A52" t="s">
        <v>11</v>
      </c>
      <c r="B52" t="s">
        <v>26</v>
      </c>
      <c r="C52" t="s">
        <v>67</v>
      </c>
      <c r="D52" t="s">
        <v>14</v>
      </c>
      <c r="E52" t="s">
        <v>15</v>
      </c>
      <c r="F52">
        <v>2570</v>
      </c>
      <c r="G52">
        <v>2567</v>
      </c>
      <c r="H52">
        <v>3</v>
      </c>
      <c r="I52">
        <v>0</v>
      </c>
      <c r="J52">
        <v>2567</v>
      </c>
      <c r="K52">
        <v>2567</v>
      </c>
      <c r="L52">
        <v>0</v>
      </c>
      <c r="O52" t="s">
        <v>61</v>
      </c>
      <c r="P52" t="s">
        <v>32</v>
      </c>
      <c r="Q52" t="s">
        <v>188</v>
      </c>
      <c r="R52" t="s">
        <v>14</v>
      </c>
      <c r="S52" t="s">
        <v>16</v>
      </c>
      <c r="T52">
        <v>129</v>
      </c>
      <c r="U52">
        <v>0</v>
      </c>
      <c r="V52">
        <v>119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11</v>
      </c>
      <c r="B53" t="s">
        <v>26</v>
      </c>
      <c r="C53" t="s">
        <v>13</v>
      </c>
      <c r="D53" t="s">
        <v>14</v>
      </c>
      <c r="E53" t="s">
        <v>15</v>
      </c>
      <c r="F53">
        <v>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O53" t="s">
        <v>61</v>
      </c>
      <c r="P53" t="s">
        <v>33</v>
      </c>
      <c r="Q53" t="s">
        <v>67</v>
      </c>
      <c r="R53" t="s">
        <v>14</v>
      </c>
      <c r="S53" t="s">
        <v>15</v>
      </c>
      <c r="T53">
        <v>9078</v>
      </c>
      <c r="U53">
        <v>9027</v>
      </c>
      <c r="V53">
        <v>28</v>
      </c>
      <c r="W53">
        <v>0</v>
      </c>
      <c r="X53">
        <v>9026</v>
      </c>
      <c r="Y53">
        <v>9026</v>
      </c>
      <c r="Z53">
        <v>1</v>
      </c>
    </row>
    <row r="54" spans="1:26" x14ac:dyDescent="0.25">
      <c r="A54" t="s">
        <v>11</v>
      </c>
      <c r="B54" t="s">
        <v>26</v>
      </c>
      <c r="C54" t="s">
        <v>188</v>
      </c>
      <c r="D54" t="s">
        <v>14</v>
      </c>
      <c r="E54" t="s">
        <v>15</v>
      </c>
      <c r="F54">
        <v>1363</v>
      </c>
      <c r="G54">
        <v>1348</v>
      </c>
      <c r="H54">
        <v>10</v>
      </c>
      <c r="I54">
        <v>1</v>
      </c>
      <c r="J54">
        <v>1346</v>
      </c>
      <c r="K54">
        <v>1346</v>
      </c>
      <c r="L54">
        <v>0</v>
      </c>
      <c r="O54" t="s">
        <v>61</v>
      </c>
      <c r="P54" t="s">
        <v>33</v>
      </c>
      <c r="Q54" t="s">
        <v>67</v>
      </c>
      <c r="R54" t="s">
        <v>14</v>
      </c>
      <c r="S54" t="s">
        <v>16</v>
      </c>
      <c r="T54">
        <v>308</v>
      </c>
      <c r="U54">
        <v>0</v>
      </c>
      <c r="V54">
        <v>308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11</v>
      </c>
      <c r="B55" t="s">
        <v>27</v>
      </c>
      <c r="C55" t="s">
        <v>67</v>
      </c>
      <c r="D55" t="s">
        <v>14</v>
      </c>
      <c r="E55" t="s">
        <v>16</v>
      </c>
      <c r="F55">
        <v>37</v>
      </c>
      <c r="G55">
        <v>0</v>
      </c>
      <c r="H55">
        <v>23</v>
      </c>
      <c r="I55">
        <v>0</v>
      </c>
      <c r="J55">
        <v>0</v>
      </c>
      <c r="K55">
        <v>0</v>
      </c>
      <c r="L55">
        <v>0</v>
      </c>
      <c r="O55" t="s">
        <v>61</v>
      </c>
      <c r="P55" t="s">
        <v>33</v>
      </c>
      <c r="Q55" t="s">
        <v>67</v>
      </c>
      <c r="R55" t="s">
        <v>17</v>
      </c>
      <c r="S55" t="s">
        <v>16</v>
      </c>
      <c r="T55">
        <v>584</v>
      </c>
      <c r="U55">
        <v>85</v>
      </c>
      <c r="V55">
        <v>1</v>
      </c>
      <c r="W55">
        <v>0</v>
      </c>
      <c r="X55">
        <v>583</v>
      </c>
      <c r="Y55">
        <v>85</v>
      </c>
      <c r="Z55">
        <v>0</v>
      </c>
    </row>
    <row r="56" spans="1:26" x14ac:dyDescent="0.25">
      <c r="A56" t="s">
        <v>11</v>
      </c>
      <c r="B56" t="s">
        <v>27</v>
      </c>
      <c r="C56" t="s">
        <v>13</v>
      </c>
      <c r="D56" t="s">
        <v>14</v>
      </c>
      <c r="E56" t="s">
        <v>16</v>
      </c>
      <c r="F56">
        <v>14</v>
      </c>
      <c r="G56">
        <v>0</v>
      </c>
      <c r="H56">
        <v>6</v>
      </c>
      <c r="I56">
        <v>0</v>
      </c>
      <c r="J56">
        <v>0</v>
      </c>
      <c r="K56">
        <v>0</v>
      </c>
      <c r="L56">
        <v>0</v>
      </c>
      <c r="O56" t="s">
        <v>61</v>
      </c>
      <c r="P56" t="s">
        <v>33</v>
      </c>
      <c r="Q56" t="s">
        <v>13</v>
      </c>
      <c r="R56" t="s">
        <v>14</v>
      </c>
      <c r="S56" t="s">
        <v>19</v>
      </c>
      <c r="T56">
        <v>454</v>
      </c>
      <c r="U56">
        <v>435</v>
      </c>
      <c r="V56">
        <v>5</v>
      </c>
      <c r="W56">
        <v>0</v>
      </c>
      <c r="X56">
        <v>435</v>
      </c>
      <c r="Y56">
        <v>435</v>
      </c>
      <c r="Z56">
        <v>0</v>
      </c>
    </row>
    <row r="57" spans="1:26" x14ac:dyDescent="0.25">
      <c r="A57" t="s">
        <v>11</v>
      </c>
      <c r="B57" t="s">
        <v>27</v>
      </c>
      <c r="C57" t="s">
        <v>188</v>
      </c>
      <c r="D57" t="s">
        <v>14</v>
      </c>
      <c r="E57" t="s">
        <v>15</v>
      </c>
      <c r="F57">
        <v>658</v>
      </c>
      <c r="G57">
        <v>656</v>
      </c>
      <c r="H57">
        <v>3</v>
      </c>
      <c r="I57">
        <v>1</v>
      </c>
      <c r="J57">
        <v>654</v>
      </c>
      <c r="K57">
        <v>654</v>
      </c>
      <c r="L57">
        <v>0</v>
      </c>
      <c r="O57" t="s">
        <v>61</v>
      </c>
      <c r="P57" t="s">
        <v>33</v>
      </c>
      <c r="Q57" t="s">
        <v>13</v>
      </c>
      <c r="R57" t="s">
        <v>14</v>
      </c>
      <c r="S57" t="s">
        <v>15</v>
      </c>
      <c r="T57">
        <v>21</v>
      </c>
      <c r="U57">
        <v>3</v>
      </c>
      <c r="V57">
        <v>9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11</v>
      </c>
      <c r="B58" t="s">
        <v>28</v>
      </c>
      <c r="C58" t="s">
        <v>67</v>
      </c>
      <c r="D58" t="s">
        <v>14</v>
      </c>
      <c r="E58" t="s">
        <v>29</v>
      </c>
      <c r="F58">
        <v>51</v>
      </c>
      <c r="G58">
        <v>0</v>
      </c>
      <c r="H58">
        <v>49</v>
      </c>
      <c r="I58">
        <v>0</v>
      </c>
      <c r="J58">
        <v>0</v>
      </c>
      <c r="K58">
        <v>0</v>
      </c>
      <c r="L58">
        <v>0</v>
      </c>
      <c r="O58" t="s">
        <v>61</v>
      </c>
      <c r="P58" t="s">
        <v>33</v>
      </c>
      <c r="Q58" t="s">
        <v>13</v>
      </c>
      <c r="R58" t="s">
        <v>14</v>
      </c>
      <c r="S58" t="s">
        <v>16</v>
      </c>
      <c r="T58">
        <v>102</v>
      </c>
      <c r="U58">
        <v>0</v>
      </c>
      <c r="V58">
        <v>102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t="s">
        <v>11</v>
      </c>
      <c r="B59" t="s">
        <v>28</v>
      </c>
      <c r="C59" t="s">
        <v>67</v>
      </c>
      <c r="D59" t="s">
        <v>14</v>
      </c>
      <c r="E59" t="s">
        <v>15</v>
      </c>
      <c r="F59">
        <v>1843</v>
      </c>
      <c r="G59">
        <v>1819</v>
      </c>
      <c r="H59">
        <v>14</v>
      </c>
      <c r="I59">
        <v>0</v>
      </c>
      <c r="J59">
        <v>1819</v>
      </c>
      <c r="K59">
        <v>1819</v>
      </c>
      <c r="L59">
        <v>0</v>
      </c>
      <c r="O59" t="s">
        <v>61</v>
      </c>
      <c r="P59" t="s">
        <v>33</v>
      </c>
      <c r="Q59" t="s">
        <v>188</v>
      </c>
      <c r="R59" t="s">
        <v>14</v>
      </c>
      <c r="S59" t="s">
        <v>15</v>
      </c>
      <c r="T59">
        <v>7499</v>
      </c>
      <c r="U59">
        <v>7388</v>
      </c>
      <c r="V59">
        <v>46</v>
      </c>
      <c r="W59">
        <v>0</v>
      </c>
      <c r="X59">
        <v>7388</v>
      </c>
      <c r="Y59">
        <v>7388</v>
      </c>
      <c r="Z59">
        <v>0</v>
      </c>
    </row>
    <row r="60" spans="1:26" x14ac:dyDescent="0.25">
      <c r="A60" t="s">
        <v>11</v>
      </c>
      <c r="B60" t="s">
        <v>28</v>
      </c>
      <c r="C60" t="s">
        <v>13</v>
      </c>
      <c r="D60" t="s">
        <v>14</v>
      </c>
      <c r="E60" t="s">
        <v>29</v>
      </c>
      <c r="F60">
        <v>54</v>
      </c>
      <c r="G60">
        <v>0</v>
      </c>
      <c r="H60">
        <v>38</v>
      </c>
      <c r="I60">
        <v>0</v>
      </c>
      <c r="J60">
        <v>0</v>
      </c>
      <c r="K60">
        <v>0</v>
      </c>
      <c r="L60">
        <v>0</v>
      </c>
      <c r="O60" t="s">
        <v>61</v>
      </c>
      <c r="P60" t="s">
        <v>33</v>
      </c>
      <c r="Q60" t="s">
        <v>188</v>
      </c>
      <c r="R60" t="s">
        <v>14</v>
      </c>
      <c r="S60" t="s">
        <v>16</v>
      </c>
      <c r="T60">
        <v>129</v>
      </c>
      <c r="U60">
        <v>0</v>
      </c>
      <c r="V60">
        <v>119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11</v>
      </c>
      <c r="B61" t="s">
        <v>28</v>
      </c>
      <c r="C61" t="s">
        <v>13</v>
      </c>
      <c r="D61" t="s">
        <v>14</v>
      </c>
      <c r="E61" t="s">
        <v>19</v>
      </c>
      <c r="F61">
        <v>6</v>
      </c>
      <c r="G61">
        <v>0</v>
      </c>
      <c r="H61">
        <v>4</v>
      </c>
      <c r="I61">
        <v>0</v>
      </c>
      <c r="J61">
        <v>0</v>
      </c>
      <c r="K61">
        <v>0</v>
      </c>
      <c r="L61">
        <v>0</v>
      </c>
      <c r="O61" t="s">
        <v>61</v>
      </c>
      <c r="P61" t="s">
        <v>34</v>
      </c>
      <c r="Q61" t="s">
        <v>13</v>
      </c>
      <c r="R61" t="s">
        <v>14</v>
      </c>
      <c r="S61" t="s">
        <v>19</v>
      </c>
      <c r="T61">
        <v>58</v>
      </c>
      <c r="U61">
        <v>51</v>
      </c>
      <c r="V61">
        <v>1</v>
      </c>
      <c r="W61">
        <v>0</v>
      </c>
      <c r="X61">
        <v>51</v>
      </c>
      <c r="Y61">
        <v>51</v>
      </c>
      <c r="Z61">
        <v>0</v>
      </c>
    </row>
    <row r="62" spans="1:26" x14ac:dyDescent="0.25">
      <c r="A62" t="s">
        <v>11</v>
      </c>
      <c r="B62" t="s">
        <v>28</v>
      </c>
      <c r="C62" t="s">
        <v>13</v>
      </c>
      <c r="D62" t="s">
        <v>14</v>
      </c>
      <c r="E62" t="s">
        <v>15</v>
      </c>
      <c r="F62">
        <v>22</v>
      </c>
      <c r="G62">
        <v>0</v>
      </c>
      <c r="H62">
        <v>8</v>
      </c>
      <c r="I62">
        <v>0</v>
      </c>
      <c r="J62">
        <v>0</v>
      </c>
      <c r="K62">
        <v>0</v>
      </c>
      <c r="L62">
        <v>0</v>
      </c>
      <c r="O62" t="s">
        <v>61</v>
      </c>
      <c r="P62" t="s">
        <v>34</v>
      </c>
      <c r="Q62" t="s">
        <v>13</v>
      </c>
      <c r="R62" t="s">
        <v>14</v>
      </c>
      <c r="S62" t="s">
        <v>15</v>
      </c>
      <c r="T62">
        <v>3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11</v>
      </c>
      <c r="B63" t="s">
        <v>107</v>
      </c>
      <c r="C63" t="s">
        <v>188</v>
      </c>
      <c r="D63" t="s">
        <v>14</v>
      </c>
      <c r="E63" t="s">
        <v>15</v>
      </c>
      <c r="F63">
        <v>464</v>
      </c>
      <c r="G63">
        <v>462</v>
      </c>
      <c r="H63">
        <v>4</v>
      </c>
      <c r="I63">
        <v>2</v>
      </c>
      <c r="J63">
        <v>460</v>
      </c>
      <c r="K63">
        <v>460</v>
      </c>
      <c r="L63">
        <v>0</v>
      </c>
      <c r="O63" t="s">
        <v>61</v>
      </c>
      <c r="P63" t="s">
        <v>34</v>
      </c>
      <c r="Q63" t="s">
        <v>188</v>
      </c>
      <c r="R63" t="s">
        <v>14</v>
      </c>
      <c r="S63" t="s">
        <v>15</v>
      </c>
      <c r="T63">
        <v>3006</v>
      </c>
      <c r="U63">
        <v>2989</v>
      </c>
      <c r="V63">
        <v>5</v>
      </c>
      <c r="W63">
        <v>0</v>
      </c>
      <c r="X63">
        <v>2989</v>
      </c>
      <c r="Y63">
        <v>2989</v>
      </c>
      <c r="Z63">
        <v>0</v>
      </c>
    </row>
    <row r="64" spans="1:26" x14ac:dyDescent="0.25">
      <c r="A64" t="s">
        <v>11</v>
      </c>
      <c r="B64" t="s">
        <v>108</v>
      </c>
      <c r="C64" t="s">
        <v>188</v>
      </c>
      <c r="D64" t="s">
        <v>14</v>
      </c>
      <c r="E64" t="s">
        <v>15</v>
      </c>
      <c r="F64">
        <v>360</v>
      </c>
      <c r="G64">
        <v>358</v>
      </c>
      <c r="H64">
        <v>3</v>
      </c>
      <c r="I64">
        <v>2</v>
      </c>
      <c r="J64">
        <v>356</v>
      </c>
      <c r="K64">
        <v>356</v>
      </c>
      <c r="L64">
        <v>0</v>
      </c>
      <c r="O64" t="s">
        <v>61</v>
      </c>
      <c r="P64" t="s">
        <v>35</v>
      </c>
      <c r="Q64" t="s">
        <v>188</v>
      </c>
      <c r="R64" t="s">
        <v>17</v>
      </c>
      <c r="S64" t="s">
        <v>16</v>
      </c>
      <c r="T64">
        <v>38</v>
      </c>
      <c r="U64">
        <v>1</v>
      </c>
      <c r="V64">
        <v>2</v>
      </c>
      <c r="W64">
        <v>0</v>
      </c>
      <c r="X64">
        <v>36</v>
      </c>
      <c r="Y64">
        <v>1</v>
      </c>
      <c r="Z64">
        <v>0</v>
      </c>
    </row>
    <row r="65" spans="1:26" x14ac:dyDescent="0.25">
      <c r="A65" t="s">
        <v>11</v>
      </c>
      <c r="B65" t="s">
        <v>68</v>
      </c>
      <c r="C65" t="s">
        <v>67</v>
      </c>
      <c r="D65" t="s">
        <v>17</v>
      </c>
      <c r="E65" t="s">
        <v>16</v>
      </c>
      <c r="F65">
        <v>32</v>
      </c>
      <c r="G65">
        <v>7</v>
      </c>
      <c r="H65">
        <v>1</v>
      </c>
      <c r="I65">
        <v>0</v>
      </c>
      <c r="J65">
        <v>31</v>
      </c>
      <c r="K65">
        <v>7</v>
      </c>
      <c r="L65">
        <v>0</v>
      </c>
      <c r="O65" t="s">
        <v>61</v>
      </c>
      <c r="P65" t="s">
        <v>72</v>
      </c>
      <c r="Q65" t="s">
        <v>67</v>
      </c>
      <c r="R65" t="s">
        <v>14</v>
      </c>
      <c r="S65" t="s">
        <v>16</v>
      </c>
      <c r="T65">
        <v>37</v>
      </c>
      <c r="U65">
        <v>0</v>
      </c>
      <c r="V65">
        <v>28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11</v>
      </c>
      <c r="B66" t="s">
        <v>68</v>
      </c>
      <c r="C66" t="s">
        <v>188</v>
      </c>
      <c r="D66" t="s">
        <v>14</v>
      </c>
      <c r="E66" t="s">
        <v>15</v>
      </c>
      <c r="F66">
        <v>384</v>
      </c>
      <c r="G66">
        <v>382</v>
      </c>
      <c r="H66">
        <v>2</v>
      </c>
      <c r="I66">
        <v>1</v>
      </c>
      <c r="J66">
        <v>380</v>
      </c>
      <c r="K66">
        <v>380</v>
      </c>
      <c r="L66">
        <v>0</v>
      </c>
      <c r="O66" t="s">
        <v>61</v>
      </c>
      <c r="P66" t="s">
        <v>36</v>
      </c>
      <c r="Q66" t="s">
        <v>188</v>
      </c>
      <c r="R66" t="s">
        <v>14</v>
      </c>
      <c r="S66" t="s">
        <v>16</v>
      </c>
      <c r="T66">
        <v>38</v>
      </c>
      <c r="U66">
        <v>0</v>
      </c>
      <c r="V66">
        <v>19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11</v>
      </c>
      <c r="B67" t="s">
        <v>30</v>
      </c>
      <c r="C67" t="s">
        <v>67</v>
      </c>
      <c r="D67" t="s">
        <v>14</v>
      </c>
      <c r="E67" t="s">
        <v>15</v>
      </c>
      <c r="F67">
        <v>546</v>
      </c>
      <c r="G67">
        <v>538</v>
      </c>
      <c r="H67">
        <v>4</v>
      </c>
      <c r="I67">
        <v>0</v>
      </c>
      <c r="J67">
        <v>538</v>
      </c>
      <c r="K67">
        <v>538</v>
      </c>
      <c r="L67">
        <v>0</v>
      </c>
      <c r="O67" t="s">
        <v>61</v>
      </c>
      <c r="P67" t="s">
        <v>37</v>
      </c>
      <c r="Q67" t="s">
        <v>67</v>
      </c>
      <c r="R67" t="s">
        <v>14</v>
      </c>
      <c r="S67" t="s">
        <v>16</v>
      </c>
      <c r="T67">
        <v>37</v>
      </c>
      <c r="U67">
        <v>0</v>
      </c>
      <c r="V67">
        <v>14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11</v>
      </c>
      <c r="B68" t="s">
        <v>30</v>
      </c>
      <c r="C68" t="s">
        <v>13</v>
      </c>
      <c r="D68" t="s">
        <v>14</v>
      </c>
      <c r="E68" t="s">
        <v>15</v>
      </c>
      <c r="F68">
        <v>10</v>
      </c>
      <c r="G68">
        <v>0</v>
      </c>
      <c r="H68">
        <v>4</v>
      </c>
      <c r="I68">
        <v>0</v>
      </c>
      <c r="J68">
        <v>0</v>
      </c>
      <c r="K68">
        <v>0</v>
      </c>
      <c r="L68">
        <v>0</v>
      </c>
      <c r="O68" t="s">
        <v>61</v>
      </c>
      <c r="P68" t="s">
        <v>37</v>
      </c>
      <c r="Q68" t="s">
        <v>13</v>
      </c>
      <c r="R68" t="s">
        <v>14</v>
      </c>
      <c r="S68" t="s">
        <v>16</v>
      </c>
      <c r="T68">
        <v>3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11</v>
      </c>
      <c r="B69" t="s">
        <v>30</v>
      </c>
      <c r="C69" t="s">
        <v>188</v>
      </c>
      <c r="D69" t="s">
        <v>14</v>
      </c>
      <c r="E69" t="s">
        <v>15</v>
      </c>
      <c r="F69">
        <v>381</v>
      </c>
      <c r="G69">
        <v>358</v>
      </c>
      <c r="H69">
        <v>11</v>
      </c>
      <c r="I69">
        <v>2</v>
      </c>
      <c r="J69">
        <v>356</v>
      </c>
      <c r="K69">
        <v>356</v>
      </c>
      <c r="L69">
        <v>0</v>
      </c>
      <c r="O69" t="s">
        <v>61</v>
      </c>
      <c r="P69" t="s">
        <v>73</v>
      </c>
      <c r="Q69" t="s">
        <v>67</v>
      </c>
      <c r="R69" t="s">
        <v>14</v>
      </c>
      <c r="S69" t="s">
        <v>16</v>
      </c>
      <c r="T69">
        <v>37</v>
      </c>
      <c r="U69">
        <v>0</v>
      </c>
      <c r="V69">
        <v>23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11</v>
      </c>
      <c r="B70" t="b">
        <v>0</v>
      </c>
      <c r="C70" t="s">
        <v>67</v>
      </c>
      <c r="D70" t="s">
        <v>14</v>
      </c>
      <c r="E70" t="s">
        <v>16</v>
      </c>
      <c r="F70">
        <v>35</v>
      </c>
      <c r="G70">
        <v>0</v>
      </c>
      <c r="H70">
        <v>22</v>
      </c>
      <c r="I70">
        <v>0</v>
      </c>
      <c r="J70">
        <v>0</v>
      </c>
      <c r="K70">
        <v>0</v>
      </c>
      <c r="L70">
        <v>0</v>
      </c>
      <c r="O70" t="s">
        <v>61</v>
      </c>
      <c r="P70" t="s">
        <v>38</v>
      </c>
      <c r="Q70" t="s">
        <v>67</v>
      </c>
      <c r="R70" t="s">
        <v>14</v>
      </c>
      <c r="S70" t="s">
        <v>15</v>
      </c>
      <c r="T70">
        <v>3782</v>
      </c>
      <c r="U70">
        <v>3776</v>
      </c>
      <c r="V70">
        <v>3</v>
      </c>
      <c r="W70">
        <v>0</v>
      </c>
      <c r="X70">
        <v>3776</v>
      </c>
      <c r="Y70">
        <v>3776</v>
      </c>
      <c r="Z70">
        <v>0</v>
      </c>
    </row>
    <row r="71" spans="1:26" x14ac:dyDescent="0.25">
      <c r="A71" t="s">
        <v>11</v>
      </c>
      <c r="B71" t="b">
        <v>0</v>
      </c>
      <c r="C71" t="s">
        <v>13</v>
      </c>
      <c r="D71" t="s">
        <v>14</v>
      </c>
      <c r="E71" t="s">
        <v>16</v>
      </c>
      <c r="F71">
        <v>15</v>
      </c>
      <c r="G71">
        <v>0</v>
      </c>
      <c r="H71">
        <v>3</v>
      </c>
      <c r="I71">
        <v>0</v>
      </c>
      <c r="J71">
        <v>0</v>
      </c>
      <c r="K71">
        <v>0</v>
      </c>
      <c r="L71">
        <v>0</v>
      </c>
      <c r="O71" t="s">
        <v>61</v>
      </c>
      <c r="P71" t="s">
        <v>38</v>
      </c>
      <c r="Q71" t="s">
        <v>13</v>
      </c>
      <c r="R71" t="s">
        <v>14</v>
      </c>
      <c r="S71" t="s">
        <v>19</v>
      </c>
      <c r="T71">
        <v>159</v>
      </c>
      <c r="U71">
        <v>156</v>
      </c>
      <c r="V71">
        <v>1</v>
      </c>
      <c r="W71">
        <v>0</v>
      </c>
      <c r="X71">
        <v>156</v>
      </c>
      <c r="Y71">
        <v>156</v>
      </c>
      <c r="Z71">
        <v>0</v>
      </c>
    </row>
    <row r="72" spans="1:26" x14ac:dyDescent="0.25">
      <c r="A72" t="s">
        <v>11</v>
      </c>
      <c r="B72" t="b">
        <v>0</v>
      </c>
      <c r="C72" t="s">
        <v>188</v>
      </c>
      <c r="D72" t="s">
        <v>14</v>
      </c>
      <c r="E72" t="s">
        <v>15</v>
      </c>
      <c r="F72">
        <v>360</v>
      </c>
      <c r="G72">
        <v>358</v>
      </c>
      <c r="H72">
        <v>1</v>
      </c>
      <c r="I72">
        <v>0</v>
      </c>
      <c r="J72">
        <v>356</v>
      </c>
      <c r="K72">
        <v>356</v>
      </c>
      <c r="L72">
        <v>0</v>
      </c>
      <c r="O72" t="s">
        <v>61</v>
      </c>
      <c r="P72" t="s">
        <v>38</v>
      </c>
      <c r="Q72" t="s">
        <v>13</v>
      </c>
      <c r="R72" t="s">
        <v>14</v>
      </c>
      <c r="S72" t="s">
        <v>15</v>
      </c>
      <c r="T72">
        <v>6</v>
      </c>
      <c r="U72">
        <v>0</v>
      </c>
      <c r="V72">
        <v>4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11</v>
      </c>
      <c r="B73" t="s">
        <v>31</v>
      </c>
      <c r="C73" t="s">
        <v>67</v>
      </c>
      <c r="D73" t="s">
        <v>14</v>
      </c>
      <c r="E73" t="s">
        <v>29</v>
      </c>
      <c r="F73">
        <v>7</v>
      </c>
      <c r="G73">
        <v>0</v>
      </c>
      <c r="H73">
        <v>4</v>
      </c>
      <c r="I73">
        <v>0</v>
      </c>
      <c r="J73">
        <v>0</v>
      </c>
      <c r="K73">
        <v>0</v>
      </c>
      <c r="L73">
        <v>0</v>
      </c>
      <c r="O73" t="s">
        <v>61</v>
      </c>
      <c r="P73" t="s">
        <v>38</v>
      </c>
      <c r="Q73" t="s">
        <v>188</v>
      </c>
      <c r="R73" t="s">
        <v>14</v>
      </c>
      <c r="S73" t="s">
        <v>15</v>
      </c>
      <c r="T73">
        <v>1389</v>
      </c>
      <c r="U73">
        <v>1380</v>
      </c>
      <c r="V73">
        <v>5</v>
      </c>
      <c r="W73">
        <v>0</v>
      </c>
      <c r="X73">
        <v>1380</v>
      </c>
      <c r="Y73">
        <v>1380</v>
      </c>
      <c r="Z73">
        <v>0</v>
      </c>
    </row>
    <row r="74" spans="1:26" x14ac:dyDescent="0.25">
      <c r="A74" t="s">
        <v>11</v>
      </c>
      <c r="B74" t="s">
        <v>31</v>
      </c>
      <c r="C74" t="s">
        <v>67</v>
      </c>
      <c r="D74" t="s">
        <v>14</v>
      </c>
      <c r="E74" t="s">
        <v>15</v>
      </c>
      <c r="F74">
        <v>2991</v>
      </c>
      <c r="G74">
        <v>2924</v>
      </c>
      <c r="H74">
        <v>30</v>
      </c>
      <c r="I74">
        <v>8</v>
      </c>
      <c r="J74">
        <v>2892</v>
      </c>
      <c r="K74">
        <v>2892</v>
      </c>
      <c r="L74">
        <v>0</v>
      </c>
      <c r="O74" t="s">
        <v>61</v>
      </c>
      <c r="P74" t="s">
        <v>74</v>
      </c>
      <c r="Q74" t="s">
        <v>67</v>
      </c>
      <c r="R74" t="s">
        <v>14</v>
      </c>
      <c r="S74" t="s">
        <v>16</v>
      </c>
      <c r="T74">
        <v>17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t="s">
        <v>11</v>
      </c>
      <c r="B75" t="s">
        <v>31</v>
      </c>
      <c r="C75" t="s">
        <v>13</v>
      </c>
      <c r="D75" t="s">
        <v>14</v>
      </c>
      <c r="E75" t="s">
        <v>15</v>
      </c>
      <c r="F75">
        <v>101</v>
      </c>
      <c r="G75">
        <v>34</v>
      </c>
      <c r="H75">
        <v>41</v>
      </c>
      <c r="I75">
        <v>13</v>
      </c>
      <c r="J75">
        <v>0</v>
      </c>
      <c r="K75">
        <v>0</v>
      </c>
      <c r="L75">
        <v>0</v>
      </c>
      <c r="O75" t="s">
        <v>61</v>
      </c>
      <c r="P75" t="s">
        <v>39</v>
      </c>
      <c r="Q75" t="s">
        <v>13</v>
      </c>
      <c r="R75" t="s">
        <v>14</v>
      </c>
      <c r="S75" t="s">
        <v>15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11</v>
      </c>
      <c r="B76" t="s">
        <v>31</v>
      </c>
      <c r="C76" t="s">
        <v>188</v>
      </c>
      <c r="D76" t="s">
        <v>14</v>
      </c>
      <c r="E76" t="s">
        <v>29</v>
      </c>
      <c r="F76">
        <v>26</v>
      </c>
      <c r="G76">
        <v>15</v>
      </c>
      <c r="H76">
        <v>7</v>
      </c>
      <c r="I76">
        <v>0</v>
      </c>
      <c r="J76">
        <v>15</v>
      </c>
      <c r="K76">
        <v>15</v>
      </c>
      <c r="L76">
        <v>0</v>
      </c>
      <c r="O76" t="s">
        <v>61</v>
      </c>
      <c r="P76" t="s">
        <v>40</v>
      </c>
      <c r="Q76" t="s">
        <v>67</v>
      </c>
      <c r="R76" t="s">
        <v>14</v>
      </c>
      <c r="S76" t="s">
        <v>15</v>
      </c>
      <c r="T76">
        <v>1392</v>
      </c>
      <c r="U76">
        <v>1389</v>
      </c>
      <c r="V76">
        <v>1</v>
      </c>
      <c r="W76">
        <v>0</v>
      </c>
      <c r="X76">
        <v>1389</v>
      </c>
      <c r="Y76">
        <v>1389</v>
      </c>
      <c r="Z76">
        <v>0</v>
      </c>
    </row>
    <row r="77" spans="1:26" x14ac:dyDescent="0.25">
      <c r="A77" t="s">
        <v>11</v>
      </c>
      <c r="B77" t="s">
        <v>31</v>
      </c>
      <c r="C77" t="s">
        <v>188</v>
      </c>
      <c r="D77" t="s">
        <v>14</v>
      </c>
      <c r="E77" t="s">
        <v>15</v>
      </c>
      <c r="F77">
        <v>1804</v>
      </c>
      <c r="G77">
        <v>1477</v>
      </c>
      <c r="H77">
        <v>171</v>
      </c>
      <c r="I77">
        <v>29</v>
      </c>
      <c r="J77">
        <v>1392</v>
      </c>
      <c r="K77">
        <v>1392</v>
      </c>
      <c r="L77">
        <v>0</v>
      </c>
      <c r="O77" t="s">
        <v>61</v>
      </c>
      <c r="P77" t="s">
        <v>40</v>
      </c>
      <c r="Q77" t="s">
        <v>13</v>
      </c>
      <c r="R77" t="s">
        <v>14</v>
      </c>
      <c r="S77" t="s">
        <v>15</v>
      </c>
      <c r="T77">
        <v>7</v>
      </c>
      <c r="U77">
        <v>0</v>
      </c>
      <c r="V77">
        <v>4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11</v>
      </c>
      <c r="B78" t="s">
        <v>110</v>
      </c>
      <c r="C78" t="s">
        <v>188</v>
      </c>
      <c r="D78" t="s">
        <v>14</v>
      </c>
      <c r="E78" t="s">
        <v>15</v>
      </c>
      <c r="F78">
        <v>510</v>
      </c>
      <c r="G78">
        <v>508</v>
      </c>
      <c r="H78">
        <v>2</v>
      </c>
      <c r="I78">
        <v>1</v>
      </c>
      <c r="J78">
        <v>506</v>
      </c>
      <c r="K78">
        <v>506</v>
      </c>
      <c r="L78">
        <v>0</v>
      </c>
      <c r="O78" t="s">
        <v>61</v>
      </c>
      <c r="P78" t="s">
        <v>69</v>
      </c>
      <c r="Q78" t="s">
        <v>67</v>
      </c>
      <c r="R78" t="s">
        <v>17</v>
      </c>
      <c r="S78" t="s">
        <v>16</v>
      </c>
      <c r="T78">
        <v>72</v>
      </c>
      <c r="U78">
        <v>7</v>
      </c>
      <c r="V78">
        <v>9</v>
      </c>
      <c r="W78">
        <v>3</v>
      </c>
      <c r="X78">
        <v>63</v>
      </c>
      <c r="Y78">
        <v>4</v>
      </c>
      <c r="Z78">
        <v>0</v>
      </c>
    </row>
    <row r="79" spans="1:26" x14ac:dyDescent="0.25">
      <c r="A79" t="s">
        <v>11</v>
      </c>
      <c r="B79" t="s">
        <v>111</v>
      </c>
      <c r="C79" t="s">
        <v>188</v>
      </c>
      <c r="D79" t="s">
        <v>14</v>
      </c>
      <c r="E79" t="s">
        <v>15</v>
      </c>
      <c r="F79">
        <v>469</v>
      </c>
      <c r="G79">
        <v>466</v>
      </c>
      <c r="H79">
        <v>3</v>
      </c>
      <c r="I79">
        <v>2</v>
      </c>
      <c r="J79">
        <v>464</v>
      </c>
      <c r="K79">
        <v>464</v>
      </c>
      <c r="L79">
        <v>0</v>
      </c>
      <c r="O79" t="s">
        <v>61</v>
      </c>
      <c r="P79" t="s">
        <v>69</v>
      </c>
      <c r="Q79" t="s">
        <v>188</v>
      </c>
      <c r="R79" t="s">
        <v>14</v>
      </c>
      <c r="S79" t="s">
        <v>15</v>
      </c>
      <c r="T79">
        <v>696</v>
      </c>
      <c r="U79">
        <v>694</v>
      </c>
      <c r="V79">
        <v>1</v>
      </c>
      <c r="W79">
        <v>0</v>
      </c>
      <c r="X79">
        <v>694</v>
      </c>
      <c r="Y79">
        <v>694</v>
      </c>
      <c r="Z79">
        <v>0</v>
      </c>
    </row>
    <row r="80" spans="1:26" x14ac:dyDescent="0.25">
      <c r="A80" t="s">
        <v>11</v>
      </c>
      <c r="B80" t="s">
        <v>32</v>
      </c>
      <c r="C80" t="s">
        <v>67</v>
      </c>
      <c r="D80" t="s">
        <v>14</v>
      </c>
      <c r="E80" t="s">
        <v>15</v>
      </c>
      <c r="F80">
        <v>9697</v>
      </c>
      <c r="G80">
        <v>9118</v>
      </c>
      <c r="H80">
        <v>292</v>
      </c>
      <c r="I80">
        <v>29</v>
      </c>
      <c r="J80">
        <v>9027</v>
      </c>
      <c r="K80">
        <v>9027</v>
      </c>
      <c r="L80">
        <v>0</v>
      </c>
      <c r="O80" t="s">
        <v>61</v>
      </c>
      <c r="P80" t="s">
        <v>41</v>
      </c>
      <c r="Q80" t="s">
        <v>13</v>
      </c>
      <c r="R80" t="s">
        <v>14</v>
      </c>
      <c r="S80" t="s">
        <v>19</v>
      </c>
      <c r="T80">
        <v>92</v>
      </c>
      <c r="U80">
        <v>90</v>
      </c>
      <c r="V80">
        <v>1</v>
      </c>
      <c r="W80">
        <v>0</v>
      </c>
      <c r="X80">
        <v>90</v>
      </c>
      <c r="Y80">
        <v>90</v>
      </c>
      <c r="Z80">
        <v>0</v>
      </c>
    </row>
    <row r="81" spans="1:26" x14ac:dyDescent="0.25">
      <c r="A81" t="s">
        <v>11</v>
      </c>
      <c r="B81" t="s">
        <v>32</v>
      </c>
      <c r="C81" t="s">
        <v>67</v>
      </c>
      <c r="D81" t="s">
        <v>14</v>
      </c>
      <c r="E81" t="s">
        <v>16</v>
      </c>
      <c r="F81">
        <v>308</v>
      </c>
      <c r="G81">
        <v>0</v>
      </c>
      <c r="H81">
        <v>308</v>
      </c>
      <c r="I81">
        <v>0</v>
      </c>
      <c r="J81">
        <v>0</v>
      </c>
      <c r="K81">
        <v>0</v>
      </c>
      <c r="L81">
        <v>0</v>
      </c>
      <c r="O81" t="s">
        <v>61</v>
      </c>
      <c r="P81" t="s">
        <v>41</v>
      </c>
      <c r="Q81" t="s">
        <v>13</v>
      </c>
      <c r="R81" t="s">
        <v>14</v>
      </c>
      <c r="S81" t="s">
        <v>15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11</v>
      </c>
      <c r="B82" t="s">
        <v>32</v>
      </c>
      <c r="C82" t="s">
        <v>67</v>
      </c>
      <c r="D82" t="s">
        <v>17</v>
      </c>
      <c r="E82" t="s">
        <v>16</v>
      </c>
      <c r="F82">
        <v>585</v>
      </c>
      <c r="G82">
        <v>85</v>
      </c>
      <c r="H82">
        <v>2</v>
      </c>
      <c r="I82">
        <v>0</v>
      </c>
      <c r="J82">
        <v>583</v>
      </c>
      <c r="K82">
        <v>85</v>
      </c>
      <c r="L82">
        <v>0</v>
      </c>
      <c r="O82" t="s">
        <v>61</v>
      </c>
      <c r="P82" t="s">
        <v>41</v>
      </c>
      <c r="Q82" t="s">
        <v>188</v>
      </c>
      <c r="R82" t="s">
        <v>14</v>
      </c>
      <c r="S82" t="s">
        <v>15</v>
      </c>
      <c r="T82">
        <v>1040</v>
      </c>
      <c r="U82">
        <v>1032</v>
      </c>
      <c r="V82">
        <v>3</v>
      </c>
      <c r="W82">
        <v>0</v>
      </c>
      <c r="X82">
        <v>1032</v>
      </c>
      <c r="Y82">
        <v>1032</v>
      </c>
      <c r="Z82">
        <v>0</v>
      </c>
    </row>
    <row r="83" spans="1:26" x14ac:dyDescent="0.25">
      <c r="A83" t="s">
        <v>11</v>
      </c>
      <c r="B83" t="s">
        <v>32</v>
      </c>
      <c r="C83" t="s">
        <v>13</v>
      </c>
      <c r="D83" t="s">
        <v>14</v>
      </c>
      <c r="E83" t="s">
        <v>19</v>
      </c>
      <c r="F83">
        <v>580</v>
      </c>
      <c r="G83">
        <v>435</v>
      </c>
      <c r="H83">
        <v>81</v>
      </c>
      <c r="I83">
        <v>0</v>
      </c>
      <c r="J83">
        <v>435</v>
      </c>
      <c r="K83">
        <v>435</v>
      </c>
      <c r="L83">
        <v>0</v>
      </c>
      <c r="O83" t="s">
        <v>61</v>
      </c>
      <c r="P83" t="s">
        <v>41</v>
      </c>
      <c r="Q83" t="s">
        <v>188</v>
      </c>
      <c r="R83" t="s">
        <v>14</v>
      </c>
      <c r="S83" t="s">
        <v>16</v>
      </c>
      <c r="T83">
        <v>28</v>
      </c>
      <c r="U83">
        <v>0</v>
      </c>
      <c r="V83">
        <v>28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11</v>
      </c>
      <c r="B84" t="s">
        <v>32</v>
      </c>
      <c r="C84" t="s">
        <v>13</v>
      </c>
      <c r="D84" t="s">
        <v>14</v>
      </c>
      <c r="E84" t="s">
        <v>15</v>
      </c>
      <c r="F84">
        <v>575</v>
      </c>
      <c r="G84">
        <v>97</v>
      </c>
      <c r="H84">
        <v>208</v>
      </c>
      <c r="I84">
        <v>25</v>
      </c>
      <c r="J84">
        <v>0</v>
      </c>
      <c r="K84">
        <v>0</v>
      </c>
      <c r="L84">
        <v>0</v>
      </c>
      <c r="O84" t="s">
        <v>61</v>
      </c>
      <c r="P84" t="s">
        <v>75</v>
      </c>
      <c r="Q84" t="s">
        <v>67</v>
      </c>
      <c r="R84" t="s">
        <v>14</v>
      </c>
      <c r="S84" t="s">
        <v>16</v>
      </c>
      <c r="T84">
        <v>28</v>
      </c>
      <c r="U84">
        <v>0</v>
      </c>
      <c r="V84">
        <v>28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11</v>
      </c>
      <c r="B85" t="s">
        <v>32</v>
      </c>
      <c r="C85" t="s">
        <v>13</v>
      </c>
      <c r="D85" t="s">
        <v>14</v>
      </c>
      <c r="E85" t="s">
        <v>16</v>
      </c>
      <c r="F85">
        <v>102</v>
      </c>
      <c r="G85">
        <v>0</v>
      </c>
      <c r="H85">
        <v>102</v>
      </c>
      <c r="I85">
        <v>0</v>
      </c>
      <c r="J85">
        <v>0</v>
      </c>
      <c r="K85">
        <v>0</v>
      </c>
      <c r="L85">
        <v>0</v>
      </c>
      <c r="O85" t="s">
        <v>61</v>
      </c>
      <c r="P85" t="s">
        <v>76</v>
      </c>
      <c r="Q85" t="s">
        <v>67</v>
      </c>
      <c r="R85" t="s">
        <v>14</v>
      </c>
      <c r="S85" t="s">
        <v>16</v>
      </c>
      <c r="T85">
        <v>38</v>
      </c>
      <c r="U85">
        <v>0</v>
      </c>
      <c r="V85">
        <v>38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</v>
      </c>
      <c r="B86" t="s">
        <v>32</v>
      </c>
      <c r="C86" t="s">
        <v>188</v>
      </c>
      <c r="D86" t="s">
        <v>14</v>
      </c>
      <c r="E86" t="s">
        <v>29</v>
      </c>
      <c r="F86">
        <v>307</v>
      </c>
      <c r="G86">
        <v>279</v>
      </c>
      <c r="H86">
        <v>5</v>
      </c>
      <c r="I86">
        <v>0</v>
      </c>
      <c r="J86">
        <v>279</v>
      </c>
      <c r="K86">
        <v>279</v>
      </c>
      <c r="L86">
        <v>0</v>
      </c>
      <c r="O86" t="s">
        <v>61</v>
      </c>
      <c r="P86" t="s">
        <v>140</v>
      </c>
      <c r="Q86" t="s">
        <v>188</v>
      </c>
      <c r="R86" t="s">
        <v>14</v>
      </c>
      <c r="S86" t="s">
        <v>15</v>
      </c>
      <c r="T86">
        <v>642</v>
      </c>
      <c r="U86">
        <v>640</v>
      </c>
      <c r="V86">
        <v>1</v>
      </c>
      <c r="W86">
        <v>0</v>
      </c>
      <c r="X86">
        <v>640</v>
      </c>
      <c r="Y86">
        <v>640</v>
      </c>
      <c r="Z86">
        <v>0</v>
      </c>
    </row>
    <row r="87" spans="1:26" x14ac:dyDescent="0.25">
      <c r="A87" t="s">
        <v>11</v>
      </c>
      <c r="B87" t="s">
        <v>32</v>
      </c>
      <c r="C87" t="s">
        <v>188</v>
      </c>
      <c r="D87" t="s">
        <v>14</v>
      </c>
      <c r="E87" t="s">
        <v>15</v>
      </c>
      <c r="F87">
        <v>8545</v>
      </c>
      <c r="G87">
        <v>7538</v>
      </c>
      <c r="H87">
        <v>511</v>
      </c>
      <c r="I87">
        <v>58</v>
      </c>
      <c r="J87">
        <v>7388</v>
      </c>
      <c r="K87">
        <v>7388</v>
      </c>
      <c r="L87">
        <v>0</v>
      </c>
      <c r="O87" t="s">
        <v>61</v>
      </c>
      <c r="P87" t="s">
        <v>42</v>
      </c>
      <c r="Q87" t="s">
        <v>67</v>
      </c>
      <c r="R87" t="s">
        <v>14</v>
      </c>
      <c r="S87" t="s">
        <v>16</v>
      </c>
      <c r="T87">
        <v>671</v>
      </c>
      <c r="U87">
        <v>0</v>
      </c>
      <c r="V87">
        <v>74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</v>
      </c>
      <c r="B88" t="s">
        <v>32</v>
      </c>
      <c r="C88" t="s">
        <v>188</v>
      </c>
      <c r="D88" t="s">
        <v>14</v>
      </c>
      <c r="E88" t="s">
        <v>16</v>
      </c>
      <c r="F88">
        <v>129</v>
      </c>
      <c r="G88">
        <v>0</v>
      </c>
      <c r="H88">
        <v>119</v>
      </c>
      <c r="I88">
        <v>0</v>
      </c>
      <c r="J88">
        <v>0</v>
      </c>
      <c r="K88">
        <v>0</v>
      </c>
      <c r="L88">
        <v>0</v>
      </c>
      <c r="O88" t="s">
        <v>61</v>
      </c>
      <c r="P88" t="s">
        <v>42</v>
      </c>
      <c r="Q88" t="s">
        <v>13</v>
      </c>
      <c r="R88" t="s">
        <v>14</v>
      </c>
      <c r="S88" t="s">
        <v>16</v>
      </c>
      <c r="T88">
        <v>229</v>
      </c>
      <c r="U88">
        <v>0</v>
      </c>
      <c r="V88">
        <v>113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</v>
      </c>
      <c r="B89" t="s">
        <v>33</v>
      </c>
      <c r="C89" t="s">
        <v>67</v>
      </c>
      <c r="D89" t="s">
        <v>14</v>
      </c>
      <c r="E89" t="s">
        <v>15</v>
      </c>
      <c r="F89">
        <v>9697</v>
      </c>
      <c r="G89">
        <v>9118</v>
      </c>
      <c r="H89">
        <v>292</v>
      </c>
      <c r="I89">
        <v>29</v>
      </c>
      <c r="J89">
        <v>9027</v>
      </c>
      <c r="K89">
        <v>9027</v>
      </c>
      <c r="L89">
        <v>0</v>
      </c>
      <c r="O89" t="s">
        <v>61</v>
      </c>
      <c r="P89" t="s">
        <v>42</v>
      </c>
      <c r="Q89" t="s">
        <v>188</v>
      </c>
      <c r="R89" t="s">
        <v>14</v>
      </c>
      <c r="S89" t="s">
        <v>16</v>
      </c>
      <c r="T89">
        <v>65</v>
      </c>
      <c r="U89">
        <v>0</v>
      </c>
      <c r="V89">
        <v>32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</v>
      </c>
      <c r="B90" t="s">
        <v>33</v>
      </c>
      <c r="C90" t="s">
        <v>67</v>
      </c>
      <c r="D90" t="s">
        <v>14</v>
      </c>
      <c r="E90" t="s">
        <v>16</v>
      </c>
      <c r="F90">
        <v>308</v>
      </c>
      <c r="G90">
        <v>0</v>
      </c>
      <c r="H90">
        <v>308</v>
      </c>
      <c r="I90">
        <v>0</v>
      </c>
      <c r="J90">
        <v>0</v>
      </c>
      <c r="K90">
        <v>0</v>
      </c>
      <c r="L90">
        <v>0</v>
      </c>
      <c r="O90" t="s">
        <v>61</v>
      </c>
      <c r="P90" t="s">
        <v>43</v>
      </c>
      <c r="Q90" t="s">
        <v>13</v>
      </c>
      <c r="R90" t="s">
        <v>14</v>
      </c>
      <c r="S90" t="s">
        <v>15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</v>
      </c>
      <c r="B91" t="s">
        <v>33</v>
      </c>
      <c r="C91" t="s">
        <v>67</v>
      </c>
      <c r="D91" t="s">
        <v>17</v>
      </c>
      <c r="E91" t="s">
        <v>16</v>
      </c>
      <c r="F91">
        <v>585</v>
      </c>
      <c r="G91">
        <v>85</v>
      </c>
      <c r="H91">
        <v>2</v>
      </c>
      <c r="I91">
        <v>0</v>
      </c>
      <c r="J91">
        <v>583</v>
      </c>
      <c r="K91">
        <v>85</v>
      </c>
      <c r="L91">
        <v>0</v>
      </c>
      <c r="O91" t="s">
        <v>61</v>
      </c>
      <c r="P91" t="s">
        <v>44</v>
      </c>
      <c r="Q91" t="s">
        <v>67</v>
      </c>
      <c r="R91" t="s">
        <v>14</v>
      </c>
      <c r="S91" t="s">
        <v>29</v>
      </c>
      <c r="T91">
        <v>22</v>
      </c>
      <c r="U91">
        <v>6</v>
      </c>
      <c r="V91">
        <v>9</v>
      </c>
      <c r="W91">
        <v>0</v>
      </c>
      <c r="X91">
        <v>6</v>
      </c>
      <c r="Y91">
        <v>6</v>
      </c>
      <c r="Z91">
        <v>0</v>
      </c>
    </row>
    <row r="92" spans="1:26" x14ac:dyDescent="0.25">
      <c r="A92" t="s">
        <v>11</v>
      </c>
      <c r="B92" t="s">
        <v>33</v>
      </c>
      <c r="C92" t="s">
        <v>13</v>
      </c>
      <c r="D92" t="s">
        <v>14</v>
      </c>
      <c r="E92" t="s">
        <v>19</v>
      </c>
      <c r="F92">
        <v>580</v>
      </c>
      <c r="G92">
        <v>435</v>
      </c>
      <c r="H92">
        <v>81</v>
      </c>
      <c r="I92">
        <v>0</v>
      </c>
      <c r="J92">
        <v>435</v>
      </c>
      <c r="K92">
        <v>435</v>
      </c>
      <c r="L92">
        <v>0</v>
      </c>
      <c r="O92" t="s">
        <v>61</v>
      </c>
      <c r="P92" t="s">
        <v>44</v>
      </c>
      <c r="Q92" t="s">
        <v>67</v>
      </c>
      <c r="R92" t="s">
        <v>14</v>
      </c>
      <c r="S92" t="s">
        <v>15</v>
      </c>
      <c r="T92">
        <v>3691</v>
      </c>
      <c r="U92">
        <v>3672</v>
      </c>
      <c r="V92">
        <v>8</v>
      </c>
      <c r="W92">
        <v>0</v>
      </c>
      <c r="X92">
        <v>3672</v>
      </c>
      <c r="Y92">
        <v>3672</v>
      </c>
      <c r="Z92">
        <v>0</v>
      </c>
    </row>
    <row r="93" spans="1:26" x14ac:dyDescent="0.25">
      <c r="A93" t="s">
        <v>11</v>
      </c>
      <c r="B93" t="s">
        <v>33</v>
      </c>
      <c r="C93" t="s">
        <v>13</v>
      </c>
      <c r="D93" t="s">
        <v>14</v>
      </c>
      <c r="E93" t="s">
        <v>15</v>
      </c>
      <c r="F93">
        <v>575</v>
      </c>
      <c r="G93">
        <v>97</v>
      </c>
      <c r="H93">
        <v>208</v>
      </c>
      <c r="I93">
        <v>25</v>
      </c>
      <c r="J93">
        <v>0</v>
      </c>
      <c r="K93">
        <v>0</v>
      </c>
      <c r="L93">
        <v>0</v>
      </c>
      <c r="O93" t="s">
        <v>61</v>
      </c>
      <c r="P93" t="s">
        <v>44</v>
      </c>
      <c r="Q93" t="s">
        <v>13</v>
      </c>
      <c r="R93" t="s">
        <v>14</v>
      </c>
      <c r="S93" t="s">
        <v>29</v>
      </c>
      <c r="T93">
        <v>26</v>
      </c>
      <c r="U93">
        <v>6</v>
      </c>
      <c r="V93">
        <v>7</v>
      </c>
      <c r="W93">
        <v>0</v>
      </c>
      <c r="X93">
        <v>6</v>
      </c>
      <c r="Y93">
        <v>6</v>
      </c>
      <c r="Z93">
        <v>0</v>
      </c>
    </row>
    <row r="94" spans="1:26" x14ac:dyDescent="0.25">
      <c r="A94" t="s">
        <v>11</v>
      </c>
      <c r="B94" t="s">
        <v>33</v>
      </c>
      <c r="C94" t="s">
        <v>13</v>
      </c>
      <c r="D94" t="s">
        <v>14</v>
      </c>
      <c r="E94" t="s">
        <v>16</v>
      </c>
      <c r="F94">
        <v>102</v>
      </c>
      <c r="G94">
        <v>0</v>
      </c>
      <c r="H94">
        <v>102</v>
      </c>
      <c r="I94">
        <v>0</v>
      </c>
      <c r="J94">
        <v>0</v>
      </c>
      <c r="K94">
        <v>0</v>
      </c>
      <c r="L94">
        <v>0</v>
      </c>
      <c r="O94" t="s">
        <v>61</v>
      </c>
      <c r="P94" t="s">
        <v>44</v>
      </c>
      <c r="Q94" t="s">
        <v>13</v>
      </c>
      <c r="R94" t="s">
        <v>14</v>
      </c>
      <c r="S94" t="s">
        <v>15</v>
      </c>
      <c r="T94">
        <v>15</v>
      </c>
      <c r="U94">
        <v>0</v>
      </c>
      <c r="V94">
        <v>4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</v>
      </c>
      <c r="B95" t="s">
        <v>33</v>
      </c>
      <c r="C95" t="s">
        <v>188</v>
      </c>
      <c r="D95" t="s">
        <v>14</v>
      </c>
      <c r="E95" t="s">
        <v>29</v>
      </c>
      <c r="F95">
        <v>307</v>
      </c>
      <c r="G95">
        <v>279</v>
      </c>
      <c r="H95">
        <v>5</v>
      </c>
      <c r="I95">
        <v>0</v>
      </c>
      <c r="J95">
        <v>279</v>
      </c>
      <c r="K95">
        <v>279</v>
      </c>
      <c r="L95">
        <v>0</v>
      </c>
      <c r="O95" t="s">
        <v>61</v>
      </c>
      <c r="P95" t="s">
        <v>44</v>
      </c>
      <c r="Q95" t="s">
        <v>13</v>
      </c>
      <c r="R95" t="s">
        <v>14</v>
      </c>
      <c r="S95" t="s">
        <v>16</v>
      </c>
      <c r="T95">
        <v>71</v>
      </c>
      <c r="U95">
        <v>0</v>
      </c>
      <c r="V95">
        <v>33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11</v>
      </c>
      <c r="B96" t="s">
        <v>33</v>
      </c>
      <c r="C96" t="s">
        <v>188</v>
      </c>
      <c r="D96" t="s">
        <v>14</v>
      </c>
      <c r="E96" t="s">
        <v>15</v>
      </c>
      <c r="F96">
        <v>8545</v>
      </c>
      <c r="G96">
        <v>7538</v>
      </c>
      <c r="H96">
        <v>511</v>
      </c>
      <c r="I96">
        <v>58</v>
      </c>
      <c r="J96">
        <v>7388</v>
      </c>
      <c r="K96">
        <v>7388</v>
      </c>
      <c r="L96">
        <v>0</v>
      </c>
      <c r="O96" t="s">
        <v>61</v>
      </c>
      <c r="P96" t="s">
        <v>44</v>
      </c>
      <c r="Q96" t="s">
        <v>188</v>
      </c>
      <c r="R96" t="s">
        <v>14</v>
      </c>
      <c r="S96" t="s">
        <v>29</v>
      </c>
      <c r="T96">
        <v>35</v>
      </c>
      <c r="U96">
        <v>6</v>
      </c>
      <c r="V96">
        <v>5</v>
      </c>
      <c r="W96">
        <v>0</v>
      </c>
      <c r="X96">
        <v>6</v>
      </c>
      <c r="Y96">
        <v>6</v>
      </c>
      <c r="Z96">
        <v>0</v>
      </c>
    </row>
    <row r="97" spans="1:26" x14ac:dyDescent="0.25">
      <c r="A97" t="s">
        <v>11</v>
      </c>
      <c r="B97" t="s">
        <v>33</v>
      </c>
      <c r="C97" t="s">
        <v>188</v>
      </c>
      <c r="D97" t="s">
        <v>14</v>
      </c>
      <c r="E97" t="s">
        <v>16</v>
      </c>
      <c r="F97">
        <v>129</v>
      </c>
      <c r="G97">
        <v>0</v>
      </c>
      <c r="H97">
        <v>119</v>
      </c>
      <c r="I97">
        <v>0</v>
      </c>
      <c r="J97">
        <v>0</v>
      </c>
      <c r="K97">
        <v>0</v>
      </c>
      <c r="L97">
        <v>0</v>
      </c>
      <c r="O97" t="s">
        <v>61</v>
      </c>
      <c r="P97" t="s">
        <v>44</v>
      </c>
      <c r="Q97" t="s">
        <v>188</v>
      </c>
      <c r="R97" t="s">
        <v>14</v>
      </c>
      <c r="S97" t="s">
        <v>15</v>
      </c>
      <c r="T97">
        <v>1596</v>
      </c>
      <c r="U97">
        <v>1572</v>
      </c>
      <c r="V97">
        <v>4</v>
      </c>
      <c r="W97">
        <v>0</v>
      </c>
      <c r="X97">
        <v>1572</v>
      </c>
      <c r="Y97">
        <v>1572</v>
      </c>
      <c r="Z97">
        <v>0</v>
      </c>
    </row>
    <row r="98" spans="1:26" x14ac:dyDescent="0.25">
      <c r="A98" t="s">
        <v>11</v>
      </c>
      <c r="B98" t="s">
        <v>81</v>
      </c>
      <c r="C98" t="s">
        <v>188</v>
      </c>
      <c r="D98" t="s">
        <v>14</v>
      </c>
      <c r="E98" t="s">
        <v>15</v>
      </c>
      <c r="F98">
        <v>449</v>
      </c>
      <c r="G98">
        <v>425</v>
      </c>
      <c r="H98">
        <v>5</v>
      </c>
      <c r="I98">
        <v>1</v>
      </c>
      <c r="J98">
        <v>423</v>
      </c>
      <c r="K98">
        <v>423</v>
      </c>
      <c r="L98">
        <v>0</v>
      </c>
      <c r="O98" t="s">
        <v>61</v>
      </c>
      <c r="P98" t="s">
        <v>148</v>
      </c>
      <c r="Q98" t="s">
        <v>188</v>
      </c>
      <c r="R98" t="s">
        <v>14</v>
      </c>
      <c r="S98" t="s">
        <v>16</v>
      </c>
      <c r="T98">
        <v>29</v>
      </c>
      <c r="U98">
        <v>0</v>
      </c>
      <c r="V98">
        <v>14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11</v>
      </c>
      <c r="B99" t="s">
        <v>34</v>
      </c>
      <c r="C99" t="s">
        <v>13</v>
      </c>
      <c r="D99" t="s">
        <v>14</v>
      </c>
      <c r="E99" t="s">
        <v>19</v>
      </c>
      <c r="F99">
        <v>58</v>
      </c>
      <c r="G99">
        <v>51</v>
      </c>
      <c r="H99">
        <v>1</v>
      </c>
      <c r="I99">
        <v>0</v>
      </c>
      <c r="J99">
        <v>51</v>
      </c>
      <c r="K99">
        <v>51</v>
      </c>
      <c r="L99">
        <v>0</v>
      </c>
      <c r="O99" t="s">
        <v>61</v>
      </c>
      <c r="P99" t="s">
        <v>45</v>
      </c>
      <c r="Q99" t="s">
        <v>13</v>
      </c>
      <c r="R99" t="s">
        <v>14</v>
      </c>
      <c r="S99" t="s">
        <v>15</v>
      </c>
      <c r="T99">
        <v>3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11</v>
      </c>
      <c r="B100" t="s">
        <v>34</v>
      </c>
      <c r="C100" t="s">
        <v>13</v>
      </c>
      <c r="D100" t="s">
        <v>14</v>
      </c>
      <c r="E100" t="s">
        <v>15</v>
      </c>
      <c r="F100">
        <v>4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O100" t="s">
        <v>61</v>
      </c>
      <c r="P100" t="s">
        <v>45</v>
      </c>
      <c r="Q100" t="s">
        <v>188</v>
      </c>
      <c r="R100" t="s">
        <v>14</v>
      </c>
      <c r="S100" t="s">
        <v>15</v>
      </c>
      <c r="T100">
        <v>521</v>
      </c>
      <c r="U100">
        <v>518</v>
      </c>
      <c r="V100">
        <v>1</v>
      </c>
      <c r="W100">
        <v>0</v>
      </c>
      <c r="X100">
        <v>518</v>
      </c>
      <c r="Y100">
        <v>518</v>
      </c>
      <c r="Z100">
        <v>0</v>
      </c>
    </row>
    <row r="101" spans="1:26" x14ac:dyDescent="0.25">
      <c r="A101" t="s">
        <v>11</v>
      </c>
      <c r="B101" t="s">
        <v>34</v>
      </c>
      <c r="C101" t="s">
        <v>188</v>
      </c>
      <c r="D101" t="s">
        <v>14</v>
      </c>
      <c r="E101" t="s">
        <v>15</v>
      </c>
      <c r="F101">
        <v>3053</v>
      </c>
      <c r="G101">
        <v>2994</v>
      </c>
      <c r="H101">
        <v>26</v>
      </c>
      <c r="I101">
        <v>3</v>
      </c>
      <c r="J101">
        <v>2989</v>
      </c>
      <c r="K101">
        <v>2989</v>
      </c>
      <c r="L101">
        <v>0</v>
      </c>
      <c r="O101" t="s">
        <v>61</v>
      </c>
      <c r="P101" t="s">
        <v>46</v>
      </c>
      <c r="Q101" t="s">
        <v>67</v>
      </c>
      <c r="R101" t="s">
        <v>14</v>
      </c>
      <c r="S101" t="s">
        <v>16</v>
      </c>
      <c r="T101">
        <v>28</v>
      </c>
      <c r="U101">
        <v>0</v>
      </c>
      <c r="V101">
        <v>14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11</v>
      </c>
      <c r="B102" t="s">
        <v>113</v>
      </c>
      <c r="C102" t="s">
        <v>188</v>
      </c>
      <c r="D102" t="s">
        <v>14</v>
      </c>
      <c r="E102" t="s">
        <v>15</v>
      </c>
      <c r="F102">
        <v>360</v>
      </c>
      <c r="G102">
        <v>358</v>
      </c>
      <c r="H102">
        <v>3</v>
      </c>
      <c r="I102">
        <v>1</v>
      </c>
      <c r="J102">
        <v>356</v>
      </c>
      <c r="K102">
        <v>356</v>
      </c>
      <c r="L102">
        <v>0</v>
      </c>
      <c r="O102" t="s">
        <v>61</v>
      </c>
      <c r="P102" t="s">
        <v>46</v>
      </c>
      <c r="Q102" t="s">
        <v>13</v>
      </c>
      <c r="R102" t="s">
        <v>14</v>
      </c>
      <c r="S102" t="s">
        <v>15</v>
      </c>
      <c r="T102">
        <v>2</v>
      </c>
      <c r="U102">
        <v>0</v>
      </c>
      <c r="V102">
        <v>2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11</v>
      </c>
      <c r="B103" t="s">
        <v>35</v>
      </c>
      <c r="C103" t="s">
        <v>13</v>
      </c>
      <c r="D103" t="s">
        <v>14</v>
      </c>
      <c r="E103" t="s">
        <v>29</v>
      </c>
      <c r="F103">
        <v>6</v>
      </c>
      <c r="G103">
        <v>3</v>
      </c>
      <c r="H103">
        <v>1</v>
      </c>
      <c r="I103">
        <v>0</v>
      </c>
      <c r="J103">
        <v>3</v>
      </c>
      <c r="K103">
        <v>3</v>
      </c>
      <c r="L103">
        <v>0</v>
      </c>
      <c r="O103" t="s">
        <v>61</v>
      </c>
      <c r="P103" t="s">
        <v>47</v>
      </c>
      <c r="Q103" t="s">
        <v>67</v>
      </c>
      <c r="R103" t="s">
        <v>14</v>
      </c>
      <c r="S103" t="s">
        <v>15</v>
      </c>
      <c r="T103">
        <v>2687</v>
      </c>
      <c r="U103">
        <v>2684</v>
      </c>
      <c r="V103">
        <v>2</v>
      </c>
      <c r="W103">
        <v>0</v>
      </c>
      <c r="X103">
        <v>2684</v>
      </c>
      <c r="Y103">
        <v>2684</v>
      </c>
      <c r="Z103">
        <v>0</v>
      </c>
    </row>
    <row r="104" spans="1:26" x14ac:dyDescent="0.25">
      <c r="A104" t="s">
        <v>11</v>
      </c>
      <c r="B104" t="s">
        <v>35</v>
      </c>
      <c r="C104" t="s">
        <v>13</v>
      </c>
      <c r="D104" t="s">
        <v>14</v>
      </c>
      <c r="E104" t="s">
        <v>15</v>
      </c>
      <c r="F104">
        <v>6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O104" t="s">
        <v>61</v>
      </c>
      <c r="P104" t="s">
        <v>47</v>
      </c>
      <c r="Q104" t="s">
        <v>13</v>
      </c>
      <c r="R104" t="s">
        <v>14</v>
      </c>
      <c r="S104" t="s">
        <v>15</v>
      </c>
      <c r="T104">
        <v>4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11</v>
      </c>
      <c r="B105" t="s">
        <v>35</v>
      </c>
      <c r="C105" t="s">
        <v>188</v>
      </c>
      <c r="D105" t="s">
        <v>14</v>
      </c>
      <c r="E105" t="s">
        <v>29</v>
      </c>
      <c r="F105">
        <v>6</v>
      </c>
      <c r="G105">
        <v>3</v>
      </c>
      <c r="H105">
        <v>1</v>
      </c>
      <c r="I105">
        <v>0</v>
      </c>
      <c r="J105">
        <v>3</v>
      </c>
      <c r="K105">
        <v>3</v>
      </c>
      <c r="L105">
        <v>0</v>
      </c>
      <c r="O105" t="s">
        <v>61</v>
      </c>
      <c r="P105" t="s">
        <v>77</v>
      </c>
      <c r="Q105" t="s">
        <v>67</v>
      </c>
      <c r="R105" t="s">
        <v>14</v>
      </c>
      <c r="S105" t="s">
        <v>15</v>
      </c>
      <c r="T105">
        <v>703</v>
      </c>
      <c r="U105">
        <v>700</v>
      </c>
      <c r="V105">
        <v>1</v>
      </c>
      <c r="W105">
        <v>0</v>
      </c>
      <c r="X105">
        <v>700</v>
      </c>
      <c r="Y105">
        <v>700</v>
      </c>
      <c r="Z105">
        <v>0</v>
      </c>
    </row>
    <row r="106" spans="1:26" x14ac:dyDescent="0.25">
      <c r="A106" t="s">
        <v>11</v>
      </c>
      <c r="B106" t="s">
        <v>35</v>
      </c>
      <c r="C106" t="s">
        <v>188</v>
      </c>
      <c r="D106" t="s">
        <v>14</v>
      </c>
      <c r="E106" t="s">
        <v>15</v>
      </c>
      <c r="F106">
        <v>489</v>
      </c>
      <c r="G106">
        <v>475</v>
      </c>
      <c r="H106">
        <v>5</v>
      </c>
      <c r="I106">
        <v>0</v>
      </c>
      <c r="J106">
        <v>473</v>
      </c>
      <c r="K106">
        <v>473</v>
      </c>
      <c r="L106">
        <v>0</v>
      </c>
      <c r="O106" t="s">
        <v>61</v>
      </c>
      <c r="P106" t="s">
        <v>77</v>
      </c>
      <c r="Q106" t="s">
        <v>188</v>
      </c>
      <c r="R106" t="s">
        <v>14</v>
      </c>
      <c r="S106" t="s">
        <v>15</v>
      </c>
      <c r="T106">
        <v>467</v>
      </c>
      <c r="U106">
        <v>464</v>
      </c>
      <c r="V106">
        <v>1</v>
      </c>
      <c r="W106">
        <v>0</v>
      </c>
      <c r="X106">
        <v>464</v>
      </c>
      <c r="Y106">
        <v>464</v>
      </c>
      <c r="Z106">
        <v>0</v>
      </c>
    </row>
    <row r="107" spans="1:26" x14ac:dyDescent="0.25">
      <c r="A107" t="s">
        <v>11</v>
      </c>
      <c r="B107" t="s">
        <v>35</v>
      </c>
      <c r="C107" t="s">
        <v>188</v>
      </c>
      <c r="D107" t="s">
        <v>17</v>
      </c>
      <c r="E107" t="s">
        <v>16</v>
      </c>
      <c r="F107">
        <v>38</v>
      </c>
      <c r="G107">
        <v>1</v>
      </c>
      <c r="H107">
        <v>2</v>
      </c>
      <c r="I107">
        <v>0</v>
      </c>
      <c r="J107">
        <v>36</v>
      </c>
      <c r="K107">
        <v>1</v>
      </c>
      <c r="L107">
        <v>0</v>
      </c>
      <c r="O107" t="s">
        <v>61</v>
      </c>
      <c r="P107" t="s">
        <v>49</v>
      </c>
      <c r="Q107" t="s">
        <v>13</v>
      </c>
      <c r="R107" t="s">
        <v>14</v>
      </c>
      <c r="S107" t="s">
        <v>15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11</v>
      </c>
      <c r="B108" t="s">
        <v>114</v>
      </c>
      <c r="C108" t="s">
        <v>188</v>
      </c>
      <c r="D108" t="s">
        <v>14</v>
      </c>
      <c r="E108" t="s">
        <v>15</v>
      </c>
      <c r="F108">
        <v>518</v>
      </c>
      <c r="G108">
        <v>516</v>
      </c>
      <c r="H108">
        <v>2</v>
      </c>
      <c r="I108">
        <v>0</v>
      </c>
      <c r="J108">
        <v>514</v>
      </c>
      <c r="K108">
        <v>514</v>
      </c>
      <c r="L108">
        <v>0</v>
      </c>
      <c r="O108" t="s">
        <v>61</v>
      </c>
      <c r="P108" t="s">
        <v>49</v>
      </c>
      <c r="Q108" t="s">
        <v>188</v>
      </c>
      <c r="R108" t="s">
        <v>14</v>
      </c>
      <c r="S108" t="s">
        <v>15</v>
      </c>
      <c r="T108">
        <v>639</v>
      </c>
      <c r="U108">
        <v>636</v>
      </c>
      <c r="V108">
        <v>1</v>
      </c>
      <c r="W108">
        <v>0</v>
      </c>
      <c r="X108">
        <v>636</v>
      </c>
      <c r="Y108">
        <v>636</v>
      </c>
      <c r="Z108">
        <v>0</v>
      </c>
    </row>
    <row r="109" spans="1:26" x14ac:dyDescent="0.25">
      <c r="A109" t="s">
        <v>11</v>
      </c>
      <c r="B109" t="s">
        <v>72</v>
      </c>
      <c r="C109" t="s">
        <v>67</v>
      </c>
      <c r="D109" t="s">
        <v>14</v>
      </c>
      <c r="E109" t="s">
        <v>16</v>
      </c>
      <c r="F109">
        <v>37</v>
      </c>
      <c r="G109">
        <v>0</v>
      </c>
      <c r="H109">
        <v>28</v>
      </c>
      <c r="I109">
        <v>0</v>
      </c>
      <c r="J109">
        <v>0</v>
      </c>
      <c r="K109">
        <v>0</v>
      </c>
      <c r="L109">
        <v>0</v>
      </c>
      <c r="O109" t="s">
        <v>61</v>
      </c>
      <c r="P109" t="s">
        <v>50</v>
      </c>
      <c r="Q109" t="s">
        <v>67</v>
      </c>
      <c r="R109" t="s">
        <v>14</v>
      </c>
      <c r="S109" t="s">
        <v>29</v>
      </c>
      <c r="T109">
        <v>42</v>
      </c>
      <c r="U109">
        <v>33</v>
      </c>
      <c r="V109">
        <v>4</v>
      </c>
      <c r="W109">
        <v>0</v>
      </c>
      <c r="X109">
        <v>33</v>
      </c>
      <c r="Y109">
        <v>33</v>
      </c>
      <c r="Z109">
        <v>0</v>
      </c>
    </row>
    <row r="110" spans="1:26" x14ac:dyDescent="0.25">
      <c r="A110" t="s">
        <v>11</v>
      </c>
      <c r="B110" t="s">
        <v>72</v>
      </c>
      <c r="C110" t="s">
        <v>188</v>
      </c>
      <c r="D110" t="s">
        <v>14</v>
      </c>
      <c r="E110" t="s">
        <v>15</v>
      </c>
      <c r="F110">
        <v>360</v>
      </c>
      <c r="G110">
        <v>358</v>
      </c>
      <c r="H110">
        <v>3</v>
      </c>
      <c r="I110">
        <v>2</v>
      </c>
      <c r="J110">
        <v>356</v>
      </c>
      <c r="K110">
        <v>356</v>
      </c>
      <c r="L110">
        <v>0</v>
      </c>
      <c r="O110" t="s">
        <v>61</v>
      </c>
      <c r="P110" t="s">
        <v>50</v>
      </c>
      <c r="Q110" t="s">
        <v>67</v>
      </c>
      <c r="R110" t="s">
        <v>14</v>
      </c>
      <c r="S110" t="s">
        <v>15</v>
      </c>
      <c r="T110">
        <v>7070</v>
      </c>
      <c r="U110">
        <v>7061</v>
      </c>
      <c r="V110">
        <v>4</v>
      </c>
      <c r="W110">
        <v>0</v>
      </c>
      <c r="X110">
        <v>7061</v>
      </c>
      <c r="Y110">
        <v>7061</v>
      </c>
      <c r="Z110">
        <v>0</v>
      </c>
    </row>
    <row r="111" spans="1:26" x14ac:dyDescent="0.25">
      <c r="A111" t="s">
        <v>11</v>
      </c>
      <c r="B111" t="s">
        <v>115</v>
      </c>
      <c r="C111" t="s">
        <v>188</v>
      </c>
      <c r="D111" t="s">
        <v>14</v>
      </c>
      <c r="E111" t="s">
        <v>15</v>
      </c>
      <c r="F111">
        <v>534</v>
      </c>
      <c r="G111">
        <v>532</v>
      </c>
      <c r="H111">
        <v>3</v>
      </c>
      <c r="I111">
        <v>1</v>
      </c>
      <c r="J111">
        <v>530</v>
      </c>
      <c r="K111">
        <v>530</v>
      </c>
      <c r="L111">
        <v>0</v>
      </c>
      <c r="O111" t="s">
        <v>61</v>
      </c>
      <c r="P111" t="s">
        <v>50</v>
      </c>
      <c r="Q111" t="s">
        <v>67</v>
      </c>
      <c r="R111" t="s">
        <v>14</v>
      </c>
      <c r="S111" t="s">
        <v>16</v>
      </c>
      <c r="T111">
        <v>175</v>
      </c>
      <c r="U111">
        <v>0</v>
      </c>
      <c r="V111">
        <v>86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11</v>
      </c>
      <c r="B112" t="s">
        <v>116</v>
      </c>
      <c r="C112" t="s">
        <v>188</v>
      </c>
      <c r="D112" t="s">
        <v>14</v>
      </c>
      <c r="E112" t="s">
        <v>15</v>
      </c>
      <c r="F112">
        <v>657</v>
      </c>
      <c r="G112">
        <v>643</v>
      </c>
      <c r="H112">
        <v>4</v>
      </c>
      <c r="I112">
        <v>1</v>
      </c>
      <c r="J112">
        <v>640</v>
      </c>
      <c r="K112">
        <v>640</v>
      </c>
      <c r="L112">
        <v>0</v>
      </c>
      <c r="O112" t="s">
        <v>61</v>
      </c>
      <c r="P112" t="s">
        <v>50</v>
      </c>
      <c r="Q112" t="s">
        <v>67</v>
      </c>
      <c r="R112" t="s">
        <v>17</v>
      </c>
      <c r="S112" t="s">
        <v>16</v>
      </c>
      <c r="T112">
        <v>347</v>
      </c>
      <c r="U112">
        <v>56</v>
      </c>
      <c r="V112">
        <v>8</v>
      </c>
      <c r="W112">
        <v>4</v>
      </c>
      <c r="X112">
        <v>335</v>
      </c>
      <c r="Y112">
        <v>52</v>
      </c>
      <c r="Z112">
        <v>0</v>
      </c>
    </row>
    <row r="113" spans="1:26" x14ac:dyDescent="0.25">
      <c r="A113" t="s">
        <v>11</v>
      </c>
      <c r="B113" t="s">
        <v>117</v>
      </c>
      <c r="C113" t="s">
        <v>188</v>
      </c>
      <c r="D113" t="s">
        <v>14</v>
      </c>
      <c r="E113" t="s">
        <v>15</v>
      </c>
      <c r="F113">
        <v>536</v>
      </c>
      <c r="G113">
        <v>534</v>
      </c>
      <c r="H113">
        <v>2</v>
      </c>
      <c r="I113">
        <v>1</v>
      </c>
      <c r="J113">
        <v>532</v>
      </c>
      <c r="K113">
        <v>532</v>
      </c>
      <c r="L113">
        <v>0</v>
      </c>
      <c r="O113" t="s">
        <v>61</v>
      </c>
      <c r="P113" t="s">
        <v>50</v>
      </c>
      <c r="Q113" t="s">
        <v>13</v>
      </c>
      <c r="R113" t="s">
        <v>14</v>
      </c>
      <c r="S113" t="s">
        <v>29</v>
      </c>
      <c r="T113">
        <v>42</v>
      </c>
      <c r="U113">
        <v>33</v>
      </c>
      <c r="V113">
        <v>2</v>
      </c>
      <c r="W113">
        <v>0</v>
      </c>
      <c r="X113">
        <v>33</v>
      </c>
      <c r="Y113">
        <v>33</v>
      </c>
      <c r="Z113">
        <v>0</v>
      </c>
    </row>
    <row r="114" spans="1:26" x14ac:dyDescent="0.25">
      <c r="A114" t="s">
        <v>11</v>
      </c>
      <c r="B114" t="s">
        <v>118</v>
      </c>
      <c r="C114" t="s">
        <v>188</v>
      </c>
      <c r="D114" t="s">
        <v>14</v>
      </c>
      <c r="E114" t="s">
        <v>15</v>
      </c>
      <c r="F114">
        <v>498</v>
      </c>
      <c r="G114">
        <v>496</v>
      </c>
      <c r="H114">
        <v>3</v>
      </c>
      <c r="I114">
        <v>1</v>
      </c>
      <c r="J114">
        <v>494</v>
      </c>
      <c r="K114">
        <v>494</v>
      </c>
      <c r="L114">
        <v>0</v>
      </c>
      <c r="O114" t="s">
        <v>61</v>
      </c>
      <c r="P114" t="s">
        <v>50</v>
      </c>
      <c r="Q114" t="s">
        <v>13</v>
      </c>
      <c r="R114" t="s">
        <v>14</v>
      </c>
      <c r="S114" t="s">
        <v>15</v>
      </c>
      <c r="T114">
        <v>11</v>
      </c>
      <c r="U114">
        <v>2</v>
      </c>
      <c r="V114">
        <v>2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11</v>
      </c>
      <c r="B115" t="s">
        <v>36</v>
      </c>
      <c r="C115" t="s">
        <v>67</v>
      </c>
      <c r="D115" t="s">
        <v>14</v>
      </c>
      <c r="E115" t="s">
        <v>15</v>
      </c>
      <c r="F115">
        <v>2205</v>
      </c>
      <c r="G115">
        <v>2202</v>
      </c>
      <c r="H115">
        <v>3</v>
      </c>
      <c r="I115">
        <v>2</v>
      </c>
      <c r="J115">
        <v>2199</v>
      </c>
      <c r="K115">
        <v>2199</v>
      </c>
      <c r="L115">
        <v>0</v>
      </c>
      <c r="O115" t="s">
        <v>61</v>
      </c>
      <c r="P115" t="s">
        <v>50</v>
      </c>
      <c r="Q115" t="s">
        <v>188</v>
      </c>
      <c r="R115" t="s">
        <v>14</v>
      </c>
      <c r="S115" t="s">
        <v>15</v>
      </c>
      <c r="T115">
        <v>81</v>
      </c>
      <c r="U115">
        <v>78</v>
      </c>
      <c r="V115">
        <v>2</v>
      </c>
      <c r="W115">
        <v>0</v>
      </c>
      <c r="X115">
        <v>78</v>
      </c>
      <c r="Y115">
        <v>78</v>
      </c>
      <c r="Z115">
        <v>0</v>
      </c>
    </row>
    <row r="116" spans="1:26" x14ac:dyDescent="0.25">
      <c r="A116" t="s">
        <v>11</v>
      </c>
      <c r="B116" t="s">
        <v>36</v>
      </c>
      <c r="C116" t="s">
        <v>13</v>
      </c>
      <c r="D116" t="s">
        <v>14</v>
      </c>
      <c r="E116" t="s">
        <v>15</v>
      </c>
      <c r="F116">
        <v>6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O116" t="s">
        <v>61</v>
      </c>
      <c r="P116" t="s">
        <v>51</v>
      </c>
      <c r="Q116" t="s">
        <v>13</v>
      </c>
      <c r="R116" t="s">
        <v>14</v>
      </c>
      <c r="S116" t="s">
        <v>15</v>
      </c>
      <c r="T116">
        <v>2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11</v>
      </c>
      <c r="B117" t="s">
        <v>36</v>
      </c>
      <c r="C117" t="s">
        <v>188</v>
      </c>
      <c r="D117" t="s">
        <v>14</v>
      </c>
      <c r="E117" t="s">
        <v>15</v>
      </c>
      <c r="F117">
        <v>2081</v>
      </c>
      <c r="G117">
        <v>1987</v>
      </c>
      <c r="H117">
        <v>59</v>
      </c>
      <c r="I117">
        <v>10</v>
      </c>
      <c r="J117">
        <v>1968</v>
      </c>
      <c r="K117">
        <v>1968</v>
      </c>
      <c r="L117">
        <v>0</v>
      </c>
      <c r="O117" t="s">
        <v>61</v>
      </c>
      <c r="P117" t="s">
        <v>52</v>
      </c>
      <c r="Q117" t="s">
        <v>13</v>
      </c>
      <c r="R117" t="s">
        <v>14</v>
      </c>
      <c r="S117" t="s">
        <v>16</v>
      </c>
      <c r="T117">
        <v>18</v>
      </c>
      <c r="U117">
        <v>0</v>
      </c>
      <c r="V117">
        <v>11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11</v>
      </c>
      <c r="B118" t="s">
        <v>36</v>
      </c>
      <c r="C118" t="s">
        <v>188</v>
      </c>
      <c r="D118" t="s">
        <v>14</v>
      </c>
      <c r="E118" t="s">
        <v>16</v>
      </c>
      <c r="F118">
        <v>38</v>
      </c>
      <c r="G118">
        <v>0</v>
      </c>
      <c r="H118">
        <v>19</v>
      </c>
      <c r="I118">
        <v>0</v>
      </c>
      <c r="J118">
        <v>0</v>
      </c>
      <c r="K118">
        <v>0</v>
      </c>
      <c r="L118">
        <v>0</v>
      </c>
      <c r="O118" t="s">
        <v>61</v>
      </c>
      <c r="P118" t="b">
        <v>1</v>
      </c>
      <c r="Q118" t="s">
        <v>67</v>
      </c>
      <c r="R118" t="s">
        <v>14</v>
      </c>
      <c r="S118" t="s">
        <v>16</v>
      </c>
      <c r="T118">
        <v>35</v>
      </c>
      <c r="U118">
        <v>0</v>
      </c>
      <c r="V118">
        <v>22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11</v>
      </c>
      <c r="B119" t="s">
        <v>37</v>
      </c>
      <c r="C119" t="s">
        <v>67</v>
      </c>
      <c r="D119" t="s">
        <v>14</v>
      </c>
      <c r="E119" t="s">
        <v>16</v>
      </c>
      <c r="F119">
        <v>37</v>
      </c>
      <c r="G119">
        <v>0</v>
      </c>
      <c r="H119">
        <v>14</v>
      </c>
      <c r="I119">
        <v>0</v>
      </c>
      <c r="J119">
        <v>0</v>
      </c>
      <c r="K119">
        <v>0</v>
      </c>
      <c r="L119">
        <v>0</v>
      </c>
      <c r="O119" t="s">
        <v>61</v>
      </c>
      <c r="P119" t="b">
        <v>1</v>
      </c>
      <c r="Q119" t="s">
        <v>13</v>
      </c>
      <c r="R119" t="s">
        <v>14</v>
      </c>
      <c r="S119" t="s">
        <v>16</v>
      </c>
      <c r="T119">
        <v>15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11</v>
      </c>
      <c r="B120" t="s">
        <v>37</v>
      </c>
      <c r="C120" t="s">
        <v>13</v>
      </c>
      <c r="D120" t="s">
        <v>14</v>
      </c>
      <c r="E120" t="s">
        <v>16</v>
      </c>
      <c r="F120">
        <v>3</v>
      </c>
      <c r="G120">
        <v>0</v>
      </c>
      <c r="H120">
        <v>3</v>
      </c>
      <c r="I120">
        <v>0</v>
      </c>
      <c r="J120">
        <v>0</v>
      </c>
      <c r="K120">
        <v>0</v>
      </c>
      <c r="L120">
        <v>0</v>
      </c>
      <c r="O120" t="s">
        <v>61</v>
      </c>
      <c r="P120" t="s">
        <v>78</v>
      </c>
      <c r="Q120" t="s">
        <v>67</v>
      </c>
      <c r="R120" t="s">
        <v>14</v>
      </c>
      <c r="S120" t="s">
        <v>16</v>
      </c>
      <c r="T120">
        <v>38</v>
      </c>
      <c r="U120">
        <v>0</v>
      </c>
      <c r="V120">
        <v>24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11</v>
      </c>
      <c r="B121" t="s">
        <v>37</v>
      </c>
      <c r="C121" t="s">
        <v>188</v>
      </c>
      <c r="D121" t="s">
        <v>14</v>
      </c>
      <c r="E121" t="s">
        <v>15</v>
      </c>
      <c r="F121">
        <v>360</v>
      </c>
      <c r="G121">
        <v>358</v>
      </c>
      <c r="H121">
        <v>1</v>
      </c>
      <c r="I121">
        <v>0</v>
      </c>
      <c r="J121">
        <v>356</v>
      </c>
      <c r="K121">
        <v>356</v>
      </c>
      <c r="L121">
        <v>0</v>
      </c>
      <c r="O121" t="s">
        <v>61</v>
      </c>
      <c r="P121" t="s">
        <v>79</v>
      </c>
      <c r="Q121" t="s">
        <v>67</v>
      </c>
      <c r="R121" t="s">
        <v>14</v>
      </c>
      <c r="S121" t="s">
        <v>16</v>
      </c>
      <c r="T121">
        <v>35</v>
      </c>
      <c r="U121">
        <v>0</v>
      </c>
      <c r="V121">
        <v>22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11</v>
      </c>
      <c r="B122" t="s">
        <v>122</v>
      </c>
      <c r="C122" t="s">
        <v>188</v>
      </c>
      <c r="D122" t="s">
        <v>14</v>
      </c>
      <c r="E122" t="s">
        <v>15</v>
      </c>
      <c r="F122">
        <v>463</v>
      </c>
      <c r="G122">
        <v>456</v>
      </c>
      <c r="H122">
        <v>2</v>
      </c>
      <c r="I122">
        <v>0</v>
      </c>
      <c r="J122">
        <v>454</v>
      </c>
      <c r="K122">
        <v>454</v>
      </c>
      <c r="L122">
        <v>0</v>
      </c>
      <c r="O122" t="s">
        <v>61</v>
      </c>
      <c r="P122" t="s">
        <v>172</v>
      </c>
      <c r="Q122" t="s">
        <v>188</v>
      </c>
      <c r="R122" t="s">
        <v>14</v>
      </c>
      <c r="S122" t="s">
        <v>15</v>
      </c>
      <c r="T122">
        <v>127</v>
      </c>
      <c r="U122">
        <v>0</v>
      </c>
      <c r="V122">
        <v>21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11</v>
      </c>
      <c r="B123" t="s">
        <v>73</v>
      </c>
      <c r="C123" t="s">
        <v>67</v>
      </c>
      <c r="D123" t="s">
        <v>14</v>
      </c>
      <c r="E123" t="s">
        <v>16</v>
      </c>
      <c r="F123">
        <v>37</v>
      </c>
      <c r="G123">
        <v>0</v>
      </c>
      <c r="H123">
        <v>23</v>
      </c>
      <c r="I123">
        <v>0</v>
      </c>
      <c r="J123">
        <v>0</v>
      </c>
      <c r="K123">
        <v>0</v>
      </c>
      <c r="L123">
        <v>0</v>
      </c>
      <c r="O123" t="s">
        <v>61</v>
      </c>
      <c r="P123" t="s">
        <v>54</v>
      </c>
      <c r="Q123" t="s">
        <v>13</v>
      </c>
      <c r="R123" t="s">
        <v>14</v>
      </c>
      <c r="S123" t="s">
        <v>16</v>
      </c>
      <c r="T123">
        <v>3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11</v>
      </c>
      <c r="B124" t="s">
        <v>73</v>
      </c>
      <c r="C124" t="s">
        <v>188</v>
      </c>
      <c r="D124" t="s">
        <v>14</v>
      </c>
      <c r="E124" t="s">
        <v>15</v>
      </c>
      <c r="F124">
        <v>360</v>
      </c>
      <c r="G124">
        <v>358</v>
      </c>
      <c r="H124">
        <v>1</v>
      </c>
      <c r="I124">
        <v>0</v>
      </c>
      <c r="J124">
        <v>356</v>
      </c>
      <c r="K124">
        <v>356</v>
      </c>
      <c r="L124">
        <v>0</v>
      </c>
      <c r="O124" t="s">
        <v>61</v>
      </c>
      <c r="P124" t="s">
        <v>55</v>
      </c>
      <c r="Q124" t="s">
        <v>67</v>
      </c>
      <c r="R124" t="s">
        <v>14</v>
      </c>
      <c r="S124" t="s">
        <v>15</v>
      </c>
      <c r="T124">
        <v>3782</v>
      </c>
      <c r="U124">
        <v>3776</v>
      </c>
      <c r="V124">
        <v>3</v>
      </c>
      <c r="W124">
        <v>0</v>
      </c>
      <c r="X124">
        <v>3776</v>
      </c>
      <c r="Y124">
        <v>3776</v>
      </c>
      <c r="Z124">
        <v>0</v>
      </c>
    </row>
    <row r="125" spans="1:26" x14ac:dyDescent="0.25">
      <c r="A125" t="s">
        <v>11</v>
      </c>
      <c r="B125" t="s">
        <v>38</v>
      </c>
      <c r="C125" t="s">
        <v>67</v>
      </c>
      <c r="D125" t="s">
        <v>14</v>
      </c>
      <c r="E125" t="s">
        <v>15</v>
      </c>
      <c r="F125">
        <v>3783</v>
      </c>
      <c r="G125">
        <v>3776</v>
      </c>
      <c r="H125">
        <v>3</v>
      </c>
      <c r="I125">
        <v>0</v>
      </c>
      <c r="J125">
        <v>3776</v>
      </c>
      <c r="K125">
        <v>3776</v>
      </c>
      <c r="L125">
        <v>0</v>
      </c>
      <c r="O125" t="s">
        <v>61</v>
      </c>
      <c r="P125" t="s">
        <v>55</v>
      </c>
      <c r="Q125" t="s">
        <v>13</v>
      </c>
      <c r="R125" t="s">
        <v>14</v>
      </c>
      <c r="S125" t="s">
        <v>19</v>
      </c>
      <c r="T125">
        <v>159</v>
      </c>
      <c r="U125">
        <v>156</v>
      </c>
      <c r="V125">
        <v>1</v>
      </c>
      <c r="W125">
        <v>0</v>
      </c>
      <c r="X125">
        <v>156</v>
      </c>
      <c r="Y125">
        <v>156</v>
      </c>
      <c r="Z125">
        <v>0</v>
      </c>
    </row>
    <row r="126" spans="1:26" x14ac:dyDescent="0.25">
      <c r="A126" t="s">
        <v>11</v>
      </c>
      <c r="B126" t="s">
        <v>38</v>
      </c>
      <c r="C126" t="s">
        <v>13</v>
      </c>
      <c r="D126" t="s">
        <v>14</v>
      </c>
      <c r="E126" t="s">
        <v>19</v>
      </c>
      <c r="F126">
        <v>159</v>
      </c>
      <c r="G126">
        <v>156</v>
      </c>
      <c r="H126">
        <v>1</v>
      </c>
      <c r="I126">
        <v>0</v>
      </c>
      <c r="J126">
        <v>156</v>
      </c>
      <c r="K126">
        <v>156</v>
      </c>
      <c r="L126">
        <v>0</v>
      </c>
      <c r="O126" t="s">
        <v>61</v>
      </c>
      <c r="P126" t="s">
        <v>55</v>
      </c>
      <c r="Q126" t="s">
        <v>13</v>
      </c>
      <c r="R126" t="s">
        <v>14</v>
      </c>
      <c r="S126" t="s">
        <v>15</v>
      </c>
      <c r="T126">
        <v>6</v>
      </c>
      <c r="U126">
        <v>0</v>
      </c>
      <c r="V126">
        <v>4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11</v>
      </c>
      <c r="B127" t="s">
        <v>38</v>
      </c>
      <c r="C127" t="s">
        <v>13</v>
      </c>
      <c r="D127" t="s">
        <v>14</v>
      </c>
      <c r="E127" t="s">
        <v>15</v>
      </c>
      <c r="F127">
        <v>6</v>
      </c>
      <c r="G127">
        <v>0</v>
      </c>
      <c r="H127">
        <v>4</v>
      </c>
      <c r="I127">
        <v>0</v>
      </c>
      <c r="J127">
        <v>0</v>
      </c>
      <c r="K127">
        <v>0</v>
      </c>
      <c r="L127">
        <v>0</v>
      </c>
      <c r="O127" t="s">
        <v>61</v>
      </c>
      <c r="P127" t="s">
        <v>55</v>
      </c>
      <c r="Q127" t="s">
        <v>188</v>
      </c>
      <c r="R127" t="s">
        <v>14</v>
      </c>
      <c r="S127" t="s">
        <v>15</v>
      </c>
      <c r="T127">
        <v>1389</v>
      </c>
      <c r="U127">
        <v>1380</v>
      </c>
      <c r="V127">
        <v>5</v>
      </c>
      <c r="W127">
        <v>0</v>
      </c>
      <c r="X127">
        <v>1380</v>
      </c>
      <c r="Y127">
        <v>1380</v>
      </c>
      <c r="Z127">
        <v>0</v>
      </c>
    </row>
    <row r="128" spans="1:26" x14ac:dyDescent="0.25">
      <c r="A128" t="s">
        <v>11</v>
      </c>
      <c r="B128" t="s">
        <v>38</v>
      </c>
      <c r="C128" t="s">
        <v>188</v>
      </c>
      <c r="D128" t="s">
        <v>14</v>
      </c>
      <c r="E128" t="s">
        <v>15</v>
      </c>
      <c r="F128">
        <v>1403</v>
      </c>
      <c r="G128">
        <v>1382</v>
      </c>
      <c r="H128">
        <v>10</v>
      </c>
      <c r="I128">
        <v>0</v>
      </c>
      <c r="J128">
        <v>1380</v>
      </c>
      <c r="K128">
        <v>1380</v>
      </c>
      <c r="L128">
        <v>0</v>
      </c>
      <c r="O128" t="s">
        <v>61</v>
      </c>
      <c r="P128" t="s">
        <v>56</v>
      </c>
      <c r="Q128" t="s">
        <v>67</v>
      </c>
      <c r="R128" t="s">
        <v>14</v>
      </c>
      <c r="S128" t="s">
        <v>29</v>
      </c>
      <c r="T128">
        <v>921</v>
      </c>
      <c r="U128">
        <v>915</v>
      </c>
      <c r="V128">
        <v>1</v>
      </c>
      <c r="W128">
        <v>0</v>
      </c>
      <c r="X128">
        <v>915</v>
      </c>
      <c r="Y128">
        <v>915</v>
      </c>
      <c r="Z128">
        <v>0</v>
      </c>
    </row>
    <row r="129" spans="1:26" x14ac:dyDescent="0.25">
      <c r="A129" t="s">
        <v>11</v>
      </c>
      <c r="B129" t="s">
        <v>124</v>
      </c>
      <c r="C129" t="s">
        <v>188</v>
      </c>
      <c r="D129" t="s">
        <v>14</v>
      </c>
      <c r="E129" t="s">
        <v>15</v>
      </c>
      <c r="F129">
        <v>430</v>
      </c>
      <c r="G129">
        <v>428</v>
      </c>
      <c r="H129">
        <v>3</v>
      </c>
      <c r="I129">
        <v>1</v>
      </c>
      <c r="J129">
        <v>426</v>
      </c>
      <c r="K129">
        <v>426</v>
      </c>
      <c r="L129">
        <v>0</v>
      </c>
      <c r="O129" t="s">
        <v>61</v>
      </c>
      <c r="P129" t="s">
        <v>56</v>
      </c>
      <c r="Q129" t="s">
        <v>67</v>
      </c>
      <c r="R129" t="s">
        <v>14</v>
      </c>
      <c r="S129" t="s">
        <v>15</v>
      </c>
      <c r="T129">
        <v>9042</v>
      </c>
      <c r="U129">
        <v>8974</v>
      </c>
      <c r="V129">
        <v>13</v>
      </c>
      <c r="W129">
        <v>0</v>
      </c>
      <c r="X129">
        <v>8974</v>
      </c>
      <c r="Y129">
        <v>8974</v>
      </c>
      <c r="Z129">
        <v>0</v>
      </c>
    </row>
    <row r="130" spans="1:26" x14ac:dyDescent="0.25">
      <c r="A130" t="s">
        <v>11</v>
      </c>
      <c r="B130" t="s">
        <v>74</v>
      </c>
      <c r="C130" t="s">
        <v>67</v>
      </c>
      <c r="D130" t="s">
        <v>14</v>
      </c>
      <c r="E130" t="s">
        <v>16</v>
      </c>
      <c r="F130">
        <v>17</v>
      </c>
      <c r="G130">
        <v>0</v>
      </c>
      <c r="H130">
        <v>6</v>
      </c>
      <c r="I130">
        <v>0</v>
      </c>
      <c r="J130">
        <v>0</v>
      </c>
      <c r="K130">
        <v>0</v>
      </c>
      <c r="L130">
        <v>0</v>
      </c>
      <c r="O130" t="s">
        <v>61</v>
      </c>
      <c r="P130" t="s">
        <v>56</v>
      </c>
      <c r="Q130" t="s">
        <v>67</v>
      </c>
      <c r="R130" t="s">
        <v>14</v>
      </c>
      <c r="S130" t="s">
        <v>16</v>
      </c>
      <c r="T130">
        <v>528</v>
      </c>
      <c r="U130">
        <v>0</v>
      </c>
      <c r="V130">
        <v>175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11</v>
      </c>
      <c r="B131" t="s">
        <v>125</v>
      </c>
      <c r="C131" t="s">
        <v>188</v>
      </c>
      <c r="D131" t="s">
        <v>14</v>
      </c>
      <c r="E131" t="s">
        <v>15</v>
      </c>
      <c r="F131">
        <v>403</v>
      </c>
      <c r="G131">
        <v>396</v>
      </c>
      <c r="H131">
        <v>4</v>
      </c>
      <c r="I131">
        <v>2</v>
      </c>
      <c r="J131">
        <v>394</v>
      </c>
      <c r="K131">
        <v>394</v>
      </c>
      <c r="L131">
        <v>0</v>
      </c>
      <c r="O131" t="s">
        <v>61</v>
      </c>
      <c r="P131" t="s">
        <v>56</v>
      </c>
      <c r="Q131" t="s">
        <v>13</v>
      </c>
      <c r="R131" t="s">
        <v>14</v>
      </c>
      <c r="S131" t="s">
        <v>29</v>
      </c>
      <c r="T131">
        <v>1002</v>
      </c>
      <c r="U131">
        <v>996</v>
      </c>
      <c r="V131">
        <v>3</v>
      </c>
      <c r="W131">
        <v>0</v>
      </c>
      <c r="X131">
        <v>996</v>
      </c>
      <c r="Y131">
        <v>996</v>
      </c>
      <c r="Z131">
        <v>0</v>
      </c>
    </row>
    <row r="132" spans="1:26" x14ac:dyDescent="0.25">
      <c r="A132" t="s">
        <v>11</v>
      </c>
      <c r="B132" t="s">
        <v>126</v>
      </c>
      <c r="C132" t="s">
        <v>188</v>
      </c>
      <c r="D132" t="s">
        <v>14</v>
      </c>
      <c r="E132" t="s">
        <v>15</v>
      </c>
      <c r="F132">
        <v>403</v>
      </c>
      <c r="G132">
        <v>396</v>
      </c>
      <c r="H132">
        <v>3</v>
      </c>
      <c r="I132">
        <v>0</v>
      </c>
      <c r="J132">
        <v>394</v>
      </c>
      <c r="K132">
        <v>394</v>
      </c>
      <c r="L132">
        <v>0</v>
      </c>
      <c r="O132" t="s">
        <v>61</v>
      </c>
      <c r="P132" t="s">
        <v>56</v>
      </c>
      <c r="Q132" t="s">
        <v>13</v>
      </c>
      <c r="R132" t="s">
        <v>14</v>
      </c>
      <c r="S132" t="s">
        <v>15</v>
      </c>
      <c r="T132">
        <v>75</v>
      </c>
      <c r="U132">
        <v>0</v>
      </c>
      <c r="V132">
        <v>29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11</v>
      </c>
      <c r="B133" t="s">
        <v>39</v>
      </c>
      <c r="C133" t="s">
        <v>13</v>
      </c>
      <c r="D133" t="s">
        <v>14</v>
      </c>
      <c r="E133" t="s">
        <v>15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O133" t="s">
        <v>61</v>
      </c>
      <c r="P133" t="s">
        <v>56</v>
      </c>
      <c r="Q133" t="s">
        <v>188</v>
      </c>
      <c r="R133" t="s">
        <v>14</v>
      </c>
      <c r="S133" t="s">
        <v>29</v>
      </c>
      <c r="T133">
        <v>922</v>
      </c>
      <c r="U133">
        <v>915</v>
      </c>
      <c r="V133">
        <v>1</v>
      </c>
      <c r="W133">
        <v>0</v>
      </c>
      <c r="X133">
        <v>915</v>
      </c>
      <c r="Y133">
        <v>915</v>
      </c>
      <c r="Z133">
        <v>0</v>
      </c>
    </row>
    <row r="134" spans="1:26" x14ac:dyDescent="0.25">
      <c r="A134" t="s">
        <v>11</v>
      </c>
      <c r="B134" t="s">
        <v>39</v>
      </c>
      <c r="C134" t="s">
        <v>188</v>
      </c>
      <c r="D134" t="s">
        <v>14</v>
      </c>
      <c r="E134" t="s">
        <v>15</v>
      </c>
      <c r="F134">
        <v>511</v>
      </c>
      <c r="G134">
        <v>504</v>
      </c>
      <c r="H134">
        <v>5</v>
      </c>
      <c r="I134">
        <v>1</v>
      </c>
      <c r="J134">
        <v>502</v>
      </c>
      <c r="K134">
        <v>502</v>
      </c>
      <c r="L134">
        <v>0</v>
      </c>
      <c r="O134" t="s">
        <v>61</v>
      </c>
      <c r="P134" t="s">
        <v>56</v>
      </c>
      <c r="Q134" t="s">
        <v>188</v>
      </c>
      <c r="R134" t="s">
        <v>14</v>
      </c>
      <c r="S134" t="s">
        <v>15</v>
      </c>
      <c r="T134">
        <v>6930</v>
      </c>
      <c r="U134">
        <v>6864</v>
      </c>
      <c r="V134">
        <v>20</v>
      </c>
      <c r="W134">
        <v>0</v>
      </c>
      <c r="X134">
        <v>6864</v>
      </c>
      <c r="Y134">
        <v>6864</v>
      </c>
      <c r="Z134">
        <v>0</v>
      </c>
    </row>
    <row r="135" spans="1:26" x14ac:dyDescent="0.25">
      <c r="A135" t="s">
        <v>11</v>
      </c>
      <c r="B135" t="s">
        <v>127</v>
      </c>
      <c r="C135" t="s">
        <v>188</v>
      </c>
      <c r="D135" t="s">
        <v>14</v>
      </c>
      <c r="E135" t="s">
        <v>15</v>
      </c>
      <c r="F135">
        <v>394</v>
      </c>
      <c r="G135">
        <v>392</v>
      </c>
      <c r="H135">
        <v>4</v>
      </c>
      <c r="I135">
        <v>2</v>
      </c>
      <c r="J135">
        <v>390</v>
      </c>
      <c r="K135">
        <v>390</v>
      </c>
      <c r="L135">
        <v>0</v>
      </c>
      <c r="O135" t="s">
        <v>61</v>
      </c>
      <c r="P135" t="s">
        <v>175</v>
      </c>
      <c r="Q135" t="s">
        <v>188</v>
      </c>
      <c r="R135" t="s">
        <v>14</v>
      </c>
      <c r="S135" t="s">
        <v>15</v>
      </c>
      <c r="T135">
        <v>456</v>
      </c>
      <c r="U135">
        <v>452</v>
      </c>
      <c r="V135">
        <v>1</v>
      </c>
      <c r="W135">
        <v>0</v>
      </c>
      <c r="X135">
        <v>452</v>
      </c>
      <c r="Y135">
        <v>452</v>
      </c>
      <c r="Z135">
        <v>0</v>
      </c>
    </row>
    <row r="136" spans="1:26" x14ac:dyDescent="0.25">
      <c r="A136" t="s">
        <v>11</v>
      </c>
      <c r="B136" t="s">
        <v>128</v>
      </c>
      <c r="C136" t="s">
        <v>188</v>
      </c>
      <c r="D136" t="s">
        <v>14</v>
      </c>
      <c r="E136" t="s">
        <v>15</v>
      </c>
      <c r="F136">
        <v>525</v>
      </c>
      <c r="G136">
        <v>513</v>
      </c>
      <c r="H136">
        <v>5</v>
      </c>
      <c r="I136">
        <v>2</v>
      </c>
      <c r="J136">
        <v>510</v>
      </c>
      <c r="K136">
        <v>510</v>
      </c>
      <c r="L136">
        <v>0</v>
      </c>
      <c r="O136" t="s">
        <v>61</v>
      </c>
      <c r="P136" t="s">
        <v>57</v>
      </c>
      <c r="Q136" t="s">
        <v>67</v>
      </c>
      <c r="R136" t="s">
        <v>14</v>
      </c>
      <c r="S136" t="s">
        <v>15</v>
      </c>
      <c r="T136">
        <v>4848</v>
      </c>
      <c r="U136">
        <v>4793</v>
      </c>
      <c r="V136">
        <v>18</v>
      </c>
      <c r="W136">
        <v>0</v>
      </c>
      <c r="X136">
        <v>4793</v>
      </c>
      <c r="Y136">
        <v>4793</v>
      </c>
      <c r="Z136">
        <v>0</v>
      </c>
    </row>
    <row r="137" spans="1:26" x14ac:dyDescent="0.25">
      <c r="A137" t="s">
        <v>11</v>
      </c>
      <c r="B137" t="s">
        <v>129</v>
      </c>
      <c r="C137" t="s">
        <v>188</v>
      </c>
      <c r="D137" t="s">
        <v>14</v>
      </c>
      <c r="E137" t="s">
        <v>15</v>
      </c>
      <c r="F137">
        <v>468</v>
      </c>
      <c r="G137">
        <v>466</v>
      </c>
      <c r="H137">
        <v>1</v>
      </c>
      <c r="I137">
        <v>1</v>
      </c>
      <c r="J137">
        <v>464</v>
      </c>
      <c r="K137">
        <v>464</v>
      </c>
      <c r="L137">
        <v>0</v>
      </c>
      <c r="O137" t="s">
        <v>61</v>
      </c>
      <c r="P137" t="s">
        <v>57</v>
      </c>
      <c r="Q137" t="s">
        <v>13</v>
      </c>
      <c r="R137" t="s">
        <v>14</v>
      </c>
      <c r="S137" t="s">
        <v>19</v>
      </c>
      <c r="T137">
        <v>519</v>
      </c>
      <c r="U137">
        <v>510</v>
      </c>
      <c r="V137">
        <v>3</v>
      </c>
      <c r="W137">
        <v>0</v>
      </c>
      <c r="X137">
        <v>510</v>
      </c>
      <c r="Y137">
        <v>510</v>
      </c>
      <c r="Z137">
        <v>0</v>
      </c>
    </row>
    <row r="138" spans="1:26" x14ac:dyDescent="0.25">
      <c r="A138" t="s">
        <v>11</v>
      </c>
      <c r="B138" t="s">
        <v>130</v>
      </c>
      <c r="C138" t="s">
        <v>188</v>
      </c>
      <c r="D138" t="s">
        <v>14</v>
      </c>
      <c r="E138" t="s">
        <v>15</v>
      </c>
      <c r="F138">
        <v>512</v>
      </c>
      <c r="G138">
        <v>510</v>
      </c>
      <c r="H138">
        <v>4</v>
      </c>
      <c r="I138">
        <v>2</v>
      </c>
      <c r="J138">
        <v>508</v>
      </c>
      <c r="K138">
        <v>508</v>
      </c>
      <c r="L138">
        <v>0</v>
      </c>
      <c r="O138" t="s">
        <v>61</v>
      </c>
      <c r="P138" t="s">
        <v>57</v>
      </c>
      <c r="Q138" t="s">
        <v>13</v>
      </c>
      <c r="R138" t="s">
        <v>14</v>
      </c>
      <c r="S138" t="s">
        <v>15</v>
      </c>
      <c r="T138">
        <v>41</v>
      </c>
      <c r="U138">
        <v>0</v>
      </c>
      <c r="V138">
        <v>9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11</v>
      </c>
      <c r="B139" t="s">
        <v>132</v>
      </c>
      <c r="C139" t="s">
        <v>188</v>
      </c>
      <c r="D139" t="s">
        <v>14</v>
      </c>
      <c r="E139" t="s">
        <v>15</v>
      </c>
      <c r="F139">
        <v>360</v>
      </c>
      <c r="G139">
        <v>358</v>
      </c>
      <c r="H139">
        <v>2</v>
      </c>
      <c r="I139">
        <v>1</v>
      </c>
      <c r="J139">
        <v>356</v>
      </c>
      <c r="K139">
        <v>356</v>
      </c>
      <c r="L139">
        <v>0</v>
      </c>
      <c r="O139" t="s">
        <v>61</v>
      </c>
      <c r="P139" t="s">
        <v>57</v>
      </c>
      <c r="Q139" t="s">
        <v>188</v>
      </c>
      <c r="R139" t="s">
        <v>14</v>
      </c>
      <c r="S139" t="s">
        <v>29</v>
      </c>
      <c r="T139">
        <v>140</v>
      </c>
      <c r="U139">
        <v>129</v>
      </c>
      <c r="V139">
        <v>4</v>
      </c>
      <c r="W139">
        <v>0</v>
      </c>
      <c r="X139">
        <v>129</v>
      </c>
      <c r="Y139">
        <v>129</v>
      </c>
      <c r="Z139">
        <v>0</v>
      </c>
    </row>
    <row r="140" spans="1:26" x14ac:dyDescent="0.25">
      <c r="A140" t="s">
        <v>11</v>
      </c>
      <c r="B140" t="s">
        <v>133</v>
      </c>
      <c r="C140" t="s">
        <v>188</v>
      </c>
      <c r="D140" t="s">
        <v>14</v>
      </c>
      <c r="E140" t="s">
        <v>15</v>
      </c>
      <c r="F140">
        <v>468</v>
      </c>
      <c r="G140">
        <v>466</v>
      </c>
      <c r="H140">
        <v>3</v>
      </c>
      <c r="I140">
        <v>2</v>
      </c>
      <c r="J140">
        <v>464</v>
      </c>
      <c r="K140">
        <v>464</v>
      </c>
      <c r="L140">
        <v>0</v>
      </c>
      <c r="O140" t="s">
        <v>61</v>
      </c>
      <c r="P140" t="s">
        <v>57</v>
      </c>
      <c r="Q140" t="s">
        <v>188</v>
      </c>
      <c r="R140" t="s">
        <v>14</v>
      </c>
      <c r="S140" t="s">
        <v>15</v>
      </c>
      <c r="T140">
        <v>3521</v>
      </c>
      <c r="U140">
        <v>3482</v>
      </c>
      <c r="V140">
        <v>15</v>
      </c>
      <c r="W140">
        <v>0</v>
      </c>
      <c r="X140">
        <v>3482</v>
      </c>
      <c r="Y140">
        <v>3482</v>
      </c>
      <c r="Z140">
        <v>0</v>
      </c>
    </row>
    <row r="141" spans="1:26" x14ac:dyDescent="0.25">
      <c r="A141" t="s">
        <v>11</v>
      </c>
      <c r="B141" t="s">
        <v>40</v>
      </c>
      <c r="C141" t="s">
        <v>67</v>
      </c>
      <c r="D141" t="s">
        <v>14</v>
      </c>
      <c r="E141" t="s">
        <v>15</v>
      </c>
      <c r="F141">
        <v>1392</v>
      </c>
      <c r="G141">
        <v>1389</v>
      </c>
      <c r="H141">
        <v>1</v>
      </c>
      <c r="I141">
        <v>0</v>
      </c>
      <c r="J141">
        <v>1389</v>
      </c>
      <c r="K141">
        <v>1389</v>
      </c>
      <c r="L141">
        <v>0</v>
      </c>
      <c r="O141" t="s">
        <v>61</v>
      </c>
      <c r="P141" t="s">
        <v>58</v>
      </c>
      <c r="Q141" t="s">
        <v>67</v>
      </c>
      <c r="R141" t="s">
        <v>14</v>
      </c>
      <c r="S141" t="s">
        <v>29</v>
      </c>
      <c r="T141">
        <v>918</v>
      </c>
      <c r="U141">
        <v>912</v>
      </c>
      <c r="V141">
        <v>2</v>
      </c>
      <c r="W141">
        <v>0</v>
      </c>
      <c r="X141">
        <v>912</v>
      </c>
      <c r="Y141">
        <v>912</v>
      </c>
      <c r="Z141">
        <v>0</v>
      </c>
    </row>
    <row r="142" spans="1:26" x14ac:dyDescent="0.25">
      <c r="A142" t="s">
        <v>11</v>
      </c>
      <c r="B142" t="s">
        <v>40</v>
      </c>
      <c r="C142" t="s">
        <v>13</v>
      </c>
      <c r="D142" t="s">
        <v>14</v>
      </c>
      <c r="E142" t="s">
        <v>15</v>
      </c>
      <c r="F142">
        <v>7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O142" t="s">
        <v>61</v>
      </c>
      <c r="P142" t="s">
        <v>58</v>
      </c>
      <c r="Q142" t="s">
        <v>67</v>
      </c>
      <c r="R142" t="s">
        <v>14</v>
      </c>
      <c r="S142" t="s">
        <v>15</v>
      </c>
      <c r="T142">
        <v>9042</v>
      </c>
      <c r="U142">
        <v>8974</v>
      </c>
      <c r="V142">
        <v>30</v>
      </c>
      <c r="W142">
        <v>0</v>
      </c>
      <c r="X142">
        <v>8974</v>
      </c>
      <c r="Y142">
        <v>8974</v>
      </c>
      <c r="Z142">
        <v>0</v>
      </c>
    </row>
    <row r="143" spans="1:26" x14ac:dyDescent="0.25">
      <c r="A143" t="s">
        <v>11</v>
      </c>
      <c r="B143" t="s">
        <v>40</v>
      </c>
      <c r="C143" t="s">
        <v>188</v>
      </c>
      <c r="D143" t="s">
        <v>14</v>
      </c>
      <c r="E143" t="s">
        <v>15</v>
      </c>
      <c r="F143">
        <v>803</v>
      </c>
      <c r="G143">
        <v>794</v>
      </c>
      <c r="H143">
        <v>4</v>
      </c>
      <c r="I143">
        <v>0</v>
      </c>
      <c r="J143">
        <v>792</v>
      </c>
      <c r="K143">
        <v>792</v>
      </c>
      <c r="L143">
        <v>0</v>
      </c>
      <c r="O143" t="s">
        <v>61</v>
      </c>
      <c r="P143" t="s">
        <v>58</v>
      </c>
      <c r="Q143" t="s">
        <v>67</v>
      </c>
      <c r="R143" t="s">
        <v>14</v>
      </c>
      <c r="S143" t="s">
        <v>16</v>
      </c>
      <c r="T143">
        <v>522</v>
      </c>
      <c r="U143">
        <v>0</v>
      </c>
      <c r="V143">
        <v>176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11</v>
      </c>
      <c r="B144" t="s">
        <v>69</v>
      </c>
      <c r="C144" t="s">
        <v>67</v>
      </c>
      <c r="D144" t="s">
        <v>17</v>
      </c>
      <c r="E144" t="s">
        <v>16</v>
      </c>
      <c r="F144">
        <v>72</v>
      </c>
      <c r="G144">
        <v>7</v>
      </c>
      <c r="H144">
        <v>9</v>
      </c>
      <c r="I144">
        <v>3</v>
      </c>
      <c r="J144">
        <v>63</v>
      </c>
      <c r="K144">
        <v>4</v>
      </c>
      <c r="L144">
        <v>0</v>
      </c>
      <c r="O144" t="s">
        <v>61</v>
      </c>
      <c r="P144" t="s">
        <v>58</v>
      </c>
      <c r="Q144" t="s">
        <v>13</v>
      </c>
      <c r="R144" t="s">
        <v>14</v>
      </c>
      <c r="S144" t="s">
        <v>29</v>
      </c>
      <c r="T144">
        <v>999</v>
      </c>
      <c r="U144">
        <v>993</v>
      </c>
      <c r="V144">
        <v>3</v>
      </c>
      <c r="W144">
        <v>0</v>
      </c>
      <c r="X144">
        <v>993</v>
      </c>
      <c r="Y144">
        <v>993</v>
      </c>
      <c r="Z144">
        <v>0</v>
      </c>
    </row>
    <row r="145" spans="1:26" x14ac:dyDescent="0.25">
      <c r="A145" t="s">
        <v>11</v>
      </c>
      <c r="B145" t="s">
        <v>69</v>
      </c>
      <c r="C145" t="s">
        <v>188</v>
      </c>
      <c r="D145" t="s">
        <v>14</v>
      </c>
      <c r="E145" t="s">
        <v>15</v>
      </c>
      <c r="F145">
        <v>700</v>
      </c>
      <c r="G145">
        <v>696</v>
      </c>
      <c r="H145">
        <v>1</v>
      </c>
      <c r="I145">
        <v>0</v>
      </c>
      <c r="J145">
        <v>694</v>
      </c>
      <c r="K145">
        <v>694</v>
      </c>
      <c r="L145">
        <v>0</v>
      </c>
      <c r="O145" t="s">
        <v>61</v>
      </c>
      <c r="P145" t="s">
        <v>58</v>
      </c>
      <c r="Q145" t="s">
        <v>13</v>
      </c>
      <c r="R145" t="s">
        <v>14</v>
      </c>
      <c r="S145" t="s">
        <v>19</v>
      </c>
      <c r="T145">
        <v>1644</v>
      </c>
      <c r="U145">
        <v>1641</v>
      </c>
      <c r="V145">
        <v>1</v>
      </c>
      <c r="W145">
        <v>0</v>
      </c>
      <c r="X145">
        <v>1641</v>
      </c>
      <c r="Y145">
        <v>1641</v>
      </c>
      <c r="Z145">
        <v>0</v>
      </c>
    </row>
    <row r="146" spans="1:26" x14ac:dyDescent="0.25">
      <c r="A146" t="s">
        <v>11</v>
      </c>
      <c r="B146" t="s">
        <v>136</v>
      </c>
      <c r="C146" t="s">
        <v>188</v>
      </c>
      <c r="D146" t="s">
        <v>14</v>
      </c>
      <c r="E146" t="s">
        <v>15</v>
      </c>
      <c r="F146">
        <v>414</v>
      </c>
      <c r="G146">
        <v>412</v>
      </c>
      <c r="H146">
        <v>4</v>
      </c>
      <c r="I146">
        <v>2</v>
      </c>
      <c r="J146">
        <v>410</v>
      </c>
      <c r="K146">
        <v>410</v>
      </c>
      <c r="L146">
        <v>0</v>
      </c>
      <c r="O146" t="s">
        <v>61</v>
      </c>
      <c r="P146" t="s">
        <v>58</v>
      </c>
      <c r="Q146" t="s">
        <v>13</v>
      </c>
      <c r="R146" t="s">
        <v>14</v>
      </c>
      <c r="S146" t="s">
        <v>15</v>
      </c>
      <c r="T146">
        <v>75</v>
      </c>
      <c r="U146">
        <v>0</v>
      </c>
      <c r="V146">
        <v>14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11</v>
      </c>
      <c r="B147" t="s">
        <v>41</v>
      </c>
      <c r="C147" t="s">
        <v>67</v>
      </c>
      <c r="D147" t="s">
        <v>14</v>
      </c>
      <c r="E147" t="s">
        <v>15</v>
      </c>
      <c r="F147">
        <v>3131</v>
      </c>
      <c r="G147">
        <v>3124</v>
      </c>
      <c r="H147">
        <v>5</v>
      </c>
      <c r="I147">
        <v>2</v>
      </c>
      <c r="J147">
        <v>3121</v>
      </c>
      <c r="K147">
        <v>3121</v>
      </c>
      <c r="L147">
        <v>0</v>
      </c>
      <c r="O147" t="s">
        <v>61</v>
      </c>
      <c r="P147" t="s">
        <v>58</v>
      </c>
      <c r="Q147" t="s">
        <v>188</v>
      </c>
      <c r="R147" t="s">
        <v>14</v>
      </c>
      <c r="S147" t="s">
        <v>15</v>
      </c>
      <c r="T147">
        <v>6930</v>
      </c>
      <c r="U147">
        <v>6864</v>
      </c>
      <c r="V147">
        <v>26</v>
      </c>
      <c r="W147">
        <v>0</v>
      </c>
      <c r="X147">
        <v>6864</v>
      </c>
      <c r="Y147">
        <v>6864</v>
      </c>
      <c r="Z147">
        <v>0</v>
      </c>
    </row>
    <row r="148" spans="1:26" x14ac:dyDescent="0.25">
      <c r="A148" t="s">
        <v>11</v>
      </c>
      <c r="B148" t="s">
        <v>41</v>
      </c>
      <c r="C148" t="s">
        <v>13</v>
      </c>
      <c r="D148" t="s">
        <v>14</v>
      </c>
      <c r="E148" t="s">
        <v>19</v>
      </c>
      <c r="F148">
        <v>92</v>
      </c>
      <c r="G148">
        <v>90</v>
      </c>
      <c r="H148">
        <v>1</v>
      </c>
      <c r="I148">
        <v>0</v>
      </c>
      <c r="J148">
        <v>90</v>
      </c>
      <c r="K148">
        <v>90</v>
      </c>
      <c r="L148">
        <v>0</v>
      </c>
      <c r="O148" t="s">
        <v>61</v>
      </c>
      <c r="P148" t="s">
        <v>80</v>
      </c>
      <c r="Q148" t="s">
        <v>67</v>
      </c>
      <c r="R148" t="s">
        <v>14</v>
      </c>
      <c r="S148" t="s">
        <v>16</v>
      </c>
      <c r="T148">
        <v>37</v>
      </c>
      <c r="U148">
        <v>0</v>
      </c>
      <c r="V148">
        <v>37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11</v>
      </c>
      <c r="B149" t="s">
        <v>41</v>
      </c>
      <c r="C149" t="s">
        <v>13</v>
      </c>
      <c r="D149" t="s">
        <v>14</v>
      </c>
      <c r="E149" t="s">
        <v>15</v>
      </c>
      <c r="F149">
        <v>9</v>
      </c>
      <c r="G149">
        <v>0</v>
      </c>
      <c r="H149">
        <v>3</v>
      </c>
      <c r="I149">
        <v>0</v>
      </c>
      <c r="J149">
        <v>0</v>
      </c>
      <c r="K149">
        <v>0</v>
      </c>
      <c r="L149">
        <v>0</v>
      </c>
      <c r="O149" t="s">
        <v>61</v>
      </c>
      <c r="P149" t="s">
        <v>60</v>
      </c>
      <c r="Q149" t="s">
        <v>67</v>
      </c>
      <c r="R149" t="s">
        <v>14</v>
      </c>
      <c r="S149" t="s">
        <v>15</v>
      </c>
      <c r="T149">
        <v>9004</v>
      </c>
      <c r="U149">
        <v>8940</v>
      </c>
      <c r="V149">
        <v>22</v>
      </c>
      <c r="W149">
        <v>0</v>
      </c>
      <c r="X149">
        <v>8940</v>
      </c>
      <c r="Y149">
        <v>8940</v>
      </c>
      <c r="Z149">
        <v>0</v>
      </c>
    </row>
    <row r="150" spans="1:26" x14ac:dyDescent="0.25">
      <c r="A150" t="s">
        <v>11</v>
      </c>
      <c r="B150" t="s">
        <v>41</v>
      </c>
      <c r="C150" t="s">
        <v>188</v>
      </c>
      <c r="D150" t="s">
        <v>14</v>
      </c>
      <c r="E150" t="s">
        <v>15</v>
      </c>
      <c r="F150">
        <v>1092</v>
      </c>
      <c r="G150">
        <v>1039</v>
      </c>
      <c r="H150">
        <v>24</v>
      </c>
      <c r="I150">
        <v>2</v>
      </c>
      <c r="J150">
        <v>1032</v>
      </c>
      <c r="K150">
        <v>1032</v>
      </c>
      <c r="L150">
        <v>0</v>
      </c>
      <c r="O150" t="s">
        <v>61</v>
      </c>
      <c r="P150" t="s">
        <v>60</v>
      </c>
      <c r="Q150" t="s">
        <v>67</v>
      </c>
      <c r="R150" t="s">
        <v>14</v>
      </c>
      <c r="S150" t="s">
        <v>16</v>
      </c>
      <c r="T150">
        <v>513</v>
      </c>
      <c r="U150">
        <v>0</v>
      </c>
      <c r="V150">
        <v>513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11</v>
      </c>
      <c r="B151" t="s">
        <v>41</v>
      </c>
      <c r="C151" t="s">
        <v>188</v>
      </c>
      <c r="D151" t="s">
        <v>14</v>
      </c>
      <c r="E151" t="s">
        <v>16</v>
      </c>
      <c r="F151">
        <v>27</v>
      </c>
      <c r="G151">
        <v>0</v>
      </c>
      <c r="H151">
        <v>27</v>
      </c>
      <c r="I151">
        <v>0</v>
      </c>
      <c r="J151">
        <v>0</v>
      </c>
      <c r="K151">
        <v>0</v>
      </c>
      <c r="L151">
        <v>0</v>
      </c>
      <c r="O151" t="s">
        <v>61</v>
      </c>
      <c r="P151" t="s">
        <v>60</v>
      </c>
      <c r="Q151" t="s">
        <v>13</v>
      </c>
      <c r="R151" t="s">
        <v>14</v>
      </c>
      <c r="S151" t="s">
        <v>19</v>
      </c>
      <c r="T151">
        <v>1644</v>
      </c>
      <c r="U151">
        <v>1641</v>
      </c>
      <c r="V151">
        <v>2</v>
      </c>
      <c r="W151">
        <v>0</v>
      </c>
      <c r="X151">
        <v>1641</v>
      </c>
      <c r="Y151">
        <v>1641</v>
      </c>
      <c r="Z151">
        <v>0</v>
      </c>
    </row>
    <row r="152" spans="1:26" x14ac:dyDescent="0.25">
      <c r="A152" t="s">
        <v>11</v>
      </c>
      <c r="B152" t="s">
        <v>75</v>
      </c>
      <c r="C152" t="s">
        <v>67</v>
      </c>
      <c r="D152" t="s">
        <v>14</v>
      </c>
      <c r="E152" t="s">
        <v>16</v>
      </c>
      <c r="F152">
        <v>28</v>
      </c>
      <c r="G152">
        <v>0</v>
      </c>
      <c r="H152">
        <v>28</v>
      </c>
      <c r="I152">
        <v>0</v>
      </c>
      <c r="J152">
        <v>0</v>
      </c>
      <c r="K152">
        <v>0</v>
      </c>
      <c r="L152">
        <v>0</v>
      </c>
      <c r="O152" t="s">
        <v>61</v>
      </c>
      <c r="P152" t="s">
        <v>60</v>
      </c>
      <c r="Q152" t="s">
        <v>13</v>
      </c>
      <c r="R152" t="s">
        <v>14</v>
      </c>
      <c r="S152" t="s">
        <v>15</v>
      </c>
      <c r="T152">
        <v>75</v>
      </c>
      <c r="U152">
        <v>0</v>
      </c>
      <c r="V152">
        <v>21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11</v>
      </c>
      <c r="B153" t="s">
        <v>75</v>
      </c>
      <c r="C153" t="s">
        <v>188</v>
      </c>
      <c r="D153" t="s">
        <v>14</v>
      </c>
      <c r="E153" t="s">
        <v>15</v>
      </c>
      <c r="F153">
        <v>360</v>
      </c>
      <c r="G153">
        <v>358</v>
      </c>
      <c r="H153">
        <v>4</v>
      </c>
      <c r="I153">
        <v>2</v>
      </c>
      <c r="J153">
        <v>356</v>
      </c>
      <c r="K153">
        <v>356</v>
      </c>
      <c r="L153">
        <v>0</v>
      </c>
      <c r="O153" t="s">
        <v>61</v>
      </c>
      <c r="P153" t="s">
        <v>60</v>
      </c>
      <c r="Q153" t="s">
        <v>13</v>
      </c>
      <c r="R153" t="s">
        <v>14</v>
      </c>
      <c r="S153" t="s">
        <v>16</v>
      </c>
      <c r="T153">
        <v>189</v>
      </c>
      <c r="U153">
        <v>0</v>
      </c>
      <c r="V153">
        <v>95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11</v>
      </c>
      <c r="B154" t="s">
        <v>137</v>
      </c>
      <c r="C154" t="s">
        <v>188</v>
      </c>
      <c r="D154" t="s">
        <v>14</v>
      </c>
      <c r="E154" t="s">
        <v>15</v>
      </c>
      <c r="F154">
        <v>404</v>
      </c>
      <c r="G154">
        <v>402</v>
      </c>
      <c r="H154">
        <v>4</v>
      </c>
      <c r="I154">
        <v>2</v>
      </c>
      <c r="J154">
        <v>400</v>
      </c>
      <c r="K154">
        <v>400</v>
      </c>
      <c r="L154">
        <v>0</v>
      </c>
      <c r="O154" t="s">
        <v>61</v>
      </c>
      <c r="P154" t="s">
        <v>60</v>
      </c>
      <c r="Q154" t="s">
        <v>188</v>
      </c>
      <c r="R154" t="s">
        <v>14</v>
      </c>
      <c r="S154" t="s">
        <v>15</v>
      </c>
      <c r="T154">
        <v>6931</v>
      </c>
      <c r="U154">
        <v>6864</v>
      </c>
      <c r="V154">
        <v>14</v>
      </c>
      <c r="W154">
        <v>0</v>
      </c>
      <c r="X154">
        <v>6864</v>
      </c>
      <c r="Y154">
        <v>6864</v>
      </c>
      <c r="Z154">
        <v>0</v>
      </c>
    </row>
    <row r="155" spans="1:26" x14ac:dyDescent="0.25">
      <c r="A155" t="s">
        <v>11</v>
      </c>
      <c r="B155" t="s">
        <v>138</v>
      </c>
      <c r="C155" t="s">
        <v>188</v>
      </c>
      <c r="D155" t="s">
        <v>14</v>
      </c>
      <c r="E155" t="s">
        <v>15</v>
      </c>
      <c r="F155">
        <v>940</v>
      </c>
      <c r="G155">
        <v>936</v>
      </c>
      <c r="H155">
        <v>2</v>
      </c>
      <c r="I155">
        <v>1</v>
      </c>
      <c r="J155">
        <v>934</v>
      </c>
      <c r="K155">
        <v>934</v>
      </c>
      <c r="L155">
        <v>0</v>
      </c>
      <c r="W155">
        <f>SUM(W2:W154)</f>
        <v>10</v>
      </c>
    </row>
    <row r="156" spans="1:26" x14ac:dyDescent="0.25">
      <c r="A156" t="s">
        <v>11</v>
      </c>
      <c r="B156" t="s">
        <v>76</v>
      </c>
      <c r="C156" t="s">
        <v>67</v>
      </c>
      <c r="D156" t="s">
        <v>14</v>
      </c>
      <c r="E156" t="s">
        <v>16</v>
      </c>
      <c r="F156">
        <v>38</v>
      </c>
      <c r="G156">
        <v>0</v>
      </c>
      <c r="H156">
        <v>38</v>
      </c>
      <c r="I156">
        <v>0</v>
      </c>
      <c r="J156">
        <v>0</v>
      </c>
      <c r="K156">
        <v>0</v>
      </c>
      <c r="L156">
        <v>0</v>
      </c>
    </row>
    <row r="157" spans="1:26" x14ac:dyDescent="0.25">
      <c r="A157" t="s">
        <v>11</v>
      </c>
      <c r="B157" t="s">
        <v>76</v>
      </c>
      <c r="C157" t="s">
        <v>188</v>
      </c>
      <c r="D157" t="s">
        <v>14</v>
      </c>
      <c r="E157" t="s">
        <v>15</v>
      </c>
      <c r="F157">
        <v>360</v>
      </c>
      <c r="G157">
        <v>358</v>
      </c>
      <c r="H157">
        <v>3</v>
      </c>
      <c r="I157">
        <v>1</v>
      </c>
      <c r="J157">
        <v>356</v>
      </c>
      <c r="K157">
        <v>356</v>
      </c>
      <c r="L157">
        <v>0</v>
      </c>
    </row>
    <row r="158" spans="1:26" x14ac:dyDescent="0.25">
      <c r="A158" t="s">
        <v>11</v>
      </c>
      <c r="B158" t="s">
        <v>139</v>
      </c>
      <c r="C158" t="s">
        <v>188</v>
      </c>
      <c r="D158" t="s">
        <v>14</v>
      </c>
      <c r="E158" t="s">
        <v>15</v>
      </c>
      <c r="F158">
        <v>600</v>
      </c>
      <c r="G158">
        <v>598</v>
      </c>
      <c r="H158">
        <v>2</v>
      </c>
      <c r="I158">
        <v>1</v>
      </c>
      <c r="J158">
        <v>596</v>
      </c>
      <c r="K158">
        <v>596</v>
      </c>
      <c r="L158">
        <v>0</v>
      </c>
    </row>
    <row r="159" spans="1:26" x14ac:dyDescent="0.25">
      <c r="A159" t="s">
        <v>11</v>
      </c>
      <c r="B159" t="s">
        <v>140</v>
      </c>
      <c r="C159" t="s">
        <v>188</v>
      </c>
      <c r="D159" t="s">
        <v>14</v>
      </c>
      <c r="E159" t="s">
        <v>15</v>
      </c>
      <c r="F159">
        <v>650</v>
      </c>
      <c r="G159">
        <v>642</v>
      </c>
      <c r="H159">
        <v>6</v>
      </c>
      <c r="I159">
        <v>1</v>
      </c>
      <c r="J159">
        <v>640</v>
      </c>
      <c r="K159">
        <v>640</v>
      </c>
      <c r="L159">
        <v>0</v>
      </c>
    </row>
    <row r="160" spans="1:26" x14ac:dyDescent="0.25">
      <c r="A160" t="s">
        <v>11</v>
      </c>
      <c r="B160" t="s">
        <v>141</v>
      </c>
      <c r="C160" t="s">
        <v>188</v>
      </c>
      <c r="D160" t="s">
        <v>14</v>
      </c>
      <c r="E160" t="s">
        <v>15</v>
      </c>
      <c r="F160">
        <v>360</v>
      </c>
      <c r="G160">
        <v>358</v>
      </c>
      <c r="H160">
        <v>2</v>
      </c>
      <c r="I160">
        <v>1</v>
      </c>
      <c r="J160">
        <v>356</v>
      </c>
      <c r="K160">
        <v>356</v>
      </c>
      <c r="L160">
        <v>0</v>
      </c>
    </row>
    <row r="161" spans="1:12" x14ac:dyDescent="0.25">
      <c r="A161" t="s">
        <v>11</v>
      </c>
      <c r="B161" t="s">
        <v>42</v>
      </c>
      <c r="C161" t="s">
        <v>67</v>
      </c>
      <c r="D161" t="s">
        <v>14</v>
      </c>
      <c r="E161" t="s">
        <v>15</v>
      </c>
      <c r="F161">
        <v>1746</v>
      </c>
      <c r="G161">
        <v>1690</v>
      </c>
      <c r="H161">
        <v>31</v>
      </c>
      <c r="I161">
        <v>4</v>
      </c>
      <c r="J161">
        <v>1682</v>
      </c>
      <c r="K161">
        <v>1682</v>
      </c>
      <c r="L161">
        <v>0</v>
      </c>
    </row>
    <row r="162" spans="1:12" x14ac:dyDescent="0.25">
      <c r="A162" t="s">
        <v>11</v>
      </c>
      <c r="B162" t="s">
        <v>42</v>
      </c>
      <c r="C162" t="s">
        <v>67</v>
      </c>
      <c r="D162" t="s">
        <v>14</v>
      </c>
      <c r="E162" t="s">
        <v>16</v>
      </c>
      <c r="F162">
        <v>671</v>
      </c>
      <c r="G162">
        <v>0</v>
      </c>
      <c r="H162">
        <v>74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11</v>
      </c>
      <c r="B163" t="s">
        <v>42</v>
      </c>
      <c r="C163" t="s">
        <v>13</v>
      </c>
      <c r="D163" t="s">
        <v>14</v>
      </c>
      <c r="E163" t="s">
        <v>15</v>
      </c>
      <c r="F163">
        <v>61</v>
      </c>
      <c r="G163">
        <v>3</v>
      </c>
      <c r="H163">
        <v>12</v>
      </c>
      <c r="I163">
        <v>1</v>
      </c>
      <c r="J163">
        <v>0</v>
      </c>
      <c r="K163">
        <v>0</v>
      </c>
      <c r="L163">
        <v>0</v>
      </c>
    </row>
    <row r="164" spans="1:12" x14ac:dyDescent="0.25">
      <c r="A164" t="s">
        <v>11</v>
      </c>
      <c r="B164" t="s">
        <v>42</v>
      </c>
      <c r="C164" t="s">
        <v>13</v>
      </c>
      <c r="D164" t="s">
        <v>14</v>
      </c>
      <c r="E164" t="s">
        <v>16</v>
      </c>
      <c r="F164">
        <v>229</v>
      </c>
      <c r="G164">
        <v>0</v>
      </c>
      <c r="H164">
        <v>113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11</v>
      </c>
      <c r="B165" t="s">
        <v>42</v>
      </c>
      <c r="C165" t="s">
        <v>188</v>
      </c>
      <c r="D165" t="s">
        <v>14</v>
      </c>
      <c r="E165" t="s">
        <v>15</v>
      </c>
      <c r="F165">
        <v>1586</v>
      </c>
      <c r="G165">
        <v>1382</v>
      </c>
      <c r="H165">
        <v>71</v>
      </c>
      <c r="I165">
        <v>5</v>
      </c>
      <c r="J165">
        <v>1366</v>
      </c>
      <c r="K165">
        <v>1366</v>
      </c>
      <c r="L165">
        <v>0</v>
      </c>
    </row>
    <row r="166" spans="1:12" x14ac:dyDescent="0.25">
      <c r="A166" t="s">
        <v>11</v>
      </c>
      <c r="B166" t="s">
        <v>42</v>
      </c>
      <c r="C166" t="s">
        <v>188</v>
      </c>
      <c r="D166" t="s">
        <v>14</v>
      </c>
      <c r="E166" t="s">
        <v>16</v>
      </c>
      <c r="F166">
        <v>65</v>
      </c>
      <c r="G166">
        <v>0</v>
      </c>
      <c r="H166">
        <v>32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11</v>
      </c>
      <c r="B167" t="s">
        <v>43</v>
      </c>
      <c r="C167" t="s">
        <v>13</v>
      </c>
      <c r="D167" t="s">
        <v>14</v>
      </c>
      <c r="E167" t="s">
        <v>15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11</v>
      </c>
      <c r="B168" t="s">
        <v>144</v>
      </c>
      <c r="C168" t="s">
        <v>188</v>
      </c>
      <c r="D168" t="s">
        <v>14</v>
      </c>
      <c r="E168" t="s">
        <v>15</v>
      </c>
      <c r="F168">
        <v>422</v>
      </c>
      <c r="G168">
        <v>416</v>
      </c>
      <c r="H168">
        <v>3</v>
      </c>
      <c r="I168">
        <v>1</v>
      </c>
      <c r="J168">
        <v>414</v>
      </c>
      <c r="K168">
        <v>414</v>
      </c>
      <c r="L168">
        <v>0</v>
      </c>
    </row>
    <row r="169" spans="1:12" x14ac:dyDescent="0.25">
      <c r="A169" t="s">
        <v>11</v>
      </c>
      <c r="B169" t="s">
        <v>145</v>
      </c>
      <c r="C169" t="s">
        <v>188</v>
      </c>
      <c r="D169" t="s">
        <v>14</v>
      </c>
      <c r="E169" t="s">
        <v>15</v>
      </c>
      <c r="F169">
        <v>481</v>
      </c>
      <c r="G169">
        <v>474</v>
      </c>
      <c r="H169">
        <v>3</v>
      </c>
      <c r="I169">
        <v>1</v>
      </c>
      <c r="J169">
        <v>472</v>
      </c>
      <c r="K169">
        <v>472</v>
      </c>
      <c r="L169">
        <v>0</v>
      </c>
    </row>
    <row r="170" spans="1:12" x14ac:dyDescent="0.25">
      <c r="A170" t="s">
        <v>11</v>
      </c>
      <c r="B170" t="s">
        <v>146</v>
      </c>
      <c r="C170" t="s">
        <v>188</v>
      </c>
      <c r="D170" t="s">
        <v>14</v>
      </c>
      <c r="E170" t="s">
        <v>15</v>
      </c>
      <c r="F170">
        <v>360</v>
      </c>
      <c r="G170">
        <v>358</v>
      </c>
      <c r="H170">
        <v>2</v>
      </c>
      <c r="I170">
        <v>0</v>
      </c>
      <c r="J170">
        <v>356</v>
      </c>
      <c r="K170">
        <v>356</v>
      </c>
      <c r="L170">
        <v>0</v>
      </c>
    </row>
    <row r="171" spans="1:12" x14ac:dyDescent="0.25">
      <c r="A171" t="s">
        <v>11</v>
      </c>
      <c r="B171" t="s">
        <v>44</v>
      </c>
      <c r="C171" t="s">
        <v>67</v>
      </c>
      <c r="D171" t="s">
        <v>14</v>
      </c>
      <c r="E171" t="s">
        <v>29</v>
      </c>
      <c r="F171">
        <v>25</v>
      </c>
      <c r="G171">
        <v>6</v>
      </c>
      <c r="H171">
        <v>10</v>
      </c>
      <c r="I171">
        <v>0</v>
      </c>
      <c r="J171">
        <v>6</v>
      </c>
      <c r="K171">
        <v>6</v>
      </c>
      <c r="L171">
        <v>0</v>
      </c>
    </row>
    <row r="172" spans="1:12" x14ac:dyDescent="0.25">
      <c r="A172" t="s">
        <v>11</v>
      </c>
      <c r="B172" t="s">
        <v>44</v>
      </c>
      <c r="C172" t="s">
        <v>67</v>
      </c>
      <c r="D172" t="s">
        <v>14</v>
      </c>
      <c r="E172" t="s">
        <v>15</v>
      </c>
      <c r="F172">
        <v>3793</v>
      </c>
      <c r="G172">
        <v>3722</v>
      </c>
      <c r="H172">
        <v>44</v>
      </c>
      <c r="I172">
        <v>13</v>
      </c>
      <c r="J172">
        <v>3672</v>
      </c>
      <c r="K172">
        <v>3672</v>
      </c>
      <c r="L172">
        <v>0</v>
      </c>
    </row>
    <row r="173" spans="1:12" x14ac:dyDescent="0.25">
      <c r="A173" t="s">
        <v>11</v>
      </c>
      <c r="B173" t="s">
        <v>44</v>
      </c>
      <c r="C173" t="s">
        <v>13</v>
      </c>
      <c r="D173" t="s">
        <v>14</v>
      </c>
      <c r="E173" t="s">
        <v>29</v>
      </c>
      <c r="F173">
        <v>29</v>
      </c>
      <c r="G173">
        <v>6</v>
      </c>
      <c r="H173">
        <v>8</v>
      </c>
      <c r="I173">
        <v>0</v>
      </c>
      <c r="J173">
        <v>6</v>
      </c>
      <c r="K173">
        <v>6</v>
      </c>
      <c r="L173">
        <v>0</v>
      </c>
    </row>
    <row r="174" spans="1:12" x14ac:dyDescent="0.25">
      <c r="A174" t="s">
        <v>11</v>
      </c>
      <c r="B174" t="s">
        <v>44</v>
      </c>
      <c r="C174" t="s">
        <v>13</v>
      </c>
      <c r="D174" t="s">
        <v>14</v>
      </c>
      <c r="E174" t="s">
        <v>15</v>
      </c>
      <c r="F174">
        <v>152</v>
      </c>
      <c r="G174">
        <v>57</v>
      </c>
      <c r="H174">
        <v>38</v>
      </c>
      <c r="I174">
        <v>16</v>
      </c>
      <c r="J174">
        <v>0</v>
      </c>
      <c r="K174">
        <v>0</v>
      </c>
      <c r="L174">
        <v>0</v>
      </c>
    </row>
    <row r="175" spans="1:12" x14ac:dyDescent="0.25">
      <c r="A175" t="s">
        <v>11</v>
      </c>
      <c r="B175" t="s">
        <v>44</v>
      </c>
      <c r="C175" t="s">
        <v>13</v>
      </c>
      <c r="D175" t="s">
        <v>14</v>
      </c>
      <c r="E175" t="s">
        <v>16</v>
      </c>
      <c r="F175">
        <v>71</v>
      </c>
      <c r="G175">
        <v>0</v>
      </c>
      <c r="H175">
        <v>33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11</v>
      </c>
      <c r="B176" t="s">
        <v>44</v>
      </c>
      <c r="C176" t="s">
        <v>188</v>
      </c>
      <c r="D176" t="s">
        <v>14</v>
      </c>
      <c r="E176" t="s">
        <v>29</v>
      </c>
      <c r="F176">
        <v>41</v>
      </c>
      <c r="G176">
        <v>6</v>
      </c>
      <c r="H176">
        <v>8</v>
      </c>
      <c r="I176">
        <v>0</v>
      </c>
      <c r="J176">
        <v>6</v>
      </c>
      <c r="K176">
        <v>6</v>
      </c>
      <c r="L176">
        <v>0</v>
      </c>
    </row>
    <row r="177" spans="1:12" x14ac:dyDescent="0.25">
      <c r="A177" t="s">
        <v>11</v>
      </c>
      <c r="B177" t="s">
        <v>44</v>
      </c>
      <c r="C177" t="s">
        <v>188</v>
      </c>
      <c r="D177" t="s">
        <v>14</v>
      </c>
      <c r="E177" t="s">
        <v>15</v>
      </c>
      <c r="F177">
        <v>1865</v>
      </c>
      <c r="G177">
        <v>1655</v>
      </c>
      <c r="H177">
        <v>76</v>
      </c>
      <c r="I177">
        <v>22</v>
      </c>
      <c r="J177">
        <v>1572</v>
      </c>
      <c r="K177">
        <v>1572</v>
      </c>
      <c r="L177">
        <v>0</v>
      </c>
    </row>
    <row r="178" spans="1:12" x14ac:dyDescent="0.25">
      <c r="A178" t="s">
        <v>11</v>
      </c>
      <c r="B178" t="s">
        <v>147</v>
      </c>
      <c r="C178" t="s">
        <v>188</v>
      </c>
      <c r="D178" t="s">
        <v>14</v>
      </c>
      <c r="E178" t="s">
        <v>15</v>
      </c>
      <c r="F178">
        <v>360</v>
      </c>
      <c r="G178">
        <v>358</v>
      </c>
      <c r="H178">
        <v>1</v>
      </c>
      <c r="I178">
        <v>0</v>
      </c>
      <c r="J178">
        <v>356</v>
      </c>
      <c r="K178">
        <v>356</v>
      </c>
      <c r="L178">
        <v>0</v>
      </c>
    </row>
    <row r="179" spans="1:12" x14ac:dyDescent="0.25">
      <c r="A179" t="s">
        <v>11</v>
      </c>
      <c r="B179" t="s">
        <v>148</v>
      </c>
      <c r="C179" t="s">
        <v>188</v>
      </c>
      <c r="D179" t="s">
        <v>14</v>
      </c>
      <c r="E179" t="s">
        <v>15</v>
      </c>
      <c r="F179">
        <v>2825</v>
      </c>
      <c r="G179">
        <v>2781</v>
      </c>
      <c r="H179">
        <v>28</v>
      </c>
      <c r="I179">
        <v>4</v>
      </c>
      <c r="J179">
        <v>2776</v>
      </c>
      <c r="K179">
        <v>2776</v>
      </c>
      <c r="L179">
        <v>0</v>
      </c>
    </row>
    <row r="180" spans="1:12" x14ac:dyDescent="0.25">
      <c r="A180" t="s">
        <v>11</v>
      </c>
      <c r="B180" t="s">
        <v>148</v>
      </c>
      <c r="C180" t="s">
        <v>188</v>
      </c>
      <c r="D180" t="s">
        <v>14</v>
      </c>
      <c r="E180" t="s">
        <v>16</v>
      </c>
      <c r="F180">
        <v>29</v>
      </c>
      <c r="G180">
        <v>0</v>
      </c>
      <c r="H180">
        <v>14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11</v>
      </c>
      <c r="B181" t="s">
        <v>149</v>
      </c>
      <c r="C181" t="s">
        <v>188</v>
      </c>
      <c r="D181" t="s">
        <v>14</v>
      </c>
      <c r="E181" t="s">
        <v>15</v>
      </c>
      <c r="F181">
        <v>364</v>
      </c>
      <c r="G181">
        <v>358</v>
      </c>
      <c r="H181">
        <v>2</v>
      </c>
      <c r="I181">
        <v>1</v>
      </c>
      <c r="J181">
        <v>356</v>
      </c>
      <c r="K181">
        <v>356</v>
      </c>
      <c r="L181">
        <v>0</v>
      </c>
    </row>
    <row r="182" spans="1:12" x14ac:dyDescent="0.25">
      <c r="A182" t="s">
        <v>11</v>
      </c>
      <c r="B182" t="s">
        <v>150</v>
      </c>
      <c r="C182" t="s">
        <v>188</v>
      </c>
      <c r="D182" t="s">
        <v>14</v>
      </c>
      <c r="E182" t="s">
        <v>15</v>
      </c>
      <c r="F182">
        <v>430</v>
      </c>
      <c r="G182">
        <v>428</v>
      </c>
      <c r="H182">
        <v>1</v>
      </c>
      <c r="I182">
        <v>0</v>
      </c>
      <c r="J182">
        <v>426</v>
      </c>
      <c r="K182">
        <v>426</v>
      </c>
      <c r="L182">
        <v>0</v>
      </c>
    </row>
    <row r="183" spans="1:12" x14ac:dyDescent="0.25">
      <c r="A183" t="s">
        <v>11</v>
      </c>
      <c r="B183" t="s">
        <v>151</v>
      </c>
      <c r="C183" t="s">
        <v>188</v>
      </c>
      <c r="D183" t="s">
        <v>14</v>
      </c>
      <c r="E183" t="s">
        <v>15</v>
      </c>
      <c r="F183">
        <v>430</v>
      </c>
      <c r="G183">
        <v>428</v>
      </c>
      <c r="H183">
        <v>2</v>
      </c>
      <c r="I183">
        <v>1</v>
      </c>
      <c r="J183">
        <v>426</v>
      </c>
      <c r="K183">
        <v>426</v>
      </c>
      <c r="L183">
        <v>0</v>
      </c>
    </row>
    <row r="184" spans="1:12" x14ac:dyDescent="0.25">
      <c r="A184" t="s">
        <v>11</v>
      </c>
      <c r="B184" t="s">
        <v>152</v>
      </c>
      <c r="C184" t="s">
        <v>188</v>
      </c>
      <c r="D184" t="s">
        <v>14</v>
      </c>
      <c r="E184" t="s">
        <v>15</v>
      </c>
      <c r="F184">
        <v>430</v>
      </c>
      <c r="G184">
        <v>428</v>
      </c>
      <c r="H184">
        <v>1</v>
      </c>
      <c r="I184">
        <v>0</v>
      </c>
      <c r="J184">
        <v>426</v>
      </c>
      <c r="K184">
        <v>426</v>
      </c>
      <c r="L184">
        <v>0</v>
      </c>
    </row>
    <row r="185" spans="1:12" x14ac:dyDescent="0.25">
      <c r="A185" t="s">
        <v>11</v>
      </c>
      <c r="B185" t="s">
        <v>45</v>
      </c>
      <c r="C185" t="s">
        <v>13</v>
      </c>
      <c r="D185" t="s">
        <v>14</v>
      </c>
      <c r="E185" t="s">
        <v>15</v>
      </c>
      <c r="F185">
        <v>3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11</v>
      </c>
      <c r="B186" t="s">
        <v>45</v>
      </c>
      <c r="C186" t="s">
        <v>188</v>
      </c>
      <c r="D186" t="s">
        <v>14</v>
      </c>
      <c r="E186" t="s">
        <v>15</v>
      </c>
      <c r="F186">
        <v>529</v>
      </c>
      <c r="G186">
        <v>520</v>
      </c>
      <c r="H186">
        <v>3</v>
      </c>
      <c r="I186">
        <v>1</v>
      </c>
      <c r="J186">
        <v>518</v>
      </c>
      <c r="K186">
        <v>518</v>
      </c>
      <c r="L186">
        <v>0</v>
      </c>
    </row>
    <row r="187" spans="1:12" x14ac:dyDescent="0.25">
      <c r="A187" t="s">
        <v>11</v>
      </c>
      <c r="B187" t="s">
        <v>155</v>
      </c>
      <c r="C187" t="s">
        <v>188</v>
      </c>
      <c r="D187" t="s">
        <v>14</v>
      </c>
      <c r="E187" t="s">
        <v>15</v>
      </c>
      <c r="F187">
        <v>633</v>
      </c>
      <c r="G187">
        <v>630</v>
      </c>
      <c r="H187">
        <v>2</v>
      </c>
      <c r="I187">
        <v>1</v>
      </c>
      <c r="J187">
        <v>628</v>
      </c>
      <c r="K187">
        <v>628</v>
      </c>
      <c r="L187">
        <v>0</v>
      </c>
    </row>
    <row r="188" spans="1:12" x14ac:dyDescent="0.25">
      <c r="A188" t="s">
        <v>11</v>
      </c>
      <c r="B188" t="s">
        <v>46</v>
      </c>
      <c r="C188" t="s">
        <v>67</v>
      </c>
      <c r="D188" t="s">
        <v>14</v>
      </c>
      <c r="E188" t="s">
        <v>16</v>
      </c>
      <c r="F188">
        <v>28</v>
      </c>
      <c r="G188">
        <v>0</v>
      </c>
      <c r="H188">
        <v>14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11</v>
      </c>
      <c r="B189" t="s">
        <v>46</v>
      </c>
      <c r="C189" t="s">
        <v>13</v>
      </c>
      <c r="D189" t="s">
        <v>14</v>
      </c>
      <c r="E189" t="s">
        <v>15</v>
      </c>
      <c r="F189">
        <v>2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11</v>
      </c>
      <c r="B190" t="s">
        <v>46</v>
      </c>
      <c r="C190" t="s">
        <v>188</v>
      </c>
      <c r="D190" t="s">
        <v>14</v>
      </c>
      <c r="E190" t="s">
        <v>15</v>
      </c>
      <c r="F190">
        <v>360</v>
      </c>
      <c r="G190">
        <v>358</v>
      </c>
      <c r="H190">
        <v>3</v>
      </c>
      <c r="I190">
        <v>2</v>
      </c>
      <c r="J190">
        <v>356</v>
      </c>
      <c r="K190">
        <v>356</v>
      </c>
      <c r="L190">
        <v>0</v>
      </c>
    </row>
    <row r="191" spans="1:12" x14ac:dyDescent="0.25">
      <c r="A191" t="s">
        <v>11</v>
      </c>
      <c r="B191" t="s">
        <v>47</v>
      </c>
      <c r="C191" t="s">
        <v>67</v>
      </c>
      <c r="D191" t="s">
        <v>14</v>
      </c>
      <c r="E191" t="s">
        <v>15</v>
      </c>
      <c r="F191">
        <v>2687</v>
      </c>
      <c r="G191">
        <v>2684</v>
      </c>
      <c r="H191">
        <v>2</v>
      </c>
      <c r="I191">
        <v>0</v>
      </c>
      <c r="J191">
        <v>2684</v>
      </c>
      <c r="K191">
        <v>2684</v>
      </c>
      <c r="L191">
        <v>0</v>
      </c>
    </row>
    <row r="192" spans="1:12" x14ac:dyDescent="0.25">
      <c r="A192" t="s">
        <v>11</v>
      </c>
      <c r="B192" t="s">
        <v>47</v>
      </c>
      <c r="C192" t="s">
        <v>13</v>
      </c>
      <c r="D192" t="s">
        <v>14</v>
      </c>
      <c r="E192" t="s">
        <v>15</v>
      </c>
      <c r="F192">
        <v>4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11</v>
      </c>
      <c r="B193" t="s">
        <v>47</v>
      </c>
      <c r="C193" t="s">
        <v>188</v>
      </c>
      <c r="D193" t="s">
        <v>14</v>
      </c>
      <c r="E193" t="s">
        <v>15</v>
      </c>
      <c r="F193">
        <v>840</v>
      </c>
      <c r="G193">
        <v>820</v>
      </c>
      <c r="H193">
        <v>7</v>
      </c>
      <c r="I193">
        <v>1</v>
      </c>
      <c r="J193">
        <v>816</v>
      </c>
      <c r="K193">
        <v>816</v>
      </c>
      <c r="L193">
        <v>0</v>
      </c>
    </row>
    <row r="194" spans="1:12" x14ac:dyDescent="0.25">
      <c r="A194" t="s">
        <v>11</v>
      </c>
      <c r="B194" t="s">
        <v>157</v>
      </c>
      <c r="C194" t="s">
        <v>188</v>
      </c>
      <c r="D194" t="s">
        <v>14</v>
      </c>
      <c r="E194" t="s">
        <v>15</v>
      </c>
      <c r="F194">
        <v>654</v>
      </c>
      <c r="G194">
        <v>648</v>
      </c>
      <c r="H194">
        <v>3</v>
      </c>
      <c r="I194">
        <v>1</v>
      </c>
      <c r="J194">
        <v>646</v>
      </c>
      <c r="K194">
        <v>646</v>
      </c>
      <c r="L194">
        <v>0</v>
      </c>
    </row>
    <row r="195" spans="1:12" x14ac:dyDescent="0.25">
      <c r="A195" t="s">
        <v>11</v>
      </c>
      <c r="B195" t="s">
        <v>158</v>
      </c>
      <c r="C195" t="s">
        <v>188</v>
      </c>
      <c r="D195" t="s">
        <v>14</v>
      </c>
      <c r="E195" t="s">
        <v>15</v>
      </c>
      <c r="F195">
        <v>799</v>
      </c>
      <c r="G195">
        <v>794</v>
      </c>
      <c r="H195">
        <v>2</v>
      </c>
      <c r="I195">
        <v>1</v>
      </c>
      <c r="J195">
        <v>792</v>
      </c>
      <c r="K195">
        <v>792</v>
      </c>
      <c r="L195">
        <v>0</v>
      </c>
    </row>
    <row r="196" spans="1:12" x14ac:dyDescent="0.25">
      <c r="A196" t="s">
        <v>11</v>
      </c>
      <c r="B196" t="s">
        <v>48</v>
      </c>
      <c r="C196" t="s">
        <v>67</v>
      </c>
      <c r="D196" t="s">
        <v>14</v>
      </c>
      <c r="E196" t="s">
        <v>15</v>
      </c>
      <c r="F196">
        <v>2534</v>
      </c>
      <c r="G196">
        <v>2525</v>
      </c>
      <c r="H196">
        <v>3</v>
      </c>
      <c r="I196">
        <v>0</v>
      </c>
      <c r="J196">
        <v>2525</v>
      </c>
      <c r="K196">
        <v>2525</v>
      </c>
      <c r="L196">
        <v>0</v>
      </c>
    </row>
    <row r="197" spans="1:12" x14ac:dyDescent="0.25">
      <c r="A197" t="s">
        <v>11</v>
      </c>
      <c r="B197" t="s">
        <v>48</v>
      </c>
      <c r="C197" t="s">
        <v>13</v>
      </c>
      <c r="D197" t="s">
        <v>14</v>
      </c>
      <c r="E197" t="s">
        <v>15</v>
      </c>
      <c r="F197">
        <v>9</v>
      </c>
      <c r="G197">
        <v>0</v>
      </c>
      <c r="H197">
        <v>6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11</v>
      </c>
      <c r="B198" t="s">
        <v>159</v>
      </c>
      <c r="C198" t="s">
        <v>188</v>
      </c>
      <c r="D198" t="s">
        <v>14</v>
      </c>
      <c r="E198" t="s">
        <v>15</v>
      </c>
      <c r="F198">
        <v>477</v>
      </c>
      <c r="G198">
        <v>475</v>
      </c>
      <c r="H198">
        <v>4</v>
      </c>
      <c r="I198">
        <v>2</v>
      </c>
      <c r="J198">
        <v>473</v>
      </c>
      <c r="K198">
        <v>473</v>
      </c>
      <c r="L198">
        <v>0</v>
      </c>
    </row>
    <row r="199" spans="1:12" x14ac:dyDescent="0.25">
      <c r="A199" t="s">
        <v>11</v>
      </c>
      <c r="B199" t="s">
        <v>162</v>
      </c>
      <c r="C199" t="s">
        <v>188</v>
      </c>
      <c r="D199" t="s">
        <v>14</v>
      </c>
      <c r="E199" t="s">
        <v>15</v>
      </c>
      <c r="F199">
        <v>626</v>
      </c>
      <c r="G199">
        <v>624</v>
      </c>
      <c r="H199">
        <v>1</v>
      </c>
      <c r="I199">
        <v>1</v>
      </c>
      <c r="J199">
        <v>622</v>
      </c>
      <c r="K199">
        <v>622</v>
      </c>
      <c r="L199">
        <v>0</v>
      </c>
    </row>
    <row r="200" spans="1:12" x14ac:dyDescent="0.25">
      <c r="A200" t="s">
        <v>11</v>
      </c>
      <c r="B200" t="s">
        <v>77</v>
      </c>
      <c r="C200" t="s">
        <v>67</v>
      </c>
      <c r="D200" t="s">
        <v>14</v>
      </c>
      <c r="E200" t="s">
        <v>15</v>
      </c>
      <c r="F200">
        <v>703</v>
      </c>
      <c r="G200">
        <v>700</v>
      </c>
      <c r="H200">
        <v>1</v>
      </c>
      <c r="I200">
        <v>0</v>
      </c>
      <c r="J200">
        <v>700</v>
      </c>
      <c r="K200">
        <v>700</v>
      </c>
      <c r="L200">
        <v>0</v>
      </c>
    </row>
    <row r="201" spans="1:12" x14ac:dyDescent="0.25">
      <c r="A201" t="s">
        <v>11</v>
      </c>
      <c r="B201" t="s">
        <v>77</v>
      </c>
      <c r="C201" t="s">
        <v>188</v>
      </c>
      <c r="D201" t="s">
        <v>14</v>
      </c>
      <c r="E201" t="s">
        <v>15</v>
      </c>
      <c r="F201">
        <v>473</v>
      </c>
      <c r="G201">
        <v>466</v>
      </c>
      <c r="H201">
        <v>1</v>
      </c>
      <c r="I201">
        <v>0</v>
      </c>
      <c r="J201">
        <v>464</v>
      </c>
      <c r="K201">
        <v>464</v>
      </c>
      <c r="L201">
        <v>0</v>
      </c>
    </row>
    <row r="202" spans="1:12" x14ac:dyDescent="0.25">
      <c r="A202" t="s">
        <v>11</v>
      </c>
      <c r="B202" t="s">
        <v>163</v>
      </c>
      <c r="C202" t="s">
        <v>188</v>
      </c>
      <c r="D202" t="s">
        <v>14</v>
      </c>
      <c r="E202" t="s">
        <v>15</v>
      </c>
      <c r="F202">
        <v>360</v>
      </c>
      <c r="G202">
        <v>358</v>
      </c>
      <c r="H202">
        <v>3</v>
      </c>
      <c r="I202">
        <v>2</v>
      </c>
      <c r="J202">
        <v>356</v>
      </c>
      <c r="K202">
        <v>356</v>
      </c>
      <c r="L202">
        <v>0</v>
      </c>
    </row>
    <row r="203" spans="1:12" x14ac:dyDescent="0.25">
      <c r="A203" t="s">
        <v>11</v>
      </c>
      <c r="B203" t="s">
        <v>164</v>
      </c>
      <c r="C203" t="s">
        <v>188</v>
      </c>
      <c r="D203" t="s">
        <v>14</v>
      </c>
      <c r="E203" t="s">
        <v>15</v>
      </c>
      <c r="F203">
        <v>362</v>
      </c>
      <c r="G203">
        <v>358</v>
      </c>
      <c r="H203">
        <v>1</v>
      </c>
      <c r="I203">
        <v>0</v>
      </c>
      <c r="J203">
        <v>356</v>
      </c>
      <c r="K203">
        <v>356</v>
      </c>
      <c r="L203">
        <v>0</v>
      </c>
    </row>
    <row r="204" spans="1:12" x14ac:dyDescent="0.25">
      <c r="A204" t="s">
        <v>11</v>
      </c>
      <c r="B204" t="s">
        <v>49</v>
      </c>
      <c r="C204" t="s">
        <v>13</v>
      </c>
      <c r="D204" t="s">
        <v>14</v>
      </c>
      <c r="E204" t="s">
        <v>15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t="s">
        <v>11</v>
      </c>
      <c r="B205" t="s">
        <v>49</v>
      </c>
      <c r="C205" t="s">
        <v>188</v>
      </c>
      <c r="D205" t="s">
        <v>14</v>
      </c>
      <c r="E205" t="s">
        <v>15</v>
      </c>
      <c r="F205">
        <v>643</v>
      </c>
      <c r="G205">
        <v>638</v>
      </c>
      <c r="H205">
        <v>3</v>
      </c>
      <c r="I205">
        <v>2</v>
      </c>
      <c r="J205">
        <v>636</v>
      </c>
      <c r="K205">
        <v>636</v>
      </c>
      <c r="L205">
        <v>0</v>
      </c>
    </row>
    <row r="206" spans="1:12" x14ac:dyDescent="0.25">
      <c r="A206" t="s">
        <v>11</v>
      </c>
      <c r="B206" t="s">
        <v>50</v>
      </c>
      <c r="C206" t="s">
        <v>67</v>
      </c>
      <c r="D206" t="s">
        <v>14</v>
      </c>
      <c r="E206" t="s">
        <v>29</v>
      </c>
      <c r="F206">
        <v>42</v>
      </c>
      <c r="G206">
        <v>33</v>
      </c>
      <c r="H206">
        <v>4</v>
      </c>
      <c r="I206">
        <v>0</v>
      </c>
      <c r="J206">
        <v>33</v>
      </c>
      <c r="K206">
        <v>33</v>
      </c>
      <c r="L206">
        <v>0</v>
      </c>
    </row>
    <row r="207" spans="1:12" x14ac:dyDescent="0.25">
      <c r="A207" t="s">
        <v>11</v>
      </c>
      <c r="B207" t="s">
        <v>50</v>
      </c>
      <c r="C207" t="s">
        <v>67</v>
      </c>
      <c r="D207" t="s">
        <v>14</v>
      </c>
      <c r="E207" t="s">
        <v>15</v>
      </c>
      <c r="F207">
        <v>7130</v>
      </c>
      <c r="G207">
        <v>7065</v>
      </c>
      <c r="H207">
        <v>26</v>
      </c>
      <c r="I207">
        <v>0</v>
      </c>
      <c r="J207">
        <v>7061</v>
      </c>
      <c r="K207">
        <v>7061</v>
      </c>
      <c r="L207">
        <v>0</v>
      </c>
    </row>
    <row r="208" spans="1:12" x14ac:dyDescent="0.25">
      <c r="A208" t="s">
        <v>11</v>
      </c>
      <c r="B208" t="s">
        <v>50</v>
      </c>
      <c r="C208" t="s">
        <v>67</v>
      </c>
      <c r="D208" t="s">
        <v>14</v>
      </c>
      <c r="E208" t="s">
        <v>16</v>
      </c>
      <c r="F208">
        <v>175</v>
      </c>
      <c r="G208">
        <v>0</v>
      </c>
      <c r="H208">
        <v>86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11</v>
      </c>
      <c r="B209" t="s">
        <v>50</v>
      </c>
      <c r="C209" t="s">
        <v>67</v>
      </c>
      <c r="D209" t="s">
        <v>17</v>
      </c>
      <c r="E209" t="s">
        <v>16</v>
      </c>
      <c r="F209">
        <v>347</v>
      </c>
      <c r="G209">
        <v>56</v>
      </c>
      <c r="H209">
        <v>8</v>
      </c>
      <c r="I209">
        <v>4</v>
      </c>
      <c r="J209">
        <v>335</v>
      </c>
      <c r="K209">
        <v>52</v>
      </c>
      <c r="L209">
        <v>0</v>
      </c>
    </row>
    <row r="210" spans="1:12" x14ac:dyDescent="0.25">
      <c r="A210" t="s">
        <v>11</v>
      </c>
      <c r="B210" t="s">
        <v>50</v>
      </c>
      <c r="C210" t="s">
        <v>13</v>
      </c>
      <c r="D210" t="s">
        <v>14</v>
      </c>
      <c r="E210" t="s">
        <v>29</v>
      </c>
      <c r="F210">
        <v>42</v>
      </c>
      <c r="G210">
        <v>33</v>
      </c>
      <c r="H210">
        <v>2</v>
      </c>
      <c r="I210">
        <v>0</v>
      </c>
      <c r="J210">
        <v>33</v>
      </c>
      <c r="K210">
        <v>33</v>
      </c>
      <c r="L210">
        <v>0</v>
      </c>
    </row>
    <row r="211" spans="1:12" x14ac:dyDescent="0.25">
      <c r="A211" t="s">
        <v>11</v>
      </c>
      <c r="B211" t="s">
        <v>50</v>
      </c>
      <c r="C211" t="s">
        <v>13</v>
      </c>
      <c r="D211" t="s">
        <v>14</v>
      </c>
      <c r="E211" t="s">
        <v>15</v>
      </c>
      <c r="F211">
        <v>98</v>
      </c>
      <c r="G211">
        <v>16</v>
      </c>
      <c r="H211">
        <v>27</v>
      </c>
      <c r="I211">
        <v>4</v>
      </c>
      <c r="J211">
        <v>0</v>
      </c>
      <c r="K211">
        <v>0</v>
      </c>
      <c r="L211">
        <v>0</v>
      </c>
    </row>
    <row r="212" spans="1:12" x14ac:dyDescent="0.25">
      <c r="A212" t="s">
        <v>11</v>
      </c>
      <c r="B212" t="s">
        <v>50</v>
      </c>
      <c r="C212" t="s">
        <v>188</v>
      </c>
      <c r="D212" t="s">
        <v>14</v>
      </c>
      <c r="E212" t="s">
        <v>15</v>
      </c>
      <c r="F212">
        <v>98</v>
      </c>
      <c r="G212">
        <v>79</v>
      </c>
      <c r="H212">
        <v>5</v>
      </c>
      <c r="I212">
        <v>1</v>
      </c>
      <c r="J212">
        <v>78</v>
      </c>
      <c r="K212">
        <v>78</v>
      </c>
      <c r="L212">
        <v>0</v>
      </c>
    </row>
    <row r="213" spans="1:12" x14ac:dyDescent="0.25">
      <c r="A213" t="s">
        <v>11</v>
      </c>
      <c r="B213" t="s">
        <v>165</v>
      </c>
      <c r="C213" t="s">
        <v>188</v>
      </c>
      <c r="D213" t="s">
        <v>14</v>
      </c>
      <c r="E213" t="s">
        <v>15</v>
      </c>
      <c r="F213">
        <v>360</v>
      </c>
      <c r="G213">
        <v>358</v>
      </c>
      <c r="H213">
        <v>1</v>
      </c>
      <c r="I213">
        <v>1</v>
      </c>
      <c r="J213">
        <v>356</v>
      </c>
      <c r="K213">
        <v>356</v>
      </c>
      <c r="L213">
        <v>0</v>
      </c>
    </row>
    <row r="214" spans="1:12" x14ac:dyDescent="0.25">
      <c r="A214" t="s">
        <v>11</v>
      </c>
      <c r="B214" t="s">
        <v>166</v>
      </c>
      <c r="C214" t="s">
        <v>188</v>
      </c>
      <c r="D214" t="s">
        <v>14</v>
      </c>
      <c r="E214" t="s">
        <v>15</v>
      </c>
      <c r="F214">
        <v>384</v>
      </c>
      <c r="G214">
        <v>382</v>
      </c>
      <c r="H214">
        <v>4</v>
      </c>
      <c r="I214">
        <v>2</v>
      </c>
      <c r="J214">
        <v>380</v>
      </c>
      <c r="K214">
        <v>380</v>
      </c>
      <c r="L214">
        <v>0</v>
      </c>
    </row>
    <row r="215" spans="1:12" x14ac:dyDescent="0.25">
      <c r="A215" t="s">
        <v>11</v>
      </c>
      <c r="B215" t="s">
        <v>51</v>
      </c>
      <c r="C215" t="s">
        <v>13</v>
      </c>
      <c r="D215" t="s">
        <v>14</v>
      </c>
      <c r="E215" t="s">
        <v>15</v>
      </c>
      <c r="F215">
        <v>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t="s">
        <v>11</v>
      </c>
      <c r="B216" t="s">
        <v>51</v>
      </c>
      <c r="C216" t="s">
        <v>188</v>
      </c>
      <c r="D216" t="s">
        <v>14</v>
      </c>
      <c r="E216" t="s">
        <v>15</v>
      </c>
      <c r="F216">
        <v>360</v>
      </c>
      <c r="G216">
        <v>358</v>
      </c>
      <c r="H216">
        <v>4</v>
      </c>
      <c r="I216">
        <v>2</v>
      </c>
      <c r="J216">
        <v>356</v>
      </c>
      <c r="K216">
        <v>356</v>
      </c>
      <c r="L216">
        <v>0</v>
      </c>
    </row>
    <row r="217" spans="1:12" x14ac:dyDescent="0.25">
      <c r="A217" t="s">
        <v>11</v>
      </c>
      <c r="B217" t="s">
        <v>52</v>
      </c>
      <c r="C217" t="s">
        <v>13</v>
      </c>
      <c r="D217" t="s">
        <v>14</v>
      </c>
      <c r="E217" t="s">
        <v>16</v>
      </c>
      <c r="F217">
        <v>18</v>
      </c>
      <c r="G217">
        <v>0</v>
      </c>
      <c r="H217">
        <v>11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11</v>
      </c>
      <c r="B218" t="s">
        <v>52</v>
      </c>
      <c r="C218" t="s">
        <v>188</v>
      </c>
      <c r="D218" t="s">
        <v>14</v>
      </c>
      <c r="E218" t="s">
        <v>15</v>
      </c>
      <c r="F218">
        <v>4028</v>
      </c>
      <c r="G218">
        <v>4022</v>
      </c>
      <c r="H218">
        <v>4</v>
      </c>
      <c r="I218">
        <v>1</v>
      </c>
      <c r="J218">
        <v>4020</v>
      </c>
      <c r="K218">
        <v>4020</v>
      </c>
      <c r="L218">
        <v>0</v>
      </c>
    </row>
    <row r="219" spans="1:12" x14ac:dyDescent="0.25">
      <c r="A219" t="s">
        <v>11</v>
      </c>
      <c r="B219" t="s">
        <v>53</v>
      </c>
      <c r="C219" t="s">
        <v>13</v>
      </c>
      <c r="D219" t="s">
        <v>14</v>
      </c>
      <c r="E219" t="s">
        <v>15</v>
      </c>
      <c r="F219">
        <v>2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t="s">
        <v>11</v>
      </c>
      <c r="B220" t="s">
        <v>53</v>
      </c>
      <c r="C220" t="s">
        <v>188</v>
      </c>
      <c r="D220" t="s">
        <v>14</v>
      </c>
      <c r="E220" t="s">
        <v>15</v>
      </c>
      <c r="F220">
        <v>733</v>
      </c>
      <c r="G220">
        <v>728</v>
      </c>
      <c r="H220">
        <v>3</v>
      </c>
      <c r="I220">
        <v>1</v>
      </c>
      <c r="J220">
        <v>726</v>
      </c>
      <c r="K220">
        <v>726</v>
      </c>
      <c r="L220">
        <v>0</v>
      </c>
    </row>
    <row r="221" spans="1:12" x14ac:dyDescent="0.25">
      <c r="A221" t="s">
        <v>11</v>
      </c>
      <c r="B221" t="s">
        <v>167</v>
      </c>
      <c r="C221" t="s">
        <v>188</v>
      </c>
      <c r="D221" t="s">
        <v>14</v>
      </c>
      <c r="E221" t="s">
        <v>15</v>
      </c>
      <c r="F221">
        <v>812</v>
      </c>
      <c r="G221">
        <v>810</v>
      </c>
      <c r="H221">
        <v>1</v>
      </c>
      <c r="I221">
        <v>1</v>
      </c>
      <c r="J221">
        <v>808</v>
      </c>
      <c r="K221">
        <v>808</v>
      </c>
      <c r="L221">
        <v>0</v>
      </c>
    </row>
    <row r="222" spans="1:12" x14ac:dyDescent="0.25">
      <c r="A222" t="s">
        <v>11</v>
      </c>
      <c r="B222" t="b">
        <v>1</v>
      </c>
      <c r="C222" t="s">
        <v>67</v>
      </c>
      <c r="D222" t="s">
        <v>14</v>
      </c>
      <c r="E222" t="s">
        <v>16</v>
      </c>
      <c r="F222">
        <v>35</v>
      </c>
      <c r="G222">
        <v>0</v>
      </c>
      <c r="H222">
        <v>22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t="s">
        <v>11</v>
      </c>
      <c r="B223" t="b">
        <v>1</v>
      </c>
      <c r="C223" t="s">
        <v>13</v>
      </c>
      <c r="D223" t="s">
        <v>14</v>
      </c>
      <c r="E223" t="s">
        <v>16</v>
      </c>
      <c r="F223">
        <v>15</v>
      </c>
      <c r="G223">
        <v>0</v>
      </c>
      <c r="H223">
        <v>3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11</v>
      </c>
      <c r="B224" t="b">
        <v>1</v>
      </c>
      <c r="C224" t="s">
        <v>188</v>
      </c>
      <c r="D224" t="s">
        <v>14</v>
      </c>
      <c r="E224" t="s">
        <v>15</v>
      </c>
      <c r="F224">
        <v>360</v>
      </c>
      <c r="G224">
        <v>358</v>
      </c>
      <c r="H224">
        <v>3</v>
      </c>
      <c r="I224">
        <v>2</v>
      </c>
      <c r="J224">
        <v>356</v>
      </c>
      <c r="K224">
        <v>356</v>
      </c>
      <c r="L224">
        <v>0</v>
      </c>
    </row>
    <row r="225" spans="1:12" x14ac:dyDescent="0.25">
      <c r="A225" t="s">
        <v>11</v>
      </c>
      <c r="B225" t="s">
        <v>168</v>
      </c>
      <c r="C225" t="s">
        <v>188</v>
      </c>
      <c r="D225" t="s">
        <v>14</v>
      </c>
      <c r="E225" t="s">
        <v>15</v>
      </c>
      <c r="F225">
        <v>468</v>
      </c>
      <c r="G225">
        <v>466</v>
      </c>
      <c r="H225">
        <v>4</v>
      </c>
      <c r="I225">
        <v>2</v>
      </c>
      <c r="J225">
        <v>464</v>
      </c>
      <c r="K225">
        <v>464</v>
      </c>
      <c r="L225">
        <v>0</v>
      </c>
    </row>
    <row r="226" spans="1:12" x14ac:dyDescent="0.25">
      <c r="A226" t="s">
        <v>11</v>
      </c>
      <c r="B226" t="s">
        <v>169</v>
      </c>
      <c r="C226" t="s">
        <v>188</v>
      </c>
      <c r="D226" t="s">
        <v>14</v>
      </c>
      <c r="E226" t="s">
        <v>15</v>
      </c>
      <c r="F226">
        <v>360</v>
      </c>
      <c r="G226">
        <v>358</v>
      </c>
      <c r="H226">
        <v>3</v>
      </c>
      <c r="I226">
        <v>2</v>
      </c>
      <c r="J226">
        <v>356</v>
      </c>
      <c r="K226">
        <v>356</v>
      </c>
      <c r="L226">
        <v>0</v>
      </c>
    </row>
    <row r="227" spans="1:12" x14ac:dyDescent="0.25">
      <c r="A227" t="s">
        <v>11</v>
      </c>
      <c r="B227" t="s">
        <v>78</v>
      </c>
      <c r="C227" t="s">
        <v>67</v>
      </c>
      <c r="D227" t="s">
        <v>14</v>
      </c>
      <c r="E227" t="s">
        <v>16</v>
      </c>
      <c r="F227">
        <v>38</v>
      </c>
      <c r="G227">
        <v>0</v>
      </c>
      <c r="H227">
        <v>24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t="s">
        <v>11</v>
      </c>
      <c r="B228" t="s">
        <v>78</v>
      </c>
      <c r="C228" t="s">
        <v>188</v>
      </c>
      <c r="D228" t="s">
        <v>14</v>
      </c>
      <c r="E228" t="s">
        <v>15</v>
      </c>
      <c r="F228">
        <v>360</v>
      </c>
      <c r="G228">
        <v>358</v>
      </c>
      <c r="H228">
        <v>3</v>
      </c>
      <c r="I228">
        <v>1</v>
      </c>
      <c r="J228">
        <v>356</v>
      </c>
      <c r="K228">
        <v>356</v>
      </c>
      <c r="L228">
        <v>0</v>
      </c>
    </row>
    <row r="229" spans="1:12" x14ac:dyDescent="0.25">
      <c r="A229" t="s">
        <v>11</v>
      </c>
      <c r="B229" t="s">
        <v>79</v>
      </c>
      <c r="C229" t="s">
        <v>67</v>
      </c>
      <c r="D229" t="s">
        <v>14</v>
      </c>
      <c r="E229" t="s">
        <v>16</v>
      </c>
      <c r="F229">
        <v>35</v>
      </c>
      <c r="G229">
        <v>0</v>
      </c>
      <c r="H229">
        <v>22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t="s">
        <v>11</v>
      </c>
      <c r="B230" t="s">
        <v>79</v>
      </c>
      <c r="C230" t="s">
        <v>188</v>
      </c>
      <c r="D230" t="s">
        <v>14</v>
      </c>
      <c r="E230" t="s">
        <v>15</v>
      </c>
      <c r="F230">
        <v>404</v>
      </c>
      <c r="G230">
        <v>402</v>
      </c>
      <c r="H230">
        <v>1</v>
      </c>
      <c r="I230">
        <v>0</v>
      </c>
      <c r="J230">
        <v>400</v>
      </c>
      <c r="K230">
        <v>400</v>
      </c>
      <c r="L230">
        <v>0</v>
      </c>
    </row>
    <row r="231" spans="1:12" x14ac:dyDescent="0.25">
      <c r="A231" t="s">
        <v>11</v>
      </c>
      <c r="B231" t="s">
        <v>170</v>
      </c>
      <c r="C231" t="s">
        <v>188</v>
      </c>
      <c r="D231" t="s">
        <v>14</v>
      </c>
      <c r="E231" t="s">
        <v>15</v>
      </c>
      <c r="F231">
        <v>360</v>
      </c>
      <c r="G231">
        <v>358</v>
      </c>
      <c r="H231">
        <v>2</v>
      </c>
      <c r="I231">
        <v>2</v>
      </c>
      <c r="J231">
        <v>356</v>
      </c>
      <c r="K231">
        <v>356</v>
      </c>
      <c r="L231">
        <v>0</v>
      </c>
    </row>
    <row r="232" spans="1:12" x14ac:dyDescent="0.25">
      <c r="A232" t="s">
        <v>11</v>
      </c>
      <c r="B232" t="s">
        <v>171</v>
      </c>
      <c r="C232" t="s">
        <v>188</v>
      </c>
      <c r="D232" t="s">
        <v>14</v>
      </c>
      <c r="E232" t="s">
        <v>15</v>
      </c>
      <c r="F232">
        <v>630</v>
      </c>
      <c r="G232">
        <v>628</v>
      </c>
      <c r="H232">
        <v>3</v>
      </c>
      <c r="I232">
        <v>1</v>
      </c>
      <c r="J232">
        <v>626</v>
      </c>
      <c r="K232">
        <v>626</v>
      </c>
      <c r="L232">
        <v>0</v>
      </c>
    </row>
    <row r="233" spans="1:12" x14ac:dyDescent="0.25">
      <c r="A233" t="s">
        <v>11</v>
      </c>
      <c r="B233" t="s">
        <v>172</v>
      </c>
      <c r="C233" t="s">
        <v>188</v>
      </c>
      <c r="D233" t="s">
        <v>14</v>
      </c>
      <c r="E233" t="s">
        <v>29</v>
      </c>
      <c r="F233">
        <v>136</v>
      </c>
      <c r="G233">
        <v>108</v>
      </c>
      <c r="H233">
        <v>2</v>
      </c>
      <c r="I233">
        <v>0</v>
      </c>
      <c r="J233">
        <v>108</v>
      </c>
      <c r="K233">
        <v>108</v>
      </c>
      <c r="L233">
        <v>0</v>
      </c>
    </row>
    <row r="234" spans="1:12" x14ac:dyDescent="0.25">
      <c r="A234" t="s">
        <v>11</v>
      </c>
      <c r="B234" t="s">
        <v>172</v>
      </c>
      <c r="C234" t="s">
        <v>188</v>
      </c>
      <c r="D234" t="s">
        <v>14</v>
      </c>
      <c r="E234" t="s">
        <v>15</v>
      </c>
      <c r="F234">
        <v>212</v>
      </c>
      <c r="G234">
        <v>7</v>
      </c>
      <c r="H234">
        <v>41</v>
      </c>
      <c r="I234">
        <v>2</v>
      </c>
      <c r="J234">
        <v>0</v>
      </c>
      <c r="K234">
        <v>0</v>
      </c>
      <c r="L234">
        <v>0</v>
      </c>
    </row>
    <row r="235" spans="1:12" x14ac:dyDescent="0.25">
      <c r="A235" t="s">
        <v>11</v>
      </c>
      <c r="B235" t="s">
        <v>54</v>
      </c>
      <c r="C235" t="s">
        <v>13</v>
      </c>
      <c r="D235" t="s">
        <v>14</v>
      </c>
      <c r="E235" t="s">
        <v>16</v>
      </c>
      <c r="F235">
        <v>3</v>
      </c>
      <c r="G235">
        <v>0</v>
      </c>
      <c r="H235">
        <v>3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t="s">
        <v>11</v>
      </c>
      <c r="B236" t="s">
        <v>54</v>
      </c>
      <c r="C236" t="s">
        <v>188</v>
      </c>
      <c r="D236" t="s">
        <v>14</v>
      </c>
      <c r="E236" t="s">
        <v>15</v>
      </c>
      <c r="F236">
        <v>360</v>
      </c>
      <c r="G236">
        <v>358</v>
      </c>
      <c r="H236">
        <v>3</v>
      </c>
      <c r="I236">
        <v>1</v>
      </c>
      <c r="J236">
        <v>356</v>
      </c>
      <c r="K236">
        <v>356</v>
      </c>
      <c r="L236">
        <v>0</v>
      </c>
    </row>
    <row r="237" spans="1:12" x14ac:dyDescent="0.25">
      <c r="A237" t="s">
        <v>11</v>
      </c>
      <c r="B237" t="s">
        <v>173</v>
      </c>
      <c r="C237" t="s">
        <v>188</v>
      </c>
      <c r="D237" t="s">
        <v>14</v>
      </c>
      <c r="E237" t="s">
        <v>15</v>
      </c>
      <c r="F237">
        <v>490</v>
      </c>
      <c r="G237">
        <v>488</v>
      </c>
      <c r="H237">
        <v>3</v>
      </c>
      <c r="I237">
        <v>1</v>
      </c>
      <c r="J237">
        <v>486</v>
      </c>
      <c r="K237">
        <v>486</v>
      </c>
      <c r="L237">
        <v>0</v>
      </c>
    </row>
    <row r="238" spans="1:12" x14ac:dyDescent="0.25">
      <c r="A238" t="s">
        <v>11</v>
      </c>
      <c r="B238" t="s">
        <v>174</v>
      </c>
      <c r="C238" t="s">
        <v>188</v>
      </c>
      <c r="D238" t="s">
        <v>14</v>
      </c>
      <c r="E238" t="s">
        <v>15</v>
      </c>
      <c r="F238">
        <v>360</v>
      </c>
      <c r="G238">
        <v>358</v>
      </c>
      <c r="H238">
        <v>3</v>
      </c>
      <c r="I238">
        <v>2</v>
      </c>
      <c r="J238">
        <v>356</v>
      </c>
      <c r="K238">
        <v>356</v>
      </c>
      <c r="L238">
        <v>0</v>
      </c>
    </row>
    <row r="239" spans="1:12" x14ac:dyDescent="0.25">
      <c r="A239" t="s">
        <v>11</v>
      </c>
      <c r="B239" t="s">
        <v>55</v>
      </c>
      <c r="C239" t="s">
        <v>67</v>
      </c>
      <c r="D239" t="s">
        <v>14</v>
      </c>
      <c r="E239" t="s">
        <v>15</v>
      </c>
      <c r="F239">
        <v>3783</v>
      </c>
      <c r="G239">
        <v>3776</v>
      </c>
      <c r="H239">
        <v>3</v>
      </c>
      <c r="I239">
        <v>0</v>
      </c>
      <c r="J239">
        <v>3776</v>
      </c>
      <c r="K239">
        <v>3776</v>
      </c>
      <c r="L239">
        <v>0</v>
      </c>
    </row>
    <row r="240" spans="1:12" x14ac:dyDescent="0.25">
      <c r="A240" t="s">
        <v>11</v>
      </c>
      <c r="B240" t="s">
        <v>55</v>
      </c>
      <c r="C240" t="s">
        <v>13</v>
      </c>
      <c r="D240" t="s">
        <v>14</v>
      </c>
      <c r="E240" t="s">
        <v>19</v>
      </c>
      <c r="F240">
        <v>159</v>
      </c>
      <c r="G240">
        <v>156</v>
      </c>
      <c r="H240">
        <v>1</v>
      </c>
      <c r="I240">
        <v>0</v>
      </c>
      <c r="J240">
        <v>156</v>
      </c>
      <c r="K240">
        <v>156</v>
      </c>
      <c r="L240">
        <v>0</v>
      </c>
    </row>
    <row r="241" spans="1:12" x14ac:dyDescent="0.25">
      <c r="A241" t="s">
        <v>11</v>
      </c>
      <c r="B241" t="s">
        <v>55</v>
      </c>
      <c r="C241" t="s">
        <v>13</v>
      </c>
      <c r="D241" t="s">
        <v>14</v>
      </c>
      <c r="E241" t="s">
        <v>15</v>
      </c>
      <c r="F241">
        <v>6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11</v>
      </c>
      <c r="B242" t="s">
        <v>55</v>
      </c>
      <c r="C242" t="s">
        <v>188</v>
      </c>
      <c r="D242" t="s">
        <v>14</v>
      </c>
      <c r="E242" t="s">
        <v>15</v>
      </c>
      <c r="F242">
        <v>1403</v>
      </c>
      <c r="G242">
        <v>1382</v>
      </c>
      <c r="H242">
        <v>10</v>
      </c>
      <c r="I242">
        <v>0</v>
      </c>
      <c r="J242">
        <v>1380</v>
      </c>
      <c r="K242">
        <v>1380</v>
      </c>
      <c r="L242">
        <v>0</v>
      </c>
    </row>
    <row r="243" spans="1:12" x14ac:dyDescent="0.25">
      <c r="A243" t="s">
        <v>11</v>
      </c>
      <c r="B243" t="s">
        <v>56</v>
      </c>
      <c r="C243" t="s">
        <v>67</v>
      </c>
      <c r="D243" t="s">
        <v>14</v>
      </c>
      <c r="E243" t="s">
        <v>29</v>
      </c>
      <c r="F243">
        <v>921</v>
      </c>
      <c r="G243">
        <v>915</v>
      </c>
      <c r="H243">
        <v>1</v>
      </c>
      <c r="I243">
        <v>0</v>
      </c>
      <c r="J243">
        <v>915</v>
      </c>
      <c r="K243">
        <v>915</v>
      </c>
      <c r="L243">
        <v>0</v>
      </c>
    </row>
    <row r="244" spans="1:12" x14ac:dyDescent="0.25">
      <c r="A244" t="s">
        <v>11</v>
      </c>
      <c r="B244" t="s">
        <v>56</v>
      </c>
      <c r="C244" t="s">
        <v>67</v>
      </c>
      <c r="D244" t="s">
        <v>14</v>
      </c>
      <c r="E244" t="s">
        <v>15</v>
      </c>
      <c r="F244">
        <v>10052</v>
      </c>
      <c r="G244">
        <v>9019</v>
      </c>
      <c r="H244">
        <v>370</v>
      </c>
      <c r="I244">
        <v>13</v>
      </c>
      <c r="J244">
        <v>8974</v>
      </c>
      <c r="K244">
        <v>8974</v>
      </c>
      <c r="L244">
        <v>0</v>
      </c>
    </row>
    <row r="245" spans="1:12" x14ac:dyDescent="0.25">
      <c r="A245" t="s">
        <v>11</v>
      </c>
      <c r="B245" t="s">
        <v>56</v>
      </c>
      <c r="C245" t="s">
        <v>67</v>
      </c>
      <c r="D245" t="s">
        <v>14</v>
      </c>
      <c r="E245" t="s">
        <v>16</v>
      </c>
      <c r="F245">
        <v>526</v>
      </c>
      <c r="G245">
        <v>0</v>
      </c>
      <c r="H245">
        <v>173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11</v>
      </c>
      <c r="B246" t="s">
        <v>56</v>
      </c>
      <c r="C246" t="s">
        <v>13</v>
      </c>
      <c r="D246" t="s">
        <v>14</v>
      </c>
      <c r="E246" t="s">
        <v>29</v>
      </c>
      <c r="F246">
        <v>1002</v>
      </c>
      <c r="G246">
        <v>996</v>
      </c>
      <c r="H246">
        <v>3</v>
      </c>
      <c r="I246">
        <v>0</v>
      </c>
      <c r="J246">
        <v>996</v>
      </c>
      <c r="K246">
        <v>996</v>
      </c>
      <c r="L246">
        <v>0</v>
      </c>
    </row>
    <row r="247" spans="1:12" x14ac:dyDescent="0.25">
      <c r="A247" t="s">
        <v>11</v>
      </c>
      <c r="B247" t="s">
        <v>56</v>
      </c>
      <c r="C247" t="s">
        <v>13</v>
      </c>
      <c r="D247" t="s">
        <v>14</v>
      </c>
      <c r="E247" t="s">
        <v>19</v>
      </c>
      <c r="F247">
        <v>1820</v>
      </c>
      <c r="G247">
        <v>1679</v>
      </c>
      <c r="H247">
        <v>49</v>
      </c>
      <c r="I247">
        <v>4</v>
      </c>
      <c r="J247">
        <v>1641</v>
      </c>
      <c r="K247">
        <v>1641</v>
      </c>
      <c r="L247">
        <v>0</v>
      </c>
    </row>
    <row r="248" spans="1:12" x14ac:dyDescent="0.25">
      <c r="A248" t="s">
        <v>11</v>
      </c>
      <c r="B248" t="s">
        <v>56</v>
      </c>
      <c r="C248" t="s">
        <v>13</v>
      </c>
      <c r="D248" t="s">
        <v>14</v>
      </c>
      <c r="E248" t="s">
        <v>15</v>
      </c>
      <c r="F248">
        <v>885</v>
      </c>
      <c r="G248">
        <v>7</v>
      </c>
      <c r="H248">
        <v>282</v>
      </c>
      <c r="I248">
        <v>1</v>
      </c>
      <c r="J248">
        <v>0</v>
      </c>
      <c r="K248">
        <v>0</v>
      </c>
      <c r="L248">
        <v>0</v>
      </c>
    </row>
    <row r="249" spans="1:12" x14ac:dyDescent="0.25">
      <c r="A249" t="s">
        <v>11</v>
      </c>
      <c r="B249" t="s">
        <v>56</v>
      </c>
      <c r="C249" t="s">
        <v>188</v>
      </c>
      <c r="D249" t="s">
        <v>14</v>
      </c>
      <c r="E249" t="s">
        <v>29</v>
      </c>
      <c r="F249">
        <v>924</v>
      </c>
      <c r="G249">
        <v>915</v>
      </c>
      <c r="H249">
        <v>3</v>
      </c>
      <c r="I249">
        <v>0</v>
      </c>
      <c r="J249">
        <v>915</v>
      </c>
      <c r="K249">
        <v>915</v>
      </c>
      <c r="L249">
        <v>0</v>
      </c>
    </row>
    <row r="250" spans="1:12" x14ac:dyDescent="0.25">
      <c r="A250" t="s">
        <v>11</v>
      </c>
      <c r="B250" t="s">
        <v>56</v>
      </c>
      <c r="C250" t="s">
        <v>188</v>
      </c>
      <c r="D250" t="s">
        <v>14</v>
      </c>
      <c r="E250" t="s">
        <v>15</v>
      </c>
      <c r="F250">
        <v>8054</v>
      </c>
      <c r="G250">
        <v>6944</v>
      </c>
      <c r="H250">
        <v>383</v>
      </c>
      <c r="I250">
        <v>20</v>
      </c>
      <c r="J250">
        <v>6864</v>
      </c>
      <c r="K250">
        <v>6864</v>
      </c>
      <c r="L250">
        <v>0</v>
      </c>
    </row>
    <row r="251" spans="1:12" x14ac:dyDescent="0.25">
      <c r="A251" t="s">
        <v>11</v>
      </c>
      <c r="B251" t="s">
        <v>175</v>
      </c>
      <c r="C251" t="s">
        <v>188</v>
      </c>
      <c r="D251" t="s">
        <v>14</v>
      </c>
      <c r="E251" t="s">
        <v>15</v>
      </c>
      <c r="F251">
        <v>460</v>
      </c>
      <c r="G251">
        <v>454</v>
      </c>
      <c r="H251">
        <v>4</v>
      </c>
      <c r="I251">
        <v>2</v>
      </c>
      <c r="J251">
        <v>452</v>
      </c>
      <c r="K251">
        <v>452</v>
      </c>
      <c r="L251">
        <v>0</v>
      </c>
    </row>
    <row r="252" spans="1:12" x14ac:dyDescent="0.25">
      <c r="A252" t="s">
        <v>11</v>
      </c>
      <c r="B252" t="s">
        <v>57</v>
      </c>
      <c r="C252" t="s">
        <v>67</v>
      </c>
      <c r="D252" t="s">
        <v>14</v>
      </c>
      <c r="E252" t="s">
        <v>15</v>
      </c>
      <c r="F252">
        <v>5713</v>
      </c>
      <c r="G252">
        <v>5092</v>
      </c>
      <c r="H252">
        <v>359</v>
      </c>
      <c r="I252">
        <v>109</v>
      </c>
      <c r="J252">
        <v>4793</v>
      </c>
      <c r="K252">
        <v>4793</v>
      </c>
      <c r="L252">
        <v>0</v>
      </c>
    </row>
    <row r="253" spans="1:12" x14ac:dyDescent="0.25">
      <c r="A253" t="s">
        <v>11</v>
      </c>
      <c r="B253" t="s">
        <v>57</v>
      </c>
      <c r="C253" t="s">
        <v>13</v>
      </c>
      <c r="D253" t="s">
        <v>14</v>
      </c>
      <c r="E253" t="s">
        <v>29</v>
      </c>
      <c r="F253">
        <v>519</v>
      </c>
      <c r="G253">
        <v>307</v>
      </c>
      <c r="H253">
        <v>116</v>
      </c>
      <c r="I253">
        <v>63</v>
      </c>
      <c r="J253">
        <v>123</v>
      </c>
      <c r="K253">
        <v>123</v>
      </c>
      <c r="L253">
        <v>0</v>
      </c>
    </row>
    <row r="254" spans="1:12" x14ac:dyDescent="0.25">
      <c r="A254" t="s">
        <v>11</v>
      </c>
      <c r="B254" t="s">
        <v>57</v>
      </c>
      <c r="C254" t="s">
        <v>13</v>
      </c>
      <c r="D254" t="s">
        <v>14</v>
      </c>
      <c r="E254" t="s">
        <v>19</v>
      </c>
      <c r="F254">
        <v>526</v>
      </c>
      <c r="G254">
        <v>510</v>
      </c>
      <c r="H254">
        <v>3</v>
      </c>
      <c r="I254">
        <v>0</v>
      </c>
      <c r="J254">
        <v>510</v>
      </c>
      <c r="K254">
        <v>510</v>
      </c>
      <c r="L254">
        <v>0</v>
      </c>
    </row>
    <row r="255" spans="1:12" x14ac:dyDescent="0.25">
      <c r="A255" t="s">
        <v>11</v>
      </c>
      <c r="B255" t="s">
        <v>57</v>
      </c>
      <c r="C255" t="s">
        <v>13</v>
      </c>
      <c r="D255" t="s">
        <v>14</v>
      </c>
      <c r="E255" t="s">
        <v>15</v>
      </c>
      <c r="F255">
        <v>487</v>
      </c>
      <c r="G255">
        <v>118</v>
      </c>
      <c r="H255">
        <v>141</v>
      </c>
      <c r="I255">
        <v>37</v>
      </c>
      <c r="J255">
        <v>0</v>
      </c>
      <c r="K255">
        <v>0</v>
      </c>
      <c r="L255">
        <v>0</v>
      </c>
    </row>
    <row r="256" spans="1:12" x14ac:dyDescent="0.25">
      <c r="A256" t="s">
        <v>11</v>
      </c>
      <c r="B256" t="s">
        <v>57</v>
      </c>
      <c r="C256" t="s">
        <v>188</v>
      </c>
      <c r="D256" t="s">
        <v>14</v>
      </c>
      <c r="E256" t="s">
        <v>29</v>
      </c>
      <c r="F256">
        <v>664</v>
      </c>
      <c r="G256">
        <v>365</v>
      </c>
      <c r="H256">
        <v>146</v>
      </c>
      <c r="I256">
        <v>51</v>
      </c>
      <c r="J256">
        <v>129</v>
      </c>
      <c r="K256">
        <v>129</v>
      </c>
      <c r="L256">
        <v>0</v>
      </c>
    </row>
    <row r="257" spans="1:12" x14ac:dyDescent="0.25">
      <c r="A257" t="s">
        <v>11</v>
      </c>
      <c r="B257" t="s">
        <v>57</v>
      </c>
      <c r="C257" t="s">
        <v>188</v>
      </c>
      <c r="D257" t="s">
        <v>14</v>
      </c>
      <c r="E257" t="s">
        <v>15</v>
      </c>
      <c r="F257">
        <v>4122</v>
      </c>
      <c r="G257">
        <v>3627</v>
      </c>
      <c r="H257">
        <v>169</v>
      </c>
      <c r="I257">
        <v>35</v>
      </c>
      <c r="J257">
        <v>3482</v>
      </c>
      <c r="K257">
        <v>3482</v>
      </c>
      <c r="L257">
        <v>0</v>
      </c>
    </row>
    <row r="258" spans="1:12" x14ac:dyDescent="0.25">
      <c r="A258" t="s">
        <v>11</v>
      </c>
      <c r="B258" t="s">
        <v>176</v>
      </c>
      <c r="C258" t="s">
        <v>188</v>
      </c>
      <c r="D258" t="s">
        <v>14</v>
      </c>
      <c r="E258" t="s">
        <v>15</v>
      </c>
      <c r="F258">
        <v>424</v>
      </c>
      <c r="G258">
        <v>422</v>
      </c>
      <c r="H258">
        <v>3</v>
      </c>
      <c r="I258">
        <v>1</v>
      </c>
      <c r="J258">
        <v>420</v>
      </c>
      <c r="K258">
        <v>420</v>
      </c>
      <c r="L258">
        <v>0</v>
      </c>
    </row>
    <row r="259" spans="1:12" x14ac:dyDescent="0.25">
      <c r="A259" t="s">
        <v>11</v>
      </c>
      <c r="B259" t="s">
        <v>177</v>
      </c>
      <c r="C259" t="s">
        <v>188</v>
      </c>
      <c r="D259" t="s">
        <v>14</v>
      </c>
      <c r="E259" t="s">
        <v>15</v>
      </c>
      <c r="F259">
        <v>360</v>
      </c>
      <c r="G259">
        <v>358</v>
      </c>
      <c r="H259">
        <v>3</v>
      </c>
      <c r="I259">
        <v>2</v>
      </c>
      <c r="J259">
        <v>356</v>
      </c>
      <c r="K259">
        <v>356</v>
      </c>
      <c r="L259">
        <v>0</v>
      </c>
    </row>
    <row r="260" spans="1:12" x14ac:dyDescent="0.25">
      <c r="A260" t="s">
        <v>11</v>
      </c>
      <c r="B260" t="s">
        <v>58</v>
      </c>
      <c r="C260" t="s">
        <v>67</v>
      </c>
      <c r="D260" t="s">
        <v>14</v>
      </c>
      <c r="E260" t="s">
        <v>29</v>
      </c>
      <c r="F260">
        <v>918</v>
      </c>
      <c r="G260">
        <v>912</v>
      </c>
      <c r="H260">
        <v>2</v>
      </c>
      <c r="I260">
        <v>0</v>
      </c>
      <c r="J260">
        <v>912</v>
      </c>
      <c r="K260">
        <v>912</v>
      </c>
      <c r="L260">
        <v>0</v>
      </c>
    </row>
    <row r="261" spans="1:12" x14ac:dyDescent="0.25">
      <c r="A261" t="s">
        <v>11</v>
      </c>
      <c r="B261" t="s">
        <v>58</v>
      </c>
      <c r="C261" t="s">
        <v>67</v>
      </c>
      <c r="D261" t="s">
        <v>14</v>
      </c>
      <c r="E261" t="s">
        <v>15</v>
      </c>
      <c r="F261">
        <v>10025</v>
      </c>
      <c r="G261">
        <v>9014</v>
      </c>
      <c r="H261">
        <v>443</v>
      </c>
      <c r="I261">
        <v>12</v>
      </c>
      <c r="J261">
        <v>8974</v>
      </c>
      <c r="K261">
        <v>8974</v>
      </c>
      <c r="L261">
        <v>0</v>
      </c>
    </row>
    <row r="262" spans="1:12" x14ac:dyDescent="0.25">
      <c r="A262" t="s">
        <v>11</v>
      </c>
      <c r="B262" t="s">
        <v>58</v>
      </c>
      <c r="C262" t="s">
        <v>67</v>
      </c>
      <c r="D262" t="s">
        <v>14</v>
      </c>
      <c r="E262" t="s">
        <v>16</v>
      </c>
      <c r="F262">
        <v>522</v>
      </c>
      <c r="G262">
        <v>0</v>
      </c>
      <c r="H262">
        <v>176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t="s">
        <v>11</v>
      </c>
      <c r="B263" t="s">
        <v>58</v>
      </c>
      <c r="C263" t="s">
        <v>13</v>
      </c>
      <c r="D263" t="s">
        <v>14</v>
      </c>
      <c r="E263" t="s">
        <v>29</v>
      </c>
      <c r="F263">
        <v>999</v>
      </c>
      <c r="G263">
        <v>993</v>
      </c>
      <c r="H263">
        <v>3</v>
      </c>
      <c r="I263">
        <v>0</v>
      </c>
      <c r="J263">
        <v>993</v>
      </c>
      <c r="K263">
        <v>993</v>
      </c>
      <c r="L263">
        <v>0</v>
      </c>
    </row>
    <row r="264" spans="1:12" x14ac:dyDescent="0.25">
      <c r="A264" t="s">
        <v>11</v>
      </c>
      <c r="B264" t="s">
        <v>58</v>
      </c>
      <c r="C264" t="s">
        <v>13</v>
      </c>
      <c r="D264" t="s">
        <v>14</v>
      </c>
      <c r="E264" t="s">
        <v>19</v>
      </c>
      <c r="F264">
        <v>1820</v>
      </c>
      <c r="G264">
        <v>1679</v>
      </c>
      <c r="H264">
        <v>70</v>
      </c>
      <c r="I264">
        <v>16</v>
      </c>
      <c r="J264">
        <v>1641</v>
      </c>
      <c r="K264">
        <v>1641</v>
      </c>
      <c r="L264">
        <v>0</v>
      </c>
    </row>
    <row r="265" spans="1:12" x14ac:dyDescent="0.25">
      <c r="A265" t="s">
        <v>11</v>
      </c>
      <c r="B265" t="s">
        <v>58</v>
      </c>
      <c r="C265" t="s">
        <v>13</v>
      </c>
      <c r="D265" t="s">
        <v>14</v>
      </c>
      <c r="E265" t="s">
        <v>15</v>
      </c>
      <c r="F265">
        <v>885</v>
      </c>
      <c r="G265">
        <v>7</v>
      </c>
      <c r="H265">
        <v>317</v>
      </c>
      <c r="I265">
        <v>2</v>
      </c>
      <c r="J265">
        <v>0</v>
      </c>
      <c r="K265">
        <v>0</v>
      </c>
      <c r="L265">
        <v>0</v>
      </c>
    </row>
    <row r="266" spans="1:12" x14ac:dyDescent="0.25">
      <c r="A266" t="s">
        <v>11</v>
      </c>
      <c r="B266" t="s">
        <v>58</v>
      </c>
      <c r="C266" t="s">
        <v>188</v>
      </c>
      <c r="D266" t="s">
        <v>14</v>
      </c>
      <c r="E266" t="s">
        <v>29</v>
      </c>
      <c r="F266">
        <v>921</v>
      </c>
      <c r="G266">
        <v>912</v>
      </c>
      <c r="H266">
        <v>1</v>
      </c>
      <c r="I266">
        <v>0</v>
      </c>
      <c r="J266">
        <v>912</v>
      </c>
      <c r="K266">
        <v>912</v>
      </c>
      <c r="L266">
        <v>0</v>
      </c>
    </row>
    <row r="267" spans="1:12" x14ac:dyDescent="0.25">
      <c r="A267" t="s">
        <v>11</v>
      </c>
      <c r="B267" t="s">
        <v>58</v>
      </c>
      <c r="C267" t="s">
        <v>188</v>
      </c>
      <c r="D267" t="s">
        <v>14</v>
      </c>
      <c r="E267" t="s">
        <v>15</v>
      </c>
      <c r="F267">
        <v>8050</v>
      </c>
      <c r="G267">
        <v>6944</v>
      </c>
      <c r="H267">
        <v>384</v>
      </c>
      <c r="I267">
        <v>25</v>
      </c>
      <c r="J267">
        <v>6864</v>
      </c>
      <c r="K267">
        <v>6864</v>
      </c>
      <c r="L267">
        <v>0</v>
      </c>
    </row>
    <row r="268" spans="1:12" x14ac:dyDescent="0.25">
      <c r="A268" t="s">
        <v>11</v>
      </c>
      <c r="B268" t="s">
        <v>80</v>
      </c>
      <c r="C268" t="s">
        <v>67</v>
      </c>
      <c r="D268" t="s">
        <v>14</v>
      </c>
      <c r="E268" t="s">
        <v>16</v>
      </c>
      <c r="F268">
        <v>37</v>
      </c>
      <c r="G268">
        <v>0</v>
      </c>
      <c r="H268">
        <v>37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11</v>
      </c>
      <c r="B269" t="s">
        <v>80</v>
      </c>
      <c r="C269" t="s">
        <v>188</v>
      </c>
      <c r="D269" t="s">
        <v>14</v>
      </c>
      <c r="E269" t="s">
        <v>15</v>
      </c>
      <c r="F269">
        <v>360</v>
      </c>
      <c r="G269">
        <v>358</v>
      </c>
      <c r="H269">
        <v>3</v>
      </c>
      <c r="I269">
        <v>2</v>
      </c>
      <c r="J269">
        <v>356</v>
      </c>
      <c r="K269">
        <v>356</v>
      </c>
      <c r="L269">
        <v>0</v>
      </c>
    </row>
    <row r="270" spans="1:12" x14ac:dyDescent="0.25">
      <c r="A270" t="s">
        <v>11</v>
      </c>
      <c r="B270" t="s">
        <v>60</v>
      </c>
      <c r="C270" t="s">
        <v>67</v>
      </c>
      <c r="D270" t="s">
        <v>14</v>
      </c>
      <c r="E270" t="s">
        <v>15</v>
      </c>
      <c r="F270">
        <v>9986</v>
      </c>
      <c r="G270">
        <v>8984</v>
      </c>
      <c r="H270">
        <v>444</v>
      </c>
      <c r="I270">
        <v>14</v>
      </c>
      <c r="J270">
        <v>8940</v>
      </c>
      <c r="K270">
        <v>8940</v>
      </c>
      <c r="L270">
        <v>0</v>
      </c>
    </row>
    <row r="271" spans="1:12" x14ac:dyDescent="0.25">
      <c r="A271" t="s">
        <v>11</v>
      </c>
      <c r="B271" t="s">
        <v>60</v>
      </c>
      <c r="C271" t="s">
        <v>67</v>
      </c>
      <c r="D271" t="s">
        <v>14</v>
      </c>
      <c r="E271" t="s">
        <v>16</v>
      </c>
      <c r="F271">
        <v>513</v>
      </c>
      <c r="G271">
        <v>0</v>
      </c>
      <c r="H271">
        <v>513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11</v>
      </c>
      <c r="B272" t="s">
        <v>60</v>
      </c>
      <c r="C272" t="s">
        <v>13</v>
      </c>
      <c r="D272" t="s">
        <v>14</v>
      </c>
      <c r="E272" t="s">
        <v>19</v>
      </c>
      <c r="F272">
        <v>1818</v>
      </c>
      <c r="G272">
        <v>1679</v>
      </c>
      <c r="H272">
        <v>52</v>
      </c>
      <c r="I272">
        <v>12</v>
      </c>
      <c r="J272">
        <v>1641</v>
      </c>
      <c r="K272">
        <v>1641</v>
      </c>
      <c r="L272">
        <v>0</v>
      </c>
    </row>
    <row r="273" spans="1:12" x14ac:dyDescent="0.25">
      <c r="A273" t="s">
        <v>11</v>
      </c>
      <c r="B273" t="s">
        <v>60</v>
      </c>
      <c r="C273" t="s">
        <v>13</v>
      </c>
      <c r="D273" t="s">
        <v>14</v>
      </c>
      <c r="E273" t="s">
        <v>15</v>
      </c>
      <c r="F273">
        <v>884</v>
      </c>
      <c r="G273">
        <v>7</v>
      </c>
      <c r="H273">
        <v>331</v>
      </c>
      <c r="I273">
        <v>2</v>
      </c>
      <c r="J273">
        <v>0</v>
      </c>
      <c r="K273">
        <v>0</v>
      </c>
      <c r="L273">
        <v>0</v>
      </c>
    </row>
    <row r="274" spans="1:12" x14ac:dyDescent="0.25">
      <c r="A274" t="s">
        <v>11</v>
      </c>
      <c r="B274" t="s">
        <v>60</v>
      </c>
      <c r="C274" t="s">
        <v>13</v>
      </c>
      <c r="D274" t="s">
        <v>14</v>
      </c>
      <c r="E274" t="s">
        <v>16</v>
      </c>
      <c r="F274">
        <v>189</v>
      </c>
      <c r="G274">
        <v>0</v>
      </c>
      <c r="H274">
        <v>95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t="s">
        <v>11</v>
      </c>
      <c r="B275" t="s">
        <v>60</v>
      </c>
      <c r="C275" t="s">
        <v>188</v>
      </c>
      <c r="D275" t="s">
        <v>14</v>
      </c>
      <c r="E275" t="s">
        <v>15</v>
      </c>
      <c r="F275">
        <v>8052</v>
      </c>
      <c r="G275">
        <v>6944</v>
      </c>
      <c r="H275">
        <v>377</v>
      </c>
      <c r="I275">
        <v>39</v>
      </c>
      <c r="J275">
        <v>6864</v>
      </c>
      <c r="K275">
        <v>6864</v>
      </c>
      <c r="L275">
        <v>0</v>
      </c>
    </row>
    <row r="276" spans="1:12" x14ac:dyDescent="0.25">
      <c r="G276">
        <f>SUM(G2:G275)</f>
        <v>232435</v>
      </c>
      <c r="H276">
        <f>SUM(H2:H275)</f>
        <v>11606</v>
      </c>
      <c r="I276">
        <f>SUM(I2:I275)</f>
        <v>1047</v>
      </c>
      <c r="J276">
        <f>SUM(J2:J275)</f>
        <v>230574</v>
      </c>
      <c r="K276">
        <f>SUM(K2:K275)</f>
        <v>229146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 T P / l o o k a l i k e s < / K e y > < / D i a g r a m O b j e c t K e y > < D i a g r a m O b j e c t K e y > < K e y > M e a s u r e s \ S u m   o f   T P / l o o k a l i k e s \ T a g I n f o \ F o r m u l a < / K e y > < / D i a g r a m O b j e c t K e y > < D i a g r a m O b j e c t K e y > < K e y > C o l u m n s \ e x e < / K e y > < / D i a g r a m O b j e c t K e y > < D i a g r a m O b j e c t K e y > < K e y > C o l u m n s \ t y p e < / K e y > < / D i a g r a m O b j e c t K e y > < D i a g r a m O b j e c t K e y > < K e y > C o l u m n s \ l o o k a l i k e s < / K e y > < / D i a g r a m O b j e c t K e y > < D i a g r a m O b j e c t K e y > < K e y > C o l u m n s \ F P < / K e y > < / D i a g r a m O b j e c t K e y > < D i a g r a m O b j e c t K e y > < K e y > C o l u m n s \ T P < / K e y > < / D i a g r a m O b j e c t K e y > < D i a g r a m O b j e c t K e y > < K e y > C o l u m n s \ F N < / K e y > < / D i a g r a m O b j e c t K e y > < D i a g r a m O b j e c t K e y > < K e y > C o l u m n s \ T P / l o o k a l i k e s < / K e y > < / D i a g r a m O b j e c t K e y > < D i a g r a m O b j e c t K e y > < K e y > C o l u m n s \ A d d   C o l u m n 2 < / K e y > < / D i a g r a m O b j e c t K e y > < D i a g r a m O b j e c t K e y > < K e y > M e a s u r e s \ S u m   o f   T P / l o o k a l i k e s   2 < / K e y > < / D i a g r a m O b j e c t K e y > < D i a g r a m O b j e c t K e y > < K e y > M e a s u r e s \ S u m   o f   T P / l o o k a l i k e s   2 \ T a g I n f o \ F o r m u l a < / K e y > < / D i a g r a m O b j e c t K e y > < D i a g r a m O b j e c t K e y > < K e y > L i n k s \ & l t ; C o l u m n s \ S u m   o f   T P / l o o k a l i k e s & g t ; - & l t ; M e a s u r e s \ T P / l o o k a l i k e s & g t ; < / K e y > < / D i a g r a m O b j e c t K e y > < D i a g r a m O b j e c t K e y > < K e y > L i n k s \ & l t ; C o l u m n s \ S u m   o f   T P / l o o k a l i k e s & g t ; - & l t ; M e a s u r e s \ T P / l o o k a l i k e s & g t ; \ C O L U M N < / K e y > < / D i a g r a m O b j e c t K e y > < D i a g r a m O b j e c t K e y > < K e y > L i n k s \ & l t ; C o l u m n s \ S u m   o f   T P / l o o k a l i k e s & g t ; - & l t ; M e a s u r e s \ T P / l o o k a l i k e s & g t ; \ M E A S U R E 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 T P / l o o k a l i k e s 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 T P / l o o k a l i k e s \ T a g I n f o \ F o r m u l a 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 C o l u m n s \ e x e 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 C o l u m n s \ l o o k a l i k e s 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 C o l u m n s \ T P / l o o k a l i k e s 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 T P / l o o k a l i k e s 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 T P / l o o k a l i k e s 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 T P / l o o k a l i k e s & g t ; - & l t ; M e a s u r e s \ T P / l o o k a l i k e s & g t ; 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 T P / l o o k a l i k e s & g t ; - & l t ; M e a s u r e s \ T P / l o o k a l i k e s & g t ; \ C O L U M N 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 T P / l o o k a l i k e s & g t ; - & l t ; M e a s u r e s \ T P / l o o k a l i k e s & g t ; \ M E A S U R E 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 C o l u m n s \ l o o k a l i k e s 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 C o l u m n s \ T P / l o o k a l i k e s 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 e x e < / s t r i n g > < / k e y > < v a l u e > < i n t > 8 0 < / i n t > < / v a l u e > < / i t e m > < i t e m > < k e y > < s t r i n g > t y p e < / s t r i n g > < / k e y > < v a l u e > < i n t > 8 9 < / i n t > < / v a l u e > < / i t e m > < i t e m > < k e y > < s t r i n g > l o o k a l i k e s < / s t r i n g > < / k e y > < v a l u e > < i n t > 1 3 8 < / i n t > < / v a l u e > < / i t e m > < i t e m > < k e y > < s t r i n g > F P < / s t r i n g > < / k e y > < v a l u e > < i n t > 7 0 < / i n t > < / v a l u e > < / i t e m > < i t e m > < k e y > < s t r i n g > T P < / s t r i n g > < / k e y > < v a l u e > < i n t > 7 1 < / i n t > < / v a l u e > < / i t e m > < i t e m > < k e y > < s t r i n g > F N < / s t r i n g > < / k e y > < v a l u e > < i n t > 7 3 < / i n t > < / v a l u e > < / i t e m > < i t e m > < k e y > < s t r i n g > T P / l o o k a l i k e s < / s t r i n g > < / k e y > < v a l u e > < i n t > 1 6 8 < / i n t > < / v a l u e > < / i t e m > < i t e m > < k e y > < s t r i n g > A d d   C o l u m n 2 < / s t r i n g > < / k e y > < v a l u e > < i n t > 1 7 3 < / i n t > < / v a l u e > < / i t e m > < / C o l u m n W i d t h s > < C o l u m n D i s p l a y I n d e x > < i t e m > < k e y > < s t r i n g > e x e 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 l o o k a l i k e s < / s t r i n g > < / k e y > < v a l u e > < i n t > 3 < / i n t > < / v a l u e > < / i t e m > < i t e m > < k e y > < s t r i n g > F P < / s t r i n g > < / k e y > < v a l u e > < i n t > 4 < / i n t > < / v a l u e > < / i t e m > < i t e m > < k e y > < s t r i n g > T P < / s t r i n g > < / k e y > < v a l u e > < i n t > 5 < / i n t > < / v a l u e > < / i t e m > < i t e m > < k e y > < s t r i n g > F N < / s t r i n g > < / k e y > < v a l u e > < i n t > 6 < / i n t > < / v a l u e > < / i t e m > < i t e m > < k e y > < s t r i n g > T P / l o o k a l i k e s < / s t r i n g > < / k e y > < v a l u e > < i n t > 0 < / i n t > < / v a l u e > < / i t e m > < i t e m > < k e y > < s t r i n g > A d d   C o l u m n 2 < / s t r i n g > < / k e y > < v a l u e > < i n t > 7 < / i n t > < / v a l u e > < / i t e m > < / C o l u m n D i s p l a y I n d e x > < C o l u m n F r o z e n > < i t e m > < k e y > < s t r i n g > T P / l o o k a l i k e s 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S o r t B y C o l u m n > T P / l o o k a l i k e s 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 2 0 2 1 - 1 1 - 1 2 T 1 1 : 2 8 : 3 3 . 2 1 5 7 6 0 6 - 0 5 : 0 0 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B27FA27-65BD-40B6-B1BB-C1F9E0A68FDC}">
  <ds:schemaRefs/>
</ds:datastoreItem>
</file>

<file path=customXml/itemProps10.xml><?xml version="1.0" encoding="utf-8"?>
<ds:datastoreItem xmlns:ds="http://schemas.openxmlformats.org/officeDocument/2006/customXml" ds:itemID="{F04DC816-D867-4678-B2A7-E8BAD4061606}">
  <ds:schemaRefs/>
</ds:datastoreItem>
</file>

<file path=customXml/itemProps11.xml><?xml version="1.0" encoding="utf-8"?>
<ds:datastoreItem xmlns:ds="http://schemas.openxmlformats.org/officeDocument/2006/customXml" ds:itemID="{621BADA8-8D15-47B2-8862-87D3E0C61484}">
  <ds:schemaRefs/>
</ds:datastoreItem>
</file>

<file path=customXml/itemProps12.xml><?xml version="1.0" encoding="utf-8"?>
<ds:datastoreItem xmlns:ds="http://schemas.openxmlformats.org/officeDocument/2006/customXml" ds:itemID="{8ECFF057-08AF-409F-88A6-BD1090B9B0E8}">
  <ds:schemaRefs/>
</ds:datastoreItem>
</file>

<file path=customXml/itemProps13.xml><?xml version="1.0" encoding="utf-8"?>
<ds:datastoreItem xmlns:ds="http://schemas.openxmlformats.org/officeDocument/2006/customXml" ds:itemID="{FD8ADD1C-4456-4F75-B449-3224E6CC2849}">
  <ds:schemaRefs/>
</ds:datastoreItem>
</file>

<file path=customXml/itemProps14.xml><?xml version="1.0" encoding="utf-8"?>
<ds:datastoreItem xmlns:ds="http://schemas.openxmlformats.org/officeDocument/2006/customXml" ds:itemID="{565C6827-2A82-4713-BE61-176B70AAD11E}">
  <ds:schemaRefs/>
</ds:datastoreItem>
</file>

<file path=customXml/itemProps15.xml><?xml version="1.0" encoding="utf-8"?>
<ds:datastoreItem xmlns:ds="http://schemas.openxmlformats.org/officeDocument/2006/customXml" ds:itemID="{A9F43DEC-05CF-4585-9614-A3B0DD1FC72C}">
  <ds:schemaRefs/>
</ds:datastoreItem>
</file>

<file path=customXml/itemProps16.xml><?xml version="1.0" encoding="utf-8"?>
<ds:datastoreItem xmlns:ds="http://schemas.openxmlformats.org/officeDocument/2006/customXml" ds:itemID="{8C33F64F-3ED0-4E79-BB89-814DF67F60C4}">
  <ds:schemaRefs/>
</ds:datastoreItem>
</file>

<file path=customXml/itemProps2.xml><?xml version="1.0" encoding="utf-8"?>
<ds:datastoreItem xmlns:ds="http://schemas.openxmlformats.org/officeDocument/2006/customXml" ds:itemID="{EB47BC15-D1C8-477A-9F51-2601D70B25E7}">
  <ds:schemaRefs/>
</ds:datastoreItem>
</file>

<file path=customXml/itemProps3.xml><?xml version="1.0" encoding="utf-8"?>
<ds:datastoreItem xmlns:ds="http://schemas.openxmlformats.org/officeDocument/2006/customXml" ds:itemID="{B77E8660-1A05-4C6B-9596-0DC1F61E7006}">
  <ds:schemaRefs/>
</ds:datastoreItem>
</file>

<file path=customXml/itemProps4.xml><?xml version="1.0" encoding="utf-8"?>
<ds:datastoreItem xmlns:ds="http://schemas.openxmlformats.org/officeDocument/2006/customXml" ds:itemID="{9F010213-0FA3-4B46-9C5A-95684465ACB4}">
  <ds:schemaRefs/>
</ds:datastoreItem>
</file>

<file path=customXml/itemProps5.xml><?xml version="1.0" encoding="utf-8"?>
<ds:datastoreItem xmlns:ds="http://schemas.openxmlformats.org/officeDocument/2006/customXml" ds:itemID="{EC0FAF3C-0E7E-452C-8B01-C0669E9257FC}">
  <ds:schemaRefs/>
</ds:datastoreItem>
</file>

<file path=customXml/itemProps6.xml><?xml version="1.0" encoding="utf-8"?>
<ds:datastoreItem xmlns:ds="http://schemas.openxmlformats.org/officeDocument/2006/customXml" ds:itemID="{BBEAADA3-929C-4675-8E7A-32217E1A03B1}">
  <ds:schemaRefs/>
</ds:datastoreItem>
</file>

<file path=customXml/itemProps7.xml><?xml version="1.0" encoding="utf-8"?>
<ds:datastoreItem xmlns:ds="http://schemas.openxmlformats.org/officeDocument/2006/customXml" ds:itemID="{DB3327A8-C672-4460-9EFD-662A48AB5CAC}">
  <ds:schemaRefs/>
</ds:datastoreItem>
</file>

<file path=customXml/itemProps8.xml><?xml version="1.0" encoding="utf-8"?>
<ds:datastoreItem xmlns:ds="http://schemas.openxmlformats.org/officeDocument/2006/customXml" ds:itemID="{C20472CB-DCA5-406A-B818-EFDD1C2EC5A6}">
  <ds:schemaRefs/>
</ds:datastoreItem>
</file>

<file path=customXml/itemProps9.xml><?xml version="1.0" encoding="utf-8"?>
<ds:datastoreItem xmlns:ds="http://schemas.openxmlformats.org/officeDocument/2006/customXml" ds:itemID="{E9EE6F84-C944-4F7B-8D97-173B8FC045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All</vt:lpstr>
      <vt:lpstr>coreutils</vt:lpstr>
      <vt:lpstr>clang-all</vt:lpstr>
      <vt:lpstr>clang-coreutils</vt:lpstr>
      <vt:lpstr>all-compiler-exe-opt-string-rul</vt:lpstr>
      <vt:lpstr>all-compiler-exe-opt</vt:lpstr>
      <vt:lpstr>all-datalog</vt:lpstr>
      <vt:lpstr>All!Criteria</vt:lpstr>
      <vt:lpstr>All!Extract</vt:lpstr>
      <vt:lpstr>groupings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soumyakant priyadarshan</dc:creator>
  <cp:lastModifiedBy>soumyakant priyadarshan</cp:lastModifiedBy>
  <dcterms:created xsi:type="dcterms:W3CDTF">2021-10-28T19:18:03Z</dcterms:created>
  <dcterms:modified xsi:type="dcterms:W3CDTF">2021-11-12T22:45:31Z</dcterms:modified>
</cp:coreProperties>
</file>