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mc:AlternateContent xmlns:mc="http://schemas.openxmlformats.org/markup-compatibility/2006">
    <mc:Choice Requires="x15">
      <x15ac:absPath xmlns:x15ac="http://schemas.microsoft.com/office/spreadsheetml/2010/11/ac" url="C:\Users\nati7\OneDrive\Documents\CIS 380\"/>
    </mc:Choice>
  </mc:AlternateContent>
  <xr:revisionPtr revIDLastSave="0" documentId="13_ncr:1_{5E4D851B-77B5-4A62-8CAC-A8F52F253528}" xr6:coauthVersionLast="47" xr6:coauthVersionMax="47" xr10:uidLastSave="{00000000-0000-0000-0000-000000000000}"/>
  <bookViews>
    <workbookView xWindow="-108" yWindow="-108" windowWidth="23256" windowHeight="12456" activeTab="1" xr2:uid="{00000000-000D-0000-FFFF-FFFF00000000}"/>
  </bookViews>
  <sheets>
    <sheet name="Sheet1" sheetId="13" r:id="rId1"/>
    <sheet name="GanttChart" sheetId="9" r:id="rId2"/>
    <sheet name="GanttChartPro" sheetId="12" r:id="rId3"/>
    <sheet name="Help" sheetId="6" r:id="rId4"/>
    <sheet name="TermsOfUse" sheetId="11" r:id="rId5"/>
  </sheets>
  <definedNames>
    <definedName name="prevWBS" localSheetId="1">GanttChart!$A1048576</definedName>
    <definedName name="_xlnm.Print_Area" localSheetId="1">GanttChart!$A$1:$BO$258</definedName>
    <definedName name="_xlnm.Print_Area" localSheetId="2">GanttChartPro!$A$1:$C$47</definedName>
    <definedName name="_xlnm.Print_Titles" localSheetId="1">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9" l="1"/>
  <c r="J10" i="9" s="1"/>
  <c r="F11" i="9"/>
  <c r="J11" i="9" s="1"/>
  <c r="F12" i="9"/>
  <c r="J12" i="9" s="1"/>
  <c r="F13" i="9"/>
  <c r="J13" i="9" s="1"/>
  <c r="F14" i="9"/>
  <c r="J14" i="9" s="1"/>
  <c r="F15" i="9"/>
  <c r="J15" i="9" s="1"/>
  <c r="F16" i="9"/>
  <c r="J16" i="9" s="1"/>
  <c r="F17" i="9"/>
  <c r="J17" i="9" s="1"/>
  <c r="F18" i="9"/>
  <c r="J18" i="9" s="1"/>
  <c r="F19" i="9"/>
  <c r="J19" i="9" s="1"/>
  <c r="F20" i="9"/>
  <c r="J20" i="9" s="1"/>
  <c r="F21" i="9"/>
  <c r="J21" i="9" s="1"/>
  <c r="F22" i="9"/>
  <c r="J22" i="9" s="1"/>
  <c r="F23" i="9"/>
  <c r="J23" i="9" s="1"/>
  <c r="F24" i="9"/>
  <c r="J24" i="9" s="1"/>
  <c r="F25" i="9"/>
  <c r="J25" i="9" s="1"/>
  <c r="F26" i="9"/>
  <c r="F27" i="9"/>
  <c r="F28" i="9"/>
  <c r="F29" i="9"/>
  <c r="F30" i="9"/>
  <c r="F31" i="9"/>
  <c r="F32" i="9"/>
  <c r="F33" i="9"/>
  <c r="J33" i="9" s="1"/>
  <c r="F34" i="9"/>
  <c r="J34" i="9" s="1"/>
  <c r="F35" i="9"/>
  <c r="J35" i="9" s="1"/>
  <c r="F36" i="9"/>
  <c r="J36" i="9" s="1"/>
  <c r="F37" i="9"/>
  <c r="J37" i="9" s="1"/>
  <c r="F38" i="9"/>
  <c r="J38" i="9" s="1"/>
  <c r="F39" i="9"/>
  <c r="J39" i="9" s="1"/>
  <c r="F40" i="9"/>
  <c r="J40" i="9" s="1"/>
  <c r="F41" i="9"/>
  <c r="J41" i="9" s="1"/>
  <c r="F42" i="9"/>
  <c r="F43" i="9"/>
  <c r="F44" i="9"/>
  <c r="F45" i="9"/>
  <c r="F46" i="9"/>
  <c r="J46" i="9" s="1"/>
  <c r="F47" i="9"/>
  <c r="F48" i="9"/>
  <c r="F49" i="9"/>
  <c r="J49" i="9" s="1"/>
  <c r="F51" i="9"/>
  <c r="J51" i="9" s="1"/>
  <c r="F52" i="9"/>
  <c r="J52" i="9" s="1"/>
  <c r="F53" i="9"/>
  <c r="J53" i="9" s="1"/>
  <c r="F54" i="9"/>
  <c r="J54" i="9" s="1"/>
  <c r="F55" i="9"/>
  <c r="J55" i="9" s="1"/>
  <c r="F56" i="9"/>
  <c r="J56" i="9" s="1"/>
  <c r="F57" i="9"/>
  <c r="J57" i="9" s="1"/>
  <c r="F58" i="9"/>
  <c r="F59" i="9"/>
  <c r="J59" i="9" s="1"/>
  <c r="F60" i="9"/>
  <c r="J60" i="9" s="1"/>
  <c r="F61" i="9"/>
  <c r="F62" i="9"/>
  <c r="F63" i="9"/>
  <c r="F64" i="9"/>
  <c r="F65" i="9"/>
  <c r="F66" i="9"/>
  <c r="J66" i="9" s="1"/>
  <c r="F67" i="9"/>
  <c r="J67" i="9" s="1"/>
  <c r="F68" i="9"/>
  <c r="J68" i="9" s="1"/>
  <c r="F69" i="9"/>
  <c r="J69" i="9" s="1"/>
  <c r="F70" i="9"/>
  <c r="J70" i="9" s="1"/>
  <c r="F71" i="9"/>
  <c r="J71" i="9" s="1"/>
  <c r="F72" i="9"/>
  <c r="J72" i="9" s="1"/>
  <c r="F73" i="9"/>
  <c r="J73" i="9" s="1"/>
  <c r="F74" i="9"/>
  <c r="F75" i="9"/>
  <c r="F76" i="9"/>
  <c r="F77" i="9"/>
  <c r="F78" i="9"/>
  <c r="F79" i="9"/>
  <c r="F80" i="9"/>
  <c r="F81" i="9"/>
  <c r="J81" i="9" s="1"/>
  <c r="F82" i="9"/>
  <c r="F83" i="9"/>
  <c r="F84" i="9"/>
  <c r="F85" i="9"/>
  <c r="J85" i="9" s="1"/>
  <c r="F86" i="9"/>
  <c r="J86" i="9" s="1"/>
  <c r="F87" i="9"/>
  <c r="J87" i="9" s="1"/>
  <c r="F88" i="9"/>
  <c r="J88" i="9" s="1"/>
  <c r="F89" i="9"/>
  <c r="J89" i="9" s="1"/>
  <c r="F90" i="9"/>
  <c r="F91" i="9"/>
  <c r="F92" i="9"/>
  <c r="F93" i="9"/>
  <c r="F94" i="9"/>
  <c r="F95" i="9"/>
  <c r="F96" i="9"/>
  <c r="F97" i="9"/>
  <c r="F98" i="9"/>
  <c r="J98" i="9" s="1"/>
  <c r="F99" i="9"/>
  <c r="J99" i="9" s="1"/>
  <c r="F100" i="9"/>
  <c r="J100" i="9" s="1"/>
  <c r="F101" i="9"/>
  <c r="J101" i="9" s="1"/>
  <c r="F102" i="9"/>
  <c r="J102" i="9" s="1"/>
  <c r="F103" i="9"/>
  <c r="J103" i="9" s="1"/>
  <c r="F104" i="9"/>
  <c r="J104" i="9" s="1"/>
  <c r="F105" i="9"/>
  <c r="J105" i="9" s="1"/>
  <c r="F106" i="9"/>
  <c r="F107" i="9"/>
  <c r="F108" i="9"/>
  <c r="F109" i="9"/>
  <c r="F110" i="9"/>
  <c r="F111" i="9"/>
  <c r="F112" i="9"/>
  <c r="F113" i="9"/>
  <c r="F114" i="9"/>
  <c r="F115" i="9"/>
  <c r="J115" i="9" s="1"/>
  <c r="F116" i="9"/>
  <c r="J116" i="9" s="1"/>
  <c r="F117" i="9"/>
  <c r="J117" i="9" s="1"/>
  <c r="F118" i="9"/>
  <c r="J118" i="9" s="1"/>
  <c r="F119" i="9"/>
  <c r="J119" i="9" s="1"/>
  <c r="F120" i="9"/>
  <c r="J120" i="9" s="1"/>
  <c r="F121" i="9"/>
  <c r="J121" i="9" s="1"/>
  <c r="F122" i="9"/>
  <c r="F123" i="9"/>
  <c r="F124" i="9"/>
  <c r="F125" i="9"/>
  <c r="F126" i="9"/>
  <c r="F127" i="9"/>
  <c r="F128" i="9"/>
  <c r="F129" i="9"/>
  <c r="F130" i="9"/>
  <c r="J130" i="9" s="1"/>
  <c r="F131" i="9"/>
  <c r="J131" i="9" s="1"/>
  <c r="F132" i="9"/>
  <c r="J132" i="9" s="1"/>
  <c r="F133" i="9"/>
  <c r="J133" i="9" s="1"/>
  <c r="F134" i="9"/>
  <c r="J134" i="9" s="1"/>
  <c r="F135" i="9"/>
  <c r="J135" i="9" s="1"/>
  <c r="F136" i="9"/>
  <c r="J136" i="9" s="1"/>
  <c r="F137" i="9"/>
  <c r="J137" i="9" s="1"/>
  <c r="F138" i="9"/>
  <c r="F139" i="9"/>
  <c r="F140" i="9"/>
  <c r="F141" i="9"/>
  <c r="F142" i="9"/>
  <c r="F143" i="9"/>
  <c r="F144" i="9"/>
  <c r="F145" i="9"/>
  <c r="F146" i="9"/>
  <c r="F147" i="9"/>
  <c r="J147" i="9" s="1"/>
  <c r="F148" i="9"/>
  <c r="J148" i="9" s="1"/>
  <c r="F149" i="9"/>
  <c r="J149" i="9" s="1"/>
  <c r="F150" i="9"/>
  <c r="J150" i="9" s="1"/>
  <c r="F151" i="9"/>
  <c r="J151" i="9" s="1"/>
  <c r="F152" i="9"/>
  <c r="J152" i="9" s="1"/>
  <c r="F153" i="9"/>
  <c r="J153" i="9" s="1"/>
  <c r="F154" i="9"/>
  <c r="F155" i="9"/>
  <c r="F156" i="9"/>
  <c r="F157" i="9"/>
  <c r="F158" i="9"/>
  <c r="F159" i="9"/>
  <c r="J159" i="9" s="1"/>
  <c r="F161" i="9"/>
  <c r="J161" i="9" s="1"/>
  <c r="F162" i="9"/>
  <c r="J162" i="9" s="1"/>
  <c r="F163" i="9"/>
  <c r="J163" i="9" s="1"/>
  <c r="F164" i="9"/>
  <c r="J164" i="9" s="1"/>
  <c r="F165" i="9"/>
  <c r="J165" i="9" s="1"/>
  <c r="F166" i="9"/>
  <c r="J166" i="9" s="1"/>
  <c r="F167" i="9"/>
  <c r="J167" i="9" s="1"/>
  <c r="F168" i="9"/>
  <c r="J168" i="9" s="1"/>
  <c r="F169" i="9"/>
  <c r="J169" i="9" s="1"/>
  <c r="F170" i="9"/>
  <c r="F171" i="9"/>
  <c r="F172" i="9"/>
  <c r="F173" i="9"/>
  <c r="F174" i="9"/>
  <c r="F175" i="9"/>
  <c r="F176" i="9"/>
  <c r="F177" i="9"/>
  <c r="F178" i="9"/>
  <c r="F179" i="9"/>
  <c r="F180" i="9"/>
  <c r="J180" i="9" s="1"/>
  <c r="F181" i="9"/>
  <c r="J181" i="9" s="1"/>
  <c r="F182" i="9"/>
  <c r="J182" i="9" s="1"/>
  <c r="F183" i="9"/>
  <c r="J183" i="9" s="1"/>
  <c r="F184" i="9"/>
  <c r="J184" i="9" s="1"/>
  <c r="F185" i="9"/>
  <c r="J185" i="9" s="1"/>
  <c r="F186" i="9"/>
  <c r="F187" i="9"/>
  <c r="F188" i="9"/>
  <c r="F189" i="9"/>
  <c r="F190" i="9"/>
  <c r="F191" i="9"/>
  <c r="F192" i="9"/>
  <c r="F193" i="9"/>
  <c r="J193" i="9" s="1"/>
  <c r="F194" i="9"/>
  <c r="J194" i="9" s="1"/>
  <c r="F195" i="9"/>
  <c r="J195" i="9" s="1"/>
  <c r="F196" i="9"/>
  <c r="J196" i="9" s="1"/>
  <c r="F197" i="9"/>
  <c r="J197" i="9" s="1"/>
  <c r="F198" i="9"/>
  <c r="J198" i="9" s="1"/>
  <c r="F199" i="9"/>
  <c r="J199" i="9" s="1"/>
  <c r="F200" i="9"/>
  <c r="J200" i="9" s="1"/>
  <c r="F201" i="9"/>
  <c r="J201" i="9" s="1"/>
  <c r="F202" i="9"/>
  <c r="F203" i="9"/>
  <c r="F204" i="9"/>
  <c r="F205" i="9"/>
  <c r="F206" i="9"/>
  <c r="J206" i="9" s="1"/>
  <c r="F207" i="9"/>
  <c r="J207" i="9" s="1"/>
  <c r="F208" i="9"/>
  <c r="J208" i="9" s="1"/>
  <c r="F209" i="9"/>
  <c r="J209" i="9" s="1"/>
  <c r="F210" i="9"/>
  <c r="J210" i="9" s="1"/>
  <c r="F211" i="9"/>
  <c r="J211" i="9" s="1"/>
  <c r="F212" i="9"/>
  <c r="J212" i="9" s="1"/>
  <c r="F213" i="9"/>
  <c r="J213" i="9" s="1"/>
  <c r="F214" i="9"/>
  <c r="J214" i="9" s="1"/>
  <c r="F215" i="9"/>
  <c r="J215" i="9" s="1"/>
  <c r="F216" i="9"/>
  <c r="J216" i="9" s="1"/>
  <c r="F217" i="9"/>
  <c r="J217" i="9" s="1"/>
  <c r="F218" i="9"/>
  <c r="F219" i="9"/>
  <c r="F220" i="9"/>
  <c r="F221" i="9"/>
  <c r="F222" i="9"/>
  <c r="F223" i="9"/>
  <c r="F224" i="9"/>
  <c r="J224" i="9" s="1"/>
  <c r="F225" i="9"/>
  <c r="J225" i="9" s="1"/>
  <c r="F226" i="9"/>
  <c r="J226" i="9" s="1"/>
  <c r="F227" i="9"/>
  <c r="F228" i="9"/>
  <c r="F229" i="9"/>
  <c r="F231" i="9"/>
  <c r="F232" i="9"/>
  <c r="J232" i="9" s="1"/>
  <c r="F233" i="9"/>
  <c r="J233" i="9" s="1"/>
  <c r="F234" i="9"/>
  <c r="F235" i="9"/>
  <c r="J235" i="9" s="1"/>
  <c r="F236" i="9"/>
  <c r="J236" i="9" s="1"/>
  <c r="F237" i="9"/>
  <c r="F238" i="9"/>
  <c r="J238" i="9" s="1"/>
  <c r="F239" i="9"/>
  <c r="J239" i="9" s="1"/>
  <c r="F240" i="9"/>
  <c r="J240" i="9" s="1"/>
  <c r="F241" i="9"/>
  <c r="J241" i="9" s="1"/>
  <c r="F242" i="9"/>
  <c r="J242" i="9" s="1"/>
  <c r="F243" i="9"/>
  <c r="F244" i="9"/>
  <c r="J244" i="9" s="1"/>
  <c r="F245" i="9"/>
  <c r="J245" i="9" s="1"/>
  <c r="F246" i="9"/>
  <c r="J246" i="9" s="1"/>
  <c r="F247" i="9"/>
  <c r="J247" i="9" s="1"/>
  <c r="F248" i="9"/>
  <c r="J248" i="9" s="1"/>
  <c r="F250" i="9"/>
  <c r="F251" i="9"/>
  <c r="F252" i="9"/>
  <c r="F253" i="9"/>
  <c r="F254" i="9"/>
  <c r="F255" i="9"/>
  <c r="F256" i="9"/>
  <c r="F257" i="9"/>
  <c r="F258" i="9"/>
  <c r="J28" i="9"/>
  <c r="J29" i="9"/>
  <c r="J30" i="9"/>
  <c r="J42" i="9"/>
  <c r="J44" i="9"/>
  <c r="J45" i="9"/>
  <c r="J61" i="9"/>
  <c r="J62" i="9"/>
  <c r="J63" i="9"/>
  <c r="J64" i="9"/>
  <c r="J65" i="9"/>
  <c r="J77" i="9"/>
  <c r="J78" i="9"/>
  <c r="J79" i="9"/>
  <c r="J80" i="9"/>
  <c r="J90" i="9"/>
  <c r="J91" i="9"/>
  <c r="J92" i="9"/>
  <c r="J93" i="9"/>
  <c r="J94" i="9"/>
  <c r="J95" i="9"/>
  <c r="J96" i="9"/>
  <c r="J97" i="9"/>
  <c r="J109" i="9"/>
  <c r="J110" i="9"/>
  <c r="J111" i="9"/>
  <c r="J112" i="9"/>
  <c r="J113" i="9"/>
  <c r="J122" i="9"/>
  <c r="J123" i="9"/>
  <c r="J125" i="9"/>
  <c r="J126" i="9"/>
  <c r="J127" i="9"/>
  <c r="J128" i="9"/>
  <c r="J129" i="9"/>
  <c r="J141" i="9"/>
  <c r="J142" i="9"/>
  <c r="J143" i="9"/>
  <c r="J144" i="9"/>
  <c r="J145" i="9"/>
  <c r="J157" i="9"/>
  <c r="J158" i="9"/>
  <c r="J170" i="9"/>
  <c r="J171" i="9"/>
  <c r="J172" i="9"/>
  <c r="J173" i="9"/>
  <c r="J174" i="9"/>
  <c r="J175" i="9"/>
  <c r="J176" i="9"/>
  <c r="J177" i="9"/>
  <c r="J178" i="9"/>
  <c r="J190" i="9"/>
  <c r="J191" i="9"/>
  <c r="J192" i="9"/>
  <c r="J218" i="9"/>
  <c r="J219" i="9"/>
  <c r="J220" i="9"/>
  <c r="J221" i="9"/>
  <c r="J222" i="9"/>
  <c r="J223" i="9"/>
  <c r="J237" i="9"/>
  <c r="J243" i="9"/>
  <c r="J256" i="9"/>
  <c r="J257" i="9"/>
  <c r="J258" i="9"/>
  <c r="J26" i="9"/>
  <c r="J27" i="9"/>
  <c r="J31" i="9"/>
  <c r="J32" i="9"/>
  <c r="J43" i="9"/>
  <c r="J47" i="9"/>
  <c r="J48" i="9"/>
  <c r="J58" i="9"/>
  <c r="J74" i="9"/>
  <c r="J75" i="9"/>
  <c r="J76" i="9"/>
  <c r="J82" i="9"/>
  <c r="J83" i="9"/>
  <c r="J84" i="9"/>
  <c r="J106" i="9"/>
  <c r="J107" i="9"/>
  <c r="J108" i="9"/>
  <c r="J114" i="9"/>
  <c r="J124" i="9"/>
  <c r="J138" i="9"/>
  <c r="J139" i="9"/>
  <c r="J140" i="9"/>
  <c r="J146" i="9"/>
  <c r="J154" i="9"/>
  <c r="J155" i="9"/>
  <c r="J156" i="9"/>
  <c r="J179" i="9"/>
  <c r="J186" i="9"/>
  <c r="J187" i="9"/>
  <c r="J188" i="9"/>
  <c r="J189" i="9"/>
  <c r="J202" i="9"/>
  <c r="J203" i="9"/>
  <c r="J204" i="9"/>
  <c r="J205" i="9"/>
  <c r="J227" i="9"/>
  <c r="J228" i="9"/>
  <c r="J229" i="9"/>
  <c r="J231" i="9"/>
  <c r="J234" i="9"/>
  <c r="J250" i="9"/>
  <c r="J251" i="9"/>
  <c r="J252" i="9"/>
  <c r="J253" i="9"/>
  <c r="J254" i="9"/>
  <c r="J255" i="9"/>
  <c r="F9" i="9"/>
  <c r="A51" i="9"/>
  <c r="A52" i="9" s="1"/>
  <c r="A53" i="9" s="1"/>
  <c r="A54" i="9" s="1"/>
  <c r="A55" i="9" s="1"/>
  <c r="A56" i="9" s="1"/>
  <c r="A57" i="9" s="1"/>
  <c r="A58" i="9" s="1"/>
  <c r="A59" i="9" s="1"/>
  <c r="A60" i="9" s="1"/>
  <c r="A61" i="9" s="1"/>
  <c r="A49" i="9"/>
  <c r="I8" i="9"/>
  <c r="F8" i="9" l="1"/>
  <c r="J8" i="9" s="1"/>
  <c r="L6" i="9" l="1"/>
  <c r="J9" i="9" l="1"/>
  <c r="L7" i="9"/>
  <c r="L4" i="9"/>
  <c r="A8" i="9"/>
  <c r="M6" i="9" l="1"/>
  <c r="N6" i="9" l="1"/>
  <c r="O6" i="9" l="1"/>
  <c r="P6" i="9" l="1"/>
  <c r="L5" i="9"/>
  <c r="Q6" i="9" l="1"/>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P6" i="9" s="1"/>
  <c r="BL7" i="9"/>
  <c r="BP4" i="9" l="1"/>
  <c r="BP7" i="9"/>
  <c r="BQ6" i="9"/>
  <c r="BP5" i="9"/>
  <c r="BM7" i="9"/>
  <c r="BR6" i="9" l="1"/>
  <c r="BQ7" i="9"/>
  <c r="BN7" i="9"/>
  <c r="BR7" i="9" l="1"/>
  <c r="BS6" i="9"/>
  <c r="BO7" i="9"/>
  <c r="BT6" i="9" l="1"/>
  <c r="BS7" i="9"/>
  <c r="A21" i="9"/>
  <c r="A22" i="9" s="1"/>
  <c r="A23" i="9" s="1"/>
  <c r="A24" i="9" s="1"/>
  <c r="A25" i="9" s="1"/>
  <c r="A26" i="9" s="1"/>
  <c r="A27" i="9" s="1"/>
  <c r="A28" i="9" s="1"/>
  <c r="A29" i="9" s="1"/>
  <c r="A30" i="9" s="1"/>
  <c r="A31" i="9" s="1"/>
  <c r="A32" i="9" s="1"/>
  <c r="A33" i="9" l="1"/>
  <c r="A34" i="9" s="1"/>
  <c r="A35" i="9" s="1"/>
  <c r="A36" i="9" s="1"/>
  <c r="A37" i="9" s="1"/>
  <c r="A38" i="9" s="1"/>
  <c r="A39" i="9" s="1"/>
  <c r="A40" i="9" s="1"/>
  <c r="A41" i="9" s="1"/>
  <c r="A42" i="9" s="1"/>
  <c r="A43" i="9" s="1"/>
  <c r="A44" i="9" s="1"/>
  <c r="A45" i="9" s="1"/>
  <c r="A46" i="9" s="1"/>
  <c r="A47" i="9" s="1"/>
  <c r="BT7" i="9"/>
  <c r="BU6" i="9"/>
  <c r="BV6" i="9" l="1"/>
  <c r="BU7" i="9"/>
  <c r="A62" i="9" l="1"/>
  <c r="A63" i="9" s="1"/>
  <c r="A64" i="9" s="1"/>
  <c r="A65" i="9" s="1"/>
  <c r="A66" i="9" s="1"/>
  <c r="A67" i="9" s="1"/>
  <c r="A68" i="9" s="1"/>
  <c r="A69" i="9" s="1"/>
  <c r="A70" i="9" s="1"/>
  <c r="A72" i="9" s="1"/>
  <c r="A73" i="9" s="1"/>
  <c r="A74" i="9" s="1"/>
  <c r="A75" i="9" s="1"/>
  <c r="A76" i="9" s="1"/>
  <c r="A77" i="9" s="1"/>
  <c r="A78" i="9" s="1"/>
  <c r="A79" i="9" s="1"/>
  <c r="A80" i="9" s="1"/>
  <c r="A81" i="9" s="1"/>
  <c r="A82" i="9" s="1"/>
  <c r="A83" i="9" s="1"/>
  <c r="A84" i="9" s="1"/>
  <c r="BV7" i="9"/>
  <c r="BW6" i="9"/>
  <c r="A85" i="9" l="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BW4" i="9"/>
  <c r="BW7" i="9"/>
  <c r="BW5" i="9"/>
  <c r="BX6" i="9"/>
  <c r="A139" i="9" l="1"/>
  <c r="A140" i="9" s="1"/>
  <c r="A141" i="9" s="1"/>
  <c r="A142" i="9" s="1"/>
  <c r="A143" i="9" s="1"/>
  <c r="A144" i="9" s="1"/>
  <c r="A145" i="9" s="1"/>
  <c r="A146" i="9" s="1"/>
  <c r="A147" i="9" s="1"/>
  <c r="A148" i="9" s="1"/>
  <c r="A149" i="9" s="1"/>
  <c r="A150" i="9" s="1"/>
  <c r="A151" i="9" s="1"/>
  <c r="A152" i="9" s="1"/>
  <c r="A153" i="9" s="1"/>
  <c r="A154" i="9" s="1"/>
  <c r="A155" i="9" s="1"/>
  <c r="A156" i="9" s="1"/>
  <c r="A157" i="9" s="1"/>
  <c r="BY6" i="9"/>
  <c r="BX7" i="9"/>
  <c r="A158" i="9" l="1"/>
  <c r="A159" i="9" s="1"/>
  <c r="A160" i="9" s="1"/>
  <c r="A161" i="9" s="1"/>
  <c r="A162" i="9" s="1"/>
  <c r="A163" i="9" s="1"/>
  <c r="A164" i="9" s="1"/>
  <c r="BZ6" i="9"/>
  <c r="BY7" i="9"/>
  <c r="A165" i="9" l="1"/>
  <c r="A166" i="9" s="1"/>
  <c r="A167" i="9" s="1"/>
  <c r="A168" i="9" s="1"/>
  <c r="A169" i="9" s="1"/>
  <c r="A170" i="9" s="1"/>
  <c r="A171" i="9" s="1"/>
  <c r="A172" i="9" s="1"/>
  <c r="A173" i="9" s="1"/>
  <c r="A174" i="9" s="1"/>
  <c r="A176" i="9" s="1"/>
  <c r="A177" i="9" s="1"/>
  <c r="A178" i="9" s="1"/>
  <c r="A179" i="9" s="1"/>
  <c r="A180" i="9" s="1"/>
  <c r="A181" i="9" s="1"/>
  <c r="A182" i="9" s="1"/>
  <c r="A183" i="9" s="1"/>
  <c r="BZ7" i="9"/>
  <c r="CA6" i="9"/>
  <c r="A184" i="9" l="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CB6" i="9"/>
  <c r="CA7" i="9"/>
  <c r="A235" i="9" l="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CB7" i="9"/>
  <c r="CC6" i="9"/>
  <c r="CC7" i="9" l="1"/>
  <c r="CD6" i="9"/>
  <c r="CD7" i="9" l="1"/>
  <c r="CD5" i="9"/>
  <c r="CD4" i="9"/>
  <c r="CE6" i="9"/>
  <c r="CE7" i="9" l="1"/>
  <c r="CF6" i="9"/>
  <c r="CG6" i="9" l="1"/>
  <c r="CF7" i="9"/>
  <c r="CG7" i="9" l="1"/>
  <c r="CH6" i="9"/>
  <c r="CI6" i="9" l="1"/>
  <c r="CH7" i="9"/>
  <c r="CI7" i="9" l="1"/>
  <c r="CJ6" i="9"/>
  <c r="CJ7" i="9" l="1"/>
  <c r="CK6" i="9"/>
  <c r="CK4" i="9" l="1"/>
  <c r="CK7" i="9"/>
  <c r="CK5" i="9"/>
  <c r="CL6" i="9"/>
  <c r="CM6" i="9" l="1"/>
  <c r="CL7" i="9"/>
  <c r="CN6" i="9" l="1"/>
  <c r="CM7" i="9"/>
  <c r="CO6" i="9" l="1"/>
  <c r="CN7" i="9"/>
  <c r="CP6" i="9" l="1"/>
  <c r="CO7" i="9"/>
  <c r="CP7" i="9" l="1"/>
  <c r="CQ6" i="9"/>
  <c r="CQ7" i="9" l="1"/>
  <c r="CR6" i="9"/>
  <c r="CR7" i="9" l="1"/>
  <c r="CS6" i="9"/>
  <c r="CR5" i="9"/>
  <c r="CR4" i="9"/>
  <c r="CS7" i="9" l="1"/>
  <c r="CT6" i="9"/>
  <c r="CU6" i="9" l="1"/>
  <c r="CT7" i="9"/>
  <c r="CV6" i="9" l="1"/>
  <c r="CU7" i="9"/>
  <c r="CW6" i="9" l="1"/>
  <c r="CV7" i="9"/>
  <c r="CX6" i="9" l="1"/>
  <c r="CW7" i="9"/>
  <c r="CY6" i="9" l="1"/>
  <c r="CX7" i="9"/>
  <c r="CY7" i="9" l="1"/>
  <c r="CY4" i="9"/>
  <c r="CY5" i="9"/>
  <c r="CZ6" i="9"/>
  <c r="DA6" i="9" l="1"/>
  <c r="CZ7" i="9"/>
  <c r="DB6" i="9" l="1"/>
  <c r="DA7" i="9"/>
  <c r="DB7" i="9" l="1"/>
  <c r="DC6" i="9"/>
  <c r="DC7" i="9" l="1"/>
  <c r="DD6" i="9"/>
  <c r="DD7" i="9" l="1"/>
  <c r="DE6" i="9"/>
  <c r="DF6" i="9" l="1"/>
  <c r="DE7" i="9"/>
  <c r="DG6" i="9" l="1"/>
  <c r="DF5" i="9"/>
  <c r="DF7" i="9"/>
  <c r="DF4" i="9"/>
  <c r="DH6" i="9" l="1"/>
  <c r="DG7" i="9"/>
  <c r="DI6" i="9" l="1"/>
  <c r="DH7" i="9"/>
  <c r="DJ6" i="9" l="1"/>
  <c r="DI7" i="9"/>
  <c r="DJ7" i="9" l="1"/>
  <c r="DK6" i="9"/>
  <c r="DL6" i="9" l="1"/>
  <c r="DL7" i="9" s="1"/>
  <c r="DK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38D697AB-80A4-40CA-A0B4-37896594EB7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<sst xmlns="http://schemas.openxmlformats.org/spreadsheetml/2006/main" count="393" uniqueCount="380">
  <si>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</si>
  <si>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</si>
  <si>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</si>
  <si>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</si>
  <si>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</si>
  <si>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</si>
  <si>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</si>
  <si>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</si>
  <si>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</si>
  <si>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</si>
  <si>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</si>
  <si>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</si>
  <si>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</si>
  <si>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</si>
  <si>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</si>
  <si>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</si>
  <si>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</si>
  <si>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</si>
  <si>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</si>
  <si>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</si>
  <si>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</si>
  <si>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</si>
  <si>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</si>
  <si>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</si>
  <si>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</si>
  <si>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</si>
  <si>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</si>
  <si>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</si>
  <si>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</si>
  <si>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</si>
  <si>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</si>
  <si>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</si>
  <si>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</si>
  <si>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</si>
  <si>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</si>
  <si>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</si>
  <si>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</si>
  <si>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</si>
  <si>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</si>
  <si>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</si>
  <si>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</si>
  <si>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</si>
  <si>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</si>
  <si>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</si>
  <si>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</si>
  <si>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</si>
  <si>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</si>
  <si>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</si>
  <si>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</si>
  <si>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</si>
  <si>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</si>
  <si>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</si>
  <si>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</si>
  <si>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</si>
  <si>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</si>
  <si>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</si>
  <si>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</si>
  <si>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</si>
  <si>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</si>
  <si>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</si>
  <si>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</si>
  <si>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</si>
  <si>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</si>
  <si>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</si>
  <si>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</si>
  <si>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</si>
  <si>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</si>
  <si>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</si>
  <si>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</si>
  <si>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</si>
  <si>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</si>
  <si>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</si>
  <si>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</si>
  <si>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</si>
  <si>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</si>
  <si>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</si>
  <si>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</si>
  <si>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</si>
  <si>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</si>
  <si>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</si>
  <si>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</si>
  <si>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</si>
  <si>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</si>
  <si>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</si>
  <si>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</si>
  <si>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</si>
  <si>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</si>
  <si>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</si>
  <si>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</si>
  <si>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</si>
  <si>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</si>
  <si>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</si>
  <si>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</si>
  <si>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</si>
  <si>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</si>
  <si>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</si>
  <si>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</si>
  <si>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</si>
  <si>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</si>
  <si>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</si>
  <si>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</si>
  <si>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</si>
  <si>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</si>
  <si>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</si>
  <si>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</si>
  <si>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</si>
  <si>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</si>
  <si>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</si>
  <si>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</si>
  <si>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</si>
  <si>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</si>
  <si>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</si>
  <si>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</si>
  <si>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</si>
  <si>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</si>
  <si>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</si>
  <si>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</si>
  <si>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</si>
  <si>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</si>
  <si>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</si>
  <si>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</si>
  <si>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</si>
  <si>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</si>
  <si>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</si>
  <si>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</si>
  <si>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</si>
  <si>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</si>
  <si>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</si>
  <si>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</si>
  <si>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</si>
  <si>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Effort in Hours</t>
  </si>
  <si>
    <t>Kickoff Project Meeting</t>
  </si>
  <si>
    <t>Refine Definition of Done Template</t>
  </si>
  <si>
    <t>Refine Definition of Done with IT team</t>
  </si>
  <si>
    <t>Gather and understand requirements</t>
  </si>
  <si>
    <t>Draft data dictionary</t>
  </si>
  <si>
    <t>Create Process Flow Diagram</t>
  </si>
  <si>
    <t>Present analysis to IT team</t>
  </si>
  <si>
    <t>Refine specification(s) after customer review</t>
  </si>
  <si>
    <t>Present analysis to Customer</t>
  </si>
  <si>
    <t>Refine specification(s) after It team review</t>
  </si>
  <si>
    <t>Create Team Foundation server project folder</t>
  </si>
  <si>
    <t>Request Active Directory groups/user permissions setup</t>
  </si>
  <si>
    <t>Finalize data dictionary &amp; data mapping</t>
  </si>
  <si>
    <t>Define ERD</t>
  </si>
  <si>
    <t>Write Initial Database Scripts</t>
  </si>
  <si>
    <t>Review Initial Database Scripts with IT team</t>
  </si>
  <si>
    <t>Finalize site mapping</t>
  </si>
  <si>
    <t>Review Site Mapping with IT team</t>
  </si>
  <si>
    <t>Create UI Design</t>
  </si>
  <si>
    <t>Interview Notes</t>
  </si>
  <si>
    <t>Refine and Review Project Scope</t>
  </si>
  <si>
    <t>Create Feasibility Analysis</t>
  </si>
  <si>
    <t>Create Work breakdown structure</t>
  </si>
  <si>
    <t>Create SWOT analysis</t>
  </si>
  <si>
    <t>Risk Management Plan</t>
  </si>
  <si>
    <t>Interview Questions for Key Stakeholder</t>
  </si>
  <si>
    <t>Contingency Planning</t>
  </si>
  <si>
    <t>Identifying possible risks/ Risk assessing</t>
  </si>
  <si>
    <t>Risk Management Documentation</t>
  </si>
  <si>
    <t>Review Wireframes/Mock Designs</t>
  </si>
  <si>
    <t>Refine Wireframes/Mock Designs with IT team</t>
  </si>
  <si>
    <t>Refine Wireframes/Mock Designs after IT team review</t>
  </si>
  <si>
    <t>IT team review</t>
  </si>
  <si>
    <t>Present Wireframes/Mock Designs to Customer</t>
  </si>
  <si>
    <t>Customer Review</t>
  </si>
  <si>
    <t>Refine wireframes/Mock Designs after Customer Review</t>
  </si>
  <si>
    <t>End user approval UI</t>
  </si>
  <si>
    <t>Design databse schema</t>
  </si>
  <si>
    <t>Review ERD with IT team</t>
  </si>
  <si>
    <t>Refine ERD after IT team review</t>
  </si>
  <si>
    <t>Review database scripts with IT team</t>
  </si>
  <si>
    <t>Refine database scripts after IT team review</t>
  </si>
  <si>
    <t>Implement code structure</t>
  </si>
  <si>
    <t>Design business logic</t>
  </si>
  <si>
    <t>Design contract and validation</t>
  </si>
  <si>
    <t>Create proxy and validation</t>
  </si>
  <si>
    <t>Design service and validation</t>
  </si>
  <si>
    <t>Design error handling and validation</t>
  </si>
  <si>
    <t>Design unit testing approach</t>
  </si>
  <si>
    <t>Write database scripts</t>
  </si>
  <si>
    <t>Design UI development and testing</t>
  </si>
  <si>
    <t>Design business process flow diagrams</t>
  </si>
  <si>
    <t>Refine business process flow diagrams</t>
  </si>
  <si>
    <t>Design functional decomposition diagram</t>
  </si>
  <si>
    <t>Refine functional decomposition diagram</t>
  </si>
  <si>
    <t>Design data flow diagram(s)</t>
  </si>
  <si>
    <t xml:space="preserve">Refine data flow diagram(s) </t>
  </si>
  <si>
    <t>Design use case diagram</t>
  </si>
  <si>
    <t>Refine use case diagram</t>
  </si>
  <si>
    <t>Review data dictionary</t>
  </si>
  <si>
    <t>Review use cases</t>
  </si>
  <si>
    <t>Create initial wireframe sketches</t>
  </si>
  <si>
    <t>Refine user interface wireframes concepts</t>
  </si>
  <si>
    <t>Review UI wireframes with design team</t>
  </si>
  <si>
    <t>Create high-fidelity UI mockups</t>
  </si>
  <si>
    <t>Refine UI wireframes based on design team's feedback</t>
  </si>
  <si>
    <t>Validate UI mockups with stakeholders</t>
  </si>
  <si>
    <t>Design user-friendly navigation</t>
  </si>
  <si>
    <t>Define UI color palettte and typography</t>
  </si>
  <si>
    <t>Ensure consistency in UI elements</t>
  </si>
  <si>
    <t>Create responsive design for multiple devices</t>
  </si>
  <si>
    <t>Optimize UI for accessibility</t>
  </si>
  <si>
    <t>Incorporate user feedback into UI design</t>
  </si>
  <si>
    <t>Develop UI style guide</t>
  </si>
  <si>
    <t>Validate UI design against branding guidelines</t>
  </si>
  <si>
    <t>Create interactive prototypes for user testing</t>
  </si>
  <si>
    <t>Conduct usability testing on UI with design team</t>
  </si>
  <si>
    <t>Finalize UI design based on testing results</t>
  </si>
  <si>
    <t>Collaborate with development team on UI implementation</t>
  </si>
  <si>
    <t>Document UI design decisions</t>
  </si>
  <si>
    <t>Review and approve UI design with key stakeholders</t>
  </si>
  <si>
    <t>Design entity relationship diagram</t>
  </si>
  <si>
    <t>Refine entity relationship diagram</t>
  </si>
  <si>
    <t>Refine sytsem design specification</t>
  </si>
  <si>
    <t>Design test plan</t>
  </si>
  <si>
    <t>Design test objectives and scope</t>
  </si>
  <si>
    <t>Identify test requirements</t>
  </si>
  <si>
    <t>Create test cases</t>
  </si>
  <si>
    <t>Develop test data and test environment</t>
  </si>
  <si>
    <t>Specify test and test environment</t>
  </si>
  <si>
    <t>Design test metrics and key performance indicators</t>
  </si>
  <si>
    <t>Define test entry and exit criteria</t>
  </si>
  <si>
    <t>Plan for test automation(if applicable)</t>
  </si>
  <si>
    <t>Design test scripts and scenarios</t>
  </si>
  <si>
    <t>Specify test execution strategy</t>
  </si>
  <si>
    <t>Define test reporting and documentation standards</t>
  </si>
  <si>
    <t>Review and validate test plan with stakeholders</t>
  </si>
  <si>
    <t xml:space="preserve">Incorporate feedback and update into test plan </t>
  </si>
  <si>
    <t>Finalize and approve the test plan</t>
  </si>
  <si>
    <t>Distribute test plan to the testing team</t>
  </si>
  <si>
    <t>Prepare test environment setup instructions</t>
  </si>
  <si>
    <t>Allocate resources for testing activities</t>
  </si>
  <si>
    <t>Schedule test excution phases</t>
  </si>
  <si>
    <t>Establish test data management procedures</t>
  </si>
  <si>
    <t>Ensure Compliance with testing standards and best practices</t>
  </si>
  <si>
    <t>Collect customer feedback</t>
  </si>
  <si>
    <t>Document final requirements</t>
  </si>
  <si>
    <t>Review requirements with stakeholders</t>
  </si>
  <si>
    <t>Aprroval of requirements</t>
  </si>
  <si>
    <t>Requirement/Planning Phase</t>
  </si>
  <si>
    <t>Design Phase</t>
  </si>
  <si>
    <t>Incorporate security design principles</t>
  </si>
  <si>
    <t>Define security architectural patterns</t>
  </si>
  <si>
    <t>Establish secure data handling practices</t>
  </si>
  <si>
    <t>Design access control mechanisms</t>
  </si>
  <si>
    <t>Determine Encryption requirements</t>
  </si>
  <si>
    <t>Specify authentication methods</t>
  </si>
  <si>
    <t xml:space="preserve">Plan for secure session maanagement </t>
  </si>
  <si>
    <t>Design secure error handling</t>
  </si>
  <si>
    <t>Outline secure communication protocols</t>
  </si>
  <si>
    <t>Develop security giudelines for UI design</t>
  </si>
  <si>
    <t>Validate design</t>
  </si>
  <si>
    <t>Stakeholder approval</t>
  </si>
  <si>
    <t>Complete design documentation</t>
  </si>
  <si>
    <t>Obtain design sign-off</t>
  </si>
  <si>
    <t>Prepare for design handover</t>
  </si>
  <si>
    <t>Quality check and assurance</t>
  </si>
  <si>
    <t>Check design budget alignment</t>
  </si>
  <si>
    <t>Create design summary</t>
  </si>
  <si>
    <t>Final design documentation</t>
  </si>
  <si>
    <t>Client review</t>
  </si>
  <si>
    <t>Project kickoff for development phase</t>
  </si>
  <si>
    <t>Project kickoff for design phase</t>
  </si>
  <si>
    <t>Final summary of requirements before handover</t>
  </si>
  <si>
    <t>WBS for Performance and Salary Management System</t>
  </si>
  <si>
    <t>Federated Insurance</t>
  </si>
  <si>
    <t xml:space="preserve">Review requirements </t>
  </si>
  <si>
    <t>Review design</t>
  </si>
  <si>
    <t>Refine requirements to development team</t>
  </si>
  <si>
    <t>Refine design to development team</t>
  </si>
  <si>
    <t>Develop UI code - UI Functionality</t>
  </si>
  <si>
    <t>Develop business logic (data, equations)</t>
  </si>
  <si>
    <t>Develop Contract</t>
  </si>
  <si>
    <t>Develop Proxy</t>
  </si>
  <si>
    <t xml:space="preserve">Develop Service </t>
  </si>
  <si>
    <t>Develop Host</t>
  </si>
  <si>
    <t>Develop Error Handling</t>
  </si>
  <si>
    <t>Develop and run unit tests</t>
  </si>
  <si>
    <t>Develop email functionality</t>
  </si>
  <si>
    <t>Develop sql site map scripts</t>
  </si>
  <si>
    <t>Review sql site map scripts with IT team</t>
  </si>
  <si>
    <t>Run sql site map scripts</t>
  </si>
  <si>
    <t>Validate site mapping</t>
  </si>
  <si>
    <t>Implement modification(if needed)</t>
  </si>
  <si>
    <t>Develop reports functionality</t>
  </si>
  <si>
    <t>Create host and validate</t>
  </si>
  <si>
    <t>Conduct code review</t>
  </si>
  <si>
    <t>Address code review feedback</t>
  </si>
  <si>
    <t>Perform code modifications</t>
  </si>
  <si>
    <t>Optimize UI performance</t>
  </si>
  <si>
    <t>Code optimization for production</t>
  </si>
  <si>
    <t>Code documentation review</t>
  </si>
  <si>
    <t>Design UI login</t>
  </si>
  <si>
    <t>Design perfomance review UI</t>
  </si>
  <si>
    <t>Design quarterly perfomance review UI</t>
  </si>
  <si>
    <t>Design performance review projections/actuals UI</t>
  </si>
  <si>
    <t>Design performance review approval UI</t>
  </si>
  <si>
    <t>Design performance review exception handling UI</t>
  </si>
  <si>
    <t>Design salary projections/actuals UI</t>
  </si>
  <si>
    <t>Design salary approval UI</t>
  </si>
  <si>
    <t>Design salary exception handling UI</t>
  </si>
  <si>
    <t>Review requirements of Performance Review</t>
  </si>
  <si>
    <t>Review UI design of Performance Review</t>
  </si>
  <si>
    <t xml:space="preserve">Performance Review pseudo code </t>
  </si>
  <si>
    <t>Develop code for Performance Review</t>
  </si>
  <si>
    <t>Unit testing for PR</t>
  </si>
  <si>
    <t>Code review for PR</t>
  </si>
  <si>
    <t>Review requirements of Quarterly Performance Review</t>
  </si>
  <si>
    <t>Review UI design of Quarterly Performance Review</t>
  </si>
  <si>
    <t xml:space="preserve">Quarterly Performance Review pseudo code </t>
  </si>
  <si>
    <t>Develop code for Quarterly Performance Review</t>
  </si>
  <si>
    <t>Unit testing for QPR</t>
  </si>
  <si>
    <t>Code review for QPR</t>
  </si>
  <si>
    <t>Review requirements of Projections/Actuals</t>
  </si>
  <si>
    <t>Review UI design of Projections/Actuals</t>
  </si>
  <si>
    <t xml:space="preserve">Projections/Actuals pseudo code </t>
  </si>
  <si>
    <t>Develop code for Projections/Actuals</t>
  </si>
  <si>
    <t>Unit testing for Projections/Actuals</t>
  </si>
  <si>
    <t>Code review Projections/Actuals</t>
  </si>
  <si>
    <t>Review requirements of approval</t>
  </si>
  <si>
    <t>Review UI design of approval</t>
  </si>
  <si>
    <t>Unit testing for approval</t>
  </si>
  <si>
    <t>Code review for approval</t>
  </si>
  <si>
    <t>Develop code for approval</t>
  </si>
  <si>
    <t xml:space="preserve">Approval pseudo code </t>
  </si>
  <si>
    <t>Review requirements of Exception Handling</t>
  </si>
  <si>
    <t>Review UI design of Exception Handling</t>
  </si>
  <si>
    <t>Develop code for Exception Handling</t>
  </si>
  <si>
    <t>Code review for Exception Handling</t>
  </si>
  <si>
    <t>Unit testing for Exception Handling</t>
  </si>
  <si>
    <t xml:space="preserve">Exception Handling pseudo code </t>
  </si>
  <si>
    <t>Review Salary UI design</t>
  </si>
  <si>
    <t>Review Salary requirements</t>
  </si>
  <si>
    <t>Salary UI pseudo code</t>
  </si>
  <si>
    <t>Develop code for salary UI</t>
  </si>
  <si>
    <t>Unit testing</t>
  </si>
  <si>
    <t>Code review for salary UI</t>
  </si>
  <si>
    <t>Develop salary approval UI</t>
  </si>
  <si>
    <t>Develop salary exception handling UI</t>
  </si>
  <si>
    <t>Develop salary projection/actual UI</t>
  </si>
  <si>
    <t>Develop salary login</t>
  </si>
  <si>
    <t>Requirements for Performance Review</t>
  </si>
  <si>
    <t>Requirements for Quarterly Performance Review</t>
  </si>
  <si>
    <t>Requirements for Projection/Actuals</t>
  </si>
  <si>
    <t>Requirements for Approval</t>
  </si>
  <si>
    <t>Requirements for Exception Handling</t>
  </si>
  <si>
    <t>Requirements for Salary</t>
  </si>
  <si>
    <t>Code refactoring</t>
  </si>
  <si>
    <t>Final unit testing</t>
  </si>
  <si>
    <t>Development Documentation Completion</t>
  </si>
  <si>
    <t>Review development, design and requirements</t>
  </si>
  <si>
    <t>Deploy to test</t>
  </si>
  <si>
    <t>Deploy to test environment</t>
  </si>
  <si>
    <t>Validate functionality in test environment</t>
  </si>
  <si>
    <t>Clean up code and comment</t>
  </si>
  <si>
    <t>Cleanup CSS</t>
  </si>
  <si>
    <t>Cleanup Inline Styles</t>
  </si>
  <si>
    <t>Remove commented out/unwanted code</t>
  </si>
  <si>
    <t>Add/Clarify comments</t>
  </si>
  <si>
    <t>Ensure nice formatting</t>
  </si>
  <si>
    <t>Write test cases</t>
  </si>
  <si>
    <t>Test application</t>
  </si>
  <si>
    <t>User acceptance testing and approval</t>
  </si>
  <si>
    <t>Provide demo to end user</t>
  </si>
  <si>
    <t>End user test</t>
  </si>
  <si>
    <t xml:space="preserve">End user approval </t>
  </si>
  <si>
    <t>Prepare for deployment</t>
  </si>
  <si>
    <t>Deployment/Implementation Phase</t>
  </si>
  <si>
    <t>Testing Phase</t>
  </si>
  <si>
    <t>Development Phase</t>
  </si>
  <si>
    <t>Create change request &amp; folder</t>
  </si>
  <si>
    <t>Write implemenation documentation</t>
  </si>
  <si>
    <t xml:space="preserve">Copy sql scripts to change request folder &amp; other locations </t>
  </si>
  <si>
    <t>Deploy to production environment</t>
  </si>
  <si>
    <t>Validate functionality in product environment</t>
  </si>
  <si>
    <t>Communicate to end users</t>
  </si>
  <si>
    <t>Develop automated test scripts</t>
  </si>
  <si>
    <t>Training Plan</t>
  </si>
  <si>
    <t>Write specification(Use case or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</si>
</sst>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1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27</xdr:col>
      <xdr:colOff>114300</xdr:colOff>
      <xdr:row>9</xdr:row>
      <xdr:rowOff>156633</xdr:rowOff>
    </xdr:to>
    <xdr:sp macro="" textlink="">
      <xdr:nvSpPr>
        <xdr:cNvPr id="8236" name="Text Box 44" hidden="1">
          <a:extLst>
            <a:ext uri="{FF2B5EF4-FFF2-40B4-BE49-F238E27FC236}">
              <a16:creationId xmlns:a16="http://schemas.microsoft.com/office/drawing/2014/main" id="{00000000-0008-0000-01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99060</xdr:colOff>
          <xdr:row>1</xdr:row>
          <xdr:rowOff>121920</xdr:rowOff>
        </xdr:from>
        <xdr:to>
          <xdr:col>28</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1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B3EA-669B-45B9-8E8A-0D0171DA1D64}">
  <dimension ref="A1"/>
  <sheetViews>
    <sheetView workbookViewId="0"/>
  </sheetViews>
  <sheetFormatPr defaultRowHeight="13.2"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DL258"/>
  <sheetViews>
    <sheetView showGridLines="0" tabSelected="1" zoomScale="89" zoomScaleNormal="100" workbookViewId="0">
      <pane ySplit="7" topLeftCell="A137" activePane="bottomLeft" state="frozen"/>
      <selection pane="bottomLeft" activeCell="E9" sqref="E9:E49"/>
    </sheetView>
  </sheetViews>
  <sheetFormatPr defaultColWidth="9.109375" defaultRowHeight="13.2" x14ac:dyDescent="0.25"/>
  <cols>
    <col min="1" max="1" width="6.88671875" customWidth="1"/>
    <col min="2" max="2" width="19" customWidth="1"/>
    <col min="3" max="3" width="7.6640625" customWidth="1"/>
    <col min="4" max="4" width="6.88671875" hidden="1" customWidth="1"/>
    <col min="5" max="6" width="12" customWidth="1"/>
    <col min="7" max="7" width="6" customWidth="1"/>
    <col min="8" max="8" width="6.6640625" customWidth="1"/>
    <col min="9" max="10" width="6.44140625" customWidth="1"/>
    <col min="11" max="11" width="1.88671875" customWidth="1"/>
    <col min="12" max="67" width="2.44140625" customWidth="1"/>
    <col min="68" max="68" width="3.88671875" customWidth="1"/>
    <col min="69" max="69" width="3.44140625" customWidth="1"/>
    <col min="70" max="70" width="3.109375" customWidth="1"/>
    <col min="71" max="71" width="4" customWidth="1"/>
    <col min="72" max="72" width="3.5546875" customWidth="1"/>
    <col min="73" max="73" width="3.88671875" customWidth="1"/>
    <col min="74" max="74" width="4" customWidth="1"/>
    <col min="75" max="75" width="3.109375" customWidth="1"/>
    <col min="76" max="76" width="2.88671875" customWidth="1"/>
    <col min="77" max="77" width="3.6640625" customWidth="1"/>
    <col min="78" max="78" width="3.33203125" customWidth="1"/>
    <col min="79" max="79" width="4.109375" customWidth="1"/>
    <col min="80" max="80" width="3.6640625" customWidth="1"/>
    <col min="81" max="81" width="3.44140625" customWidth="1"/>
  </cols>
  <sheetData>
    <row r="1" spans="1:116" ht="30" customHeight="1" x14ac:dyDescent="0.25">
      <c r="A1" s="69" t="s">
        <v>265</v>
      </c>
      <c r="B1" s="29"/>
      <c r="C1" s="29"/>
      <c r="D1" s="29"/>
      <c r="E1" s="29"/>
      <c r="F1" s="29"/>
      <c r="I1" s="73"/>
      <c r="J1" s="73"/>
      <c r="L1" s="107" t="s">
        <v>71</v>
      </c>
      <c r="M1" s="107"/>
      <c r="N1" s="107"/>
      <c r="O1" s="107"/>
      <c r="P1" s="107"/>
      <c r="Q1" s="107"/>
      <c r="R1" s="107"/>
      <c r="S1" s="107"/>
      <c r="T1" s="107"/>
      <c r="U1" s="107"/>
      <c r="V1" s="107"/>
      <c r="W1" s="107"/>
      <c r="X1" s="107"/>
      <c r="Y1" s="107"/>
      <c r="Z1" s="107"/>
      <c r="AA1" s="107"/>
      <c r="AB1" s="107"/>
      <c r="AC1" s="107"/>
      <c r="AD1" s="107"/>
      <c r="AE1" s="107"/>
      <c r="AF1" s="107"/>
    </row>
    <row r="2" spans="1:116" ht="18" customHeight="1" x14ac:dyDescent="0.25">
      <c r="A2" s="31" t="s">
        <v>266</v>
      </c>
      <c r="B2" s="12"/>
      <c r="C2" s="12"/>
      <c r="D2" s="19"/>
      <c r="E2" s="97"/>
      <c r="F2" s="97"/>
      <c r="H2" s="1"/>
    </row>
    <row r="3" spans="1:116" ht="13.8" x14ac:dyDescent="0.25">
      <c r="A3" s="31"/>
      <c r="B3" s="2"/>
      <c r="H3" s="1"/>
      <c r="L3" s="18"/>
      <c r="M3" s="18"/>
      <c r="N3" s="18"/>
      <c r="O3" s="18"/>
      <c r="P3" s="18"/>
      <c r="Q3" s="18"/>
      <c r="R3" s="18"/>
      <c r="S3" s="18"/>
      <c r="T3" s="18"/>
      <c r="U3" s="18"/>
      <c r="V3" s="18"/>
      <c r="W3" s="18"/>
      <c r="X3" s="18"/>
      <c r="Y3" s="18"/>
      <c r="Z3" s="18"/>
      <c r="AA3" s="18"/>
      <c r="AB3" s="18"/>
    </row>
    <row r="4" spans="1:116" ht="17.25" customHeight="1" x14ac:dyDescent="0.25">
      <c r="A4" s="59"/>
      <c r="B4" s="60" t="s">
        <v>69</v>
      </c>
      <c r="C4" s="109">
        <v>45186</v>
      </c>
      <c r="D4" s="109"/>
      <c r="E4" s="109"/>
      <c r="F4" s="59"/>
      <c r="G4" s="60" t="s">
        <v>68</v>
      </c>
      <c r="H4" s="72">
        <v>1</v>
      </c>
      <c r="I4" s="2"/>
      <c r="J4" s="2"/>
      <c r="K4" s="30"/>
      <c r="L4" s="101" t="str">
        <f>"Week "&amp;(L6-($C$4-WEEKDAY($C$4,1)+2))/7+1</f>
        <v>Week 1</v>
      </c>
      <c r="M4" s="102"/>
      <c r="N4" s="102"/>
      <c r="O4" s="102"/>
      <c r="P4" s="102"/>
      <c r="Q4" s="102"/>
      <c r="R4" s="103"/>
      <c r="S4" s="101" t="str">
        <f>"Week "&amp;(S6-($C$4-WEEKDAY($C$4,1)+2))/7+1</f>
        <v>Week 2</v>
      </c>
      <c r="T4" s="102"/>
      <c r="U4" s="102"/>
      <c r="V4" s="102"/>
      <c r="W4" s="102"/>
      <c r="X4" s="102"/>
      <c r="Y4" s="103"/>
      <c r="Z4" s="101" t="str">
        <f>"Week "&amp;(Z6-($C$4-WEEKDAY($C$4,1)+2))/7+1</f>
        <v>Week 3</v>
      </c>
      <c r="AA4" s="102"/>
      <c r="AB4" s="102"/>
      <c r="AC4" s="102"/>
      <c r="AD4" s="102"/>
      <c r="AE4" s="102"/>
      <c r="AF4" s="103"/>
      <c r="AG4" s="101" t="str">
        <f>"Week "&amp;(AG6-($C$4-WEEKDAY($C$4,1)+2))/7+1</f>
        <v>Week 4</v>
      </c>
      <c r="AH4" s="102"/>
      <c r="AI4" s="102"/>
      <c r="AJ4" s="102"/>
      <c r="AK4" s="102"/>
      <c r="AL4" s="102"/>
      <c r="AM4" s="103"/>
      <c r="AN4" s="101" t="str">
        <f>"Week "&amp;(AN6-($C$4-WEEKDAY($C$4,1)+2))/7+1</f>
        <v>Week 5</v>
      </c>
      <c r="AO4" s="102"/>
      <c r="AP4" s="102"/>
      <c r="AQ4" s="102"/>
      <c r="AR4" s="102"/>
      <c r="AS4" s="102"/>
      <c r="AT4" s="103"/>
      <c r="AU4" s="101" t="str">
        <f>"Week "&amp;(AU6-($C$4-WEEKDAY($C$4,1)+2))/7+1</f>
        <v>Week 6</v>
      </c>
      <c r="AV4" s="102"/>
      <c r="AW4" s="102"/>
      <c r="AX4" s="102"/>
      <c r="AY4" s="102"/>
      <c r="AZ4" s="102"/>
      <c r="BA4" s="103"/>
      <c r="BB4" s="101" t="str">
        <f>"Week "&amp;(BB6-($C$4-WEEKDAY($C$4,1)+2))/7+1</f>
        <v>Week 7</v>
      </c>
      <c r="BC4" s="102"/>
      <c r="BD4" s="102"/>
      <c r="BE4" s="102"/>
      <c r="BF4" s="102"/>
      <c r="BG4" s="102"/>
      <c r="BH4" s="103"/>
      <c r="BI4" s="101" t="str">
        <f>"Week "&amp;(BI6-($C$4-WEEKDAY($C$4,1)+2))/7+1</f>
        <v>Week 8</v>
      </c>
      <c r="BJ4" s="102"/>
      <c r="BK4" s="102"/>
      <c r="BL4" s="102"/>
      <c r="BM4" s="102"/>
      <c r="BN4" s="102"/>
      <c r="BO4" s="103"/>
      <c r="BP4" s="101" t="str">
        <f>"Week "&amp;(BP6-($C$4-WEEKDAY($C$4,1)+2))/7+1</f>
        <v>Week 9</v>
      </c>
      <c r="BQ4" s="102"/>
      <c r="BR4" s="102"/>
      <c r="BS4" s="102"/>
      <c r="BT4" s="102"/>
      <c r="BU4" s="102"/>
      <c r="BV4" s="103"/>
      <c r="BW4" s="101" t="str">
        <f t="shared" ref="BW4" si="0">"Week "&amp;(BW6-($C$4-WEEKDAY($C$4,1)+2))/7+1</f>
        <v>Week 10</v>
      </c>
      <c r="BX4" s="102"/>
      <c r="BY4" s="102"/>
      <c r="BZ4" s="102"/>
      <c r="CA4" s="102"/>
      <c r="CB4" s="102"/>
      <c r="CC4" s="103"/>
      <c r="CD4" s="101" t="str">
        <f t="shared" ref="CD4" si="1">"Week "&amp;(CD6-($C$4-WEEKDAY($C$4,1)+2))/7+1</f>
        <v>Week 11</v>
      </c>
      <c r="CE4" s="102"/>
      <c r="CF4" s="102"/>
      <c r="CG4" s="102"/>
      <c r="CH4" s="102"/>
      <c r="CI4" s="102"/>
      <c r="CJ4" s="103"/>
      <c r="CK4" s="101" t="str">
        <f t="shared" ref="CK4" si="2">"Week "&amp;(CK6-($C$4-WEEKDAY($C$4,1)+2))/7+1</f>
        <v>Week 12</v>
      </c>
      <c r="CL4" s="102"/>
      <c r="CM4" s="102"/>
      <c r="CN4" s="102"/>
      <c r="CO4" s="102"/>
      <c r="CP4" s="102"/>
      <c r="CQ4" s="103"/>
      <c r="CR4" s="101" t="str">
        <f t="shared" ref="CR4" si="3">"Week "&amp;(CR6-($C$4-WEEKDAY($C$4,1)+2))/7+1</f>
        <v>Week 13</v>
      </c>
      <c r="CS4" s="102"/>
      <c r="CT4" s="102"/>
      <c r="CU4" s="102"/>
      <c r="CV4" s="102"/>
      <c r="CW4" s="102"/>
      <c r="CX4" s="103"/>
      <c r="CY4" s="101" t="str">
        <f t="shared" ref="CY4" si="4">"Week "&amp;(CY6-($C$4-WEEKDAY($C$4,1)+2))/7+1</f>
        <v>Week 14</v>
      </c>
      <c r="CZ4" s="102"/>
      <c r="DA4" s="102"/>
      <c r="DB4" s="102"/>
      <c r="DC4" s="102"/>
      <c r="DD4" s="102"/>
      <c r="DE4" s="103"/>
      <c r="DF4" s="101" t="str">
        <f t="shared" ref="DF4" si="5">"Week "&amp;(DF6-($C$4-WEEKDAY($C$4,1)+2))/7+1</f>
        <v>Week 15</v>
      </c>
      <c r="DG4" s="102"/>
      <c r="DH4" s="102"/>
      <c r="DI4" s="102"/>
      <c r="DJ4" s="102"/>
      <c r="DK4" s="102"/>
      <c r="DL4" s="103"/>
    </row>
    <row r="5" spans="1:116" ht="17.25" customHeight="1" x14ac:dyDescent="0.25">
      <c r="A5" s="59"/>
      <c r="B5" s="60" t="s">
        <v>70</v>
      </c>
      <c r="C5" s="108"/>
      <c r="D5" s="108"/>
      <c r="E5" s="108"/>
      <c r="F5" s="59"/>
      <c r="G5" s="59"/>
      <c r="H5" s="59"/>
      <c r="I5" s="59"/>
      <c r="J5" s="59"/>
      <c r="K5" s="30"/>
      <c r="L5" s="104">
        <f>L6</f>
        <v>45187</v>
      </c>
      <c r="M5" s="105"/>
      <c r="N5" s="105"/>
      <c r="O5" s="105"/>
      <c r="P5" s="105"/>
      <c r="Q5" s="105"/>
      <c r="R5" s="106"/>
      <c r="S5" s="104">
        <f>S6</f>
        <v>45194</v>
      </c>
      <c r="T5" s="105"/>
      <c r="U5" s="105"/>
      <c r="V5" s="105"/>
      <c r="W5" s="105"/>
      <c r="X5" s="105"/>
      <c r="Y5" s="106"/>
      <c r="Z5" s="104">
        <f>Z6</f>
        <v>45201</v>
      </c>
      <c r="AA5" s="105"/>
      <c r="AB5" s="105"/>
      <c r="AC5" s="105"/>
      <c r="AD5" s="105"/>
      <c r="AE5" s="105"/>
      <c r="AF5" s="106"/>
      <c r="AG5" s="104">
        <f>AG6</f>
        <v>45208</v>
      </c>
      <c r="AH5" s="105"/>
      <c r="AI5" s="105"/>
      <c r="AJ5" s="105"/>
      <c r="AK5" s="105"/>
      <c r="AL5" s="105"/>
      <c r="AM5" s="106"/>
      <c r="AN5" s="104">
        <f>AN6</f>
        <v>45215</v>
      </c>
      <c r="AO5" s="105"/>
      <c r="AP5" s="105"/>
      <c r="AQ5" s="105"/>
      <c r="AR5" s="105"/>
      <c r="AS5" s="105"/>
      <c r="AT5" s="106"/>
      <c r="AU5" s="104">
        <f>AU6</f>
        <v>45222</v>
      </c>
      <c r="AV5" s="105"/>
      <c r="AW5" s="105"/>
      <c r="AX5" s="105"/>
      <c r="AY5" s="105"/>
      <c r="AZ5" s="105"/>
      <c r="BA5" s="106"/>
      <c r="BB5" s="104">
        <f>BB6</f>
        <v>45229</v>
      </c>
      <c r="BC5" s="105"/>
      <c r="BD5" s="105"/>
      <c r="BE5" s="105"/>
      <c r="BF5" s="105"/>
      <c r="BG5" s="105"/>
      <c r="BH5" s="106"/>
      <c r="BI5" s="104">
        <f>BI6</f>
        <v>45236</v>
      </c>
      <c r="BJ5" s="105"/>
      <c r="BK5" s="105"/>
      <c r="BL5" s="105"/>
      <c r="BM5" s="105"/>
      <c r="BN5" s="105"/>
      <c r="BO5" s="106"/>
      <c r="BP5" s="104">
        <f>BP6</f>
        <v>45243</v>
      </c>
      <c r="BQ5" s="105"/>
      <c r="BR5" s="105"/>
      <c r="BS5" s="105"/>
      <c r="BT5" s="105"/>
      <c r="BU5" s="105"/>
      <c r="BV5" s="106"/>
      <c r="BW5" s="104">
        <f t="shared" ref="BW5" si="6">BW6</f>
        <v>45250</v>
      </c>
      <c r="BX5" s="105"/>
      <c r="BY5" s="105"/>
      <c r="BZ5" s="105"/>
      <c r="CA5" s="105"/>
      <c r="CB5" s="105"/>
      <c r="CC5" s="106"/>
      <c r="CD5" s="104">
        <f t="shared" ref="CD5" si="7">CD6</f>
        <v>45257</v>
      </c>
      <c r="CE5" s="105"/>
      <c r="CF5" s="105"/>
      <c r="CG5" s="105"/>
      <c r="CH5" s="105"/>
      <c r="CI5" s="105"/>
      <c r="CJ5" s="106"/>
      <c r="CK5" s="104">
        <f t="shared" ref="CK5" si="8">CK6</f>
        <v>45264</v>
      </c>
      <c r="CL5" s="105"/>
      <c r="CM5" s="105"/>
      <c r="CN5" s="105"/>
      <c r="CO5" s="105"/>
      <c r="CP5" s="105"/>
      <c r="CQ5" s="106"/>
      <c r="CR5" s="104">
        <f t="shared" ref="CR5" si="9">CR6</f>
        <v>45271</v>
      </c>
      <c r="CS5" s="105"/>
      <c r="CT5" s="105"/>
      <c r="CU5" s="105"/>
      <c r="CV5" s="105"/>
      <c r="CW5" s="105"/>
      <c r="CX5" s="106"/>
      <c r="CY5" s="104">
        <f t="shared" ref="CY5" si="10">CY6</f>
        <v>45278</v>
      </c>
      <c r="CZ5" s="105"/>
      <c r="DA5" s="105"/>
      <c r="DB5" s="105"/>
      <c r="DC5" s="105"/>
      <c r="DD5" s="105"/>
      <c r="DE5" s="106"/>
      <c r="DF5" s="104">
        <f t="shared" ref="DF5" si="11">DF6</f>
        <v>45285</v>
      </c>
      <c r="DG5" s="105"/>
      <c r="DH5" s="105"/>
      <c r="DI5" s="105"/>
      <c r="DJ5" s="105"/>
      <c r="DK5" s="105"/>
      <c r="DL5" s="106"/>
    </row>
    <row r="6" spans="1:116" x14ac:dyDescent="0.25">
      <c r="A6" s="30"/>
      <c r="B6" s="30"/>
      <c r="C6" s="30"/>
      <c r="D6" s="30"/>
      <c r="E6" s="30"/>
      <c r="F6" s="30"/>
      <c r="G6" s="30"/>
      <c r="H6" s="30"/>
      <c r="I6" s="30"/>
      <c r="J6" s="30"/>
      <c r="K6" s="30"/>
      <c r="L6" s="50">
        <f>C4-WEEKDAY(C4,1)+2+7*(H4-1)</f>
        <v>45187</v>
      </c>
      <c r="M6" s="41">
        <f t="shared" ref="M6:AR6" si="12">L6+1</f>
        <v>45188</v>
      </c>
      <c r="N6" s="41">
        <f t="shared" si="12"/>
        <v>45189</v>
      </c>
      <c r="O6" s="41">
        <f t="shared" si="12"/>
        <v>45190</v>
      </c>
      <c r="P6" s="41">
        <f t="shared" si="12"/>
        <v>45191</v>
      </c>
      <c r="Q6" s="41">
        <f t="shared" si="12"/>
        <v>45192</v>
      </c>
      <c r="R6" s="51">
        <f t="shared" si="12"/>
        <v>45193</v>
      </c>
      <c r="S6" s="50">
        <f t="shared" si="12"/>
        <v>45194</v>
      </c>
      <c r="T6" s="41">
        <f t="shared" si="12"/>
        <v>45195</v>
      </c>
      <c r="U6" s="41">
        <f t="shared" si="12"/>
        <v>45196</v>
      </c>
      <c r="V6" s="41">
        <f t="shared" si="12"/>
        <v>45197</v>
      </c>
      <c r="W6" s="41">
        <f t="shared" si="12"/>
        <v>45198</v>
      </c>
      <c r="X6" s="41">
        <f t="shared" si="12"/>
        <v>45199</v>
      </c>
      <c r="Y6" s="51">
        <f t="shared" si="12"/>
        <v>45200</v>
      </c>
      <c r="Z6" s="50">
        <f t="shared" si="12"/>
        <v>45201</v>
      </c>
      <c r="AA6" s="41">
        <f t="shared" si="12"/>
        <v>45202</v>
      </c>
      <c r="AB6" s="41">
        <f t="shared" si="12"/>
        <v>45203</v>
      </c>
      <c r="AC6" s="41">
        <f t="shared" si="12"/>
        <v>45204</v>
      </c>
      <c r="AD6" s="41">
        <f t="shared" si="12"/>
        <v>45205</v>
      </c>
      <c r="AE6" s="41">
        <f t="shared" si="12"/>
        <v>45206</v>
      </c>
      <c r="AF6" s="51">
        <f t="shared" si="12"/>
        <v>45207</v>
      </c>
      <c r="AG6" s="50">
        <f t="shared" si="12"/>
        <v>45208</v>
      </c>
      <c r="AH6" s="41">
        <f t="shared" si="12"/>
        <v>45209</v>
      </c>
      <c r="AI6" s="41">
        <f t="shared" si="12"/>
        <v>45210</v>
      </c>
      <c r="AJ6" s="41">
        <f t="shared" si="12"/>
        <v>45211</v>
      </c>
      <c r="AK6" s="41">
        <f t="shared" si="12"/>
        <v>45212</v>
      </c>
      <c r="AL6" s="41">
        <f t="shared" si="12"/>
        <v>45213</v>
      </c>
      <c r="AM6" s="51">
        <f t="shared" si="12"/>
        <v>45214</v>
      </c>
      <c r="AN6" s="50">
        <f t="shared" si="12"/>
        <v>45215</v>
      </c>
      <c r="AO6" s="41">
        <f t="shared" si="12"/>
        <v>45216</v>
      </c>
      <c r="AP6" s="41">
        <f t="shared" si="12"/>
        <v>45217</v>
      </c>
      <c r="AQ6" s="41">
        <f t="shared" si="12"/>
        <v>45218</v>
      </c>
      <c r="AR6" s="41">
        <f t="shared" si="12"/>
        <v>45219</v>
      </c>
      <c r="AS6" s="41">
        <f t="shared" ref="AS6:BO6" si="13">AR6+1</f>
        <v>45220</v>
      </c>
      <c r="AT6" s="51">
        <f t="shared" si="13"/>
        <v>45221</v>
      </c>
      <c r="AU6" s="50">
        <f t="shared" si="13"/>
        <v>45222</v>
      </c>
      <c r="AV6" s="41">
        <f t="shared" si="13"/>
        <v>45223</v>
      </c>
      <c r="AW6" s="41">
        <f t="shared" si="13"/>
        <v>45224</v>
      </c>
      <c r="AX6" s="41">
        <f t="shared" si="13"/>
        <v>45225</v>
      </c>
      <c r="AY6" s="41">
        <f t="shared" si="13"/>
        <v>45226</v>
      </c>
      <c r="AZ6" s="41">
        <f t="shared" si="13"/>
        <v>45227</v>
      </c>
      <c r="BA6" s="51">
        <f t="shared" si="13"/>
        <v>45228</v>
      </c>
      <c r="BB6" s="50">
        <f t="shared" si="13"/>
        <v>45229</v>
      </c>
      <c r="BC6" s="41">
        <f t="shared" si="13"/>
        <v>45230</v>
      </c>
      <c r="BD6" s="41">
        <f t="shared" si="13"/>
        <v>45231</v>
      </c>
      <c r="BE6" s="41">
        <f t="shared" si="13"/>
        <v>45232</v>
      </c>
      <c r="BF6" s="41">
        <f t="shared" si="13"/>
        <v>45233</v>
      </c>
      <c r="BG6" s="41">
        <f t="shared" si="13"/>
        <v>45234</v>
      </c>
      <c r="BH6" s="51">
        <f t="shared" si="13"/>
        <v>45235</v>
      </c>
      <c r="BI6" s="50">
        <f t="shared" si="13"/>
        <v>45236</v>
      </c>
      <c r="BJ6" s="41">
        <f t="shared" si="13"/>
        <v>45237</v>
      </c>
      <c r="BK6" s="41">
        <f t="shared" si="13"/>
        <v>45238</v>
      </c>
      <c r="BL6" s="41">
        <f t="shared" si="13"/>
        <v>45239</v>
      </c>
      <c r="BM6" s="41">
        <f t="shared" si="13"/>
        <v>45240</v>
      </c>
      <c r="BN6" s="41">
        <f t="shared" si="13"/>
        <v>45241</v>
      </c>
      <c r="BO6" s="51">
        <f t="shared" si="13"/>
        <v>45242</v>
      </c>
      <c r="BP6" s="50">
        <f t="shared" ref="BP6" si="14">BO6+1</f>
        <v>45243</v>
      </c>
      <c r="BQ6" s="41">
        <f t="shared" ref="BQ6" si="15">BP6+1</f>
        <v>45244</v>
      </c>
      <c r="BR6" s="41">
        <f t="shared" ref="BR6" si="16">BQ6+1</f>
        <v>45245</v>
      </c>
      <c r="BS6" s="41">
        <f t="shared" ref="BS6" si="17">BR6+1</f>
        <v>45246</v>
      </c>
      <c r="BT6" s="41">
        <f t="shared" ref="BT6" si="18">BS6+1</f>
        <v>45247</v>
      </c>
      <c r="BU6" s="41">
        <f t="shared" ref="BU6" si="19">BT6+1</f>
        <v>45248</v>
      </c>
      <c r="BV6" s="51">
        <f t="shared" ref="BV6" si="20">BU6+1</f>
        <v>45249</v>
      </c>
      <c r="BW6" s="50">
        <f t="shared" ref="BW6" si="21">BV6+1</f>
        <v>45250</v>
      </c>
      <c r="BX6" s="41">
        <f t="shared" ref="BX6" si="22">BW6+1</f>
        <v>45251</v>
      </c>
      <c r="BY6" s="41">
        <f t="shared" ref="BY6" si="23">BX6+1</f>
        <v>45252</v>
      </c>
      <c r="BZ6" s="41">
        <f t="shared" ref="BZ6" si="24">BY6+1</f>
        <v>45253</v>
      </c>
      <c r="CA6" s="41">
        <f t="shared" ref="CA6" si="25">BZ6+1</f>
        <v>45254</v>
      </c>
      <c r="CB6" s="41">
        <f t="shared" ref="CB6" si="26">CA6+1</f>
        <v>45255</v>
      </c>
      <c r="CC6" s="51">
        <f t="shared" ref="CC6" si="27">CB6+1</f>
        <v>45256</v>
      </c>
      <c r="CD6" s="50">
        <f t="shared" ref="CD6" si="28">CC6+1</f>
        <v>45257</v>
      </c>
      <c r="CE6" s="41">
        <f t="shared" ref="CE6" si="29">CD6+1</f>
        <v>45258</v>
      </c>
      <c r="CF6" s="41">
        <f t="shared" ref="CF6" si="30">CE6+1</f>
        <v>45259</v>
      </c>
      <c r="CG6" s="41">
        <f t="shared" ref="CG6" si="31">CF6+1</f>
        <v>45260</v>
      </c>
      <c r="CH6" s="41">
        <f t="shared" ref="CH6" si="32">CG6+1</f>
        <v>45261</v>
      </c>
      <c r="CI6" s="41">
        <f t="shared" ref="CI6" si="33">CH6+1</f>
        <v>45262</v>
      </c>
      <c r="CJ6" s="51">
        <f t="shared" ref="CJ6" si="34">CI6+1</f>
        <v>45263</v>
      </c>
      <c r="CK6" s="50">
        <f t="shared" ref="CK6" si="35">CJ6+1</f>
        <v>45264</v>
      </c>
      <c r="CL6" s="41">
        <f t="shared" ref="CL6" si="36">CK6+1</f>
        <v>45265</v>
      </c>
      <c r="CM6" s="41">
        <f t="shared" ref="CM6" si="37">CL6+1</f>
        <v>45266</v>
      </c>
      <c r="CN6" s="41">
        <f t="shared" ref="CN6" si="38">CM6+1</f>
        <v>45267</v>
      </c>
      <c r="CO6" s="41">
        <f t="shared" ref="CO6" si="39">CN6+1</f>
        <v>45268</v>
      </c>
      <c r="CP6" s="41">
        <f t="shared" ref="CP6" si="40">CO6+1</f>
        <v>45269</v>
      </c>
      <c r="CQ6" s="51">
        <f t="shared" ref="CQ6" si="41">CP6+1</f>
        <v>45270</v>
      </c>
      <c r="CR6" s="50">
        <f t="shared" ref="CR6" si="42">CQ6+1</f>
        <v>45271</v>
      </c>
      <c r="CS6" s="41">
        <f t="shared" ref="CS6" si="43">CR6+1</f>
        <v>45272</v>
      </c>
      <c r="CT6" s="41">
        <f t="shared" ref="CT6" si="44">CS6+1</f>
        <v>45273</v>
      </c>
      <c r="CU6" s="41">
        <f t="shared" ref="CU6" si="45">CT6+1</f>
        <v>45274</v>
      </c>
      <c r="CV6" s="41">
        <f t="shared" ref="CV6" si="46">CU6+1</f>
        <v>45275</v>
      </c>
      <c r="CW6" s="41">
        <f t="shared" ref="CW6" si="47">CV6+1</f>
        <v>45276</v>
      </c>
      <c r="CX6" s="51">
        <f t="shared" ref="CX6" si="48">CW6+1</f>
        <v>45277</v>
      </c>
      <c r="CY6" s="50">
        <f t="shared" ref="CY6" si="49">CX6+1</f>
        <v>45278</v>
      </c>
      <c r="CZ6" s="41">
        <f t="shared" ref="CZ6" si="50">CY6+1</f>
        <v>45279</v>
      </c>
      <c r="DA6" s="41">
        <f t="shared" ref="DA6" si="51">CZ6+1</f>
        <v>45280</v>
      </c>
      <c r="DB6" s="41">
        <f t="shared" ref="DB6" si="52">DA6+1</f>
        <v>45281</v>
      </c>
      <c r="DC6" s="41">
        <f t="shared" ref="DC6" si="53">DB6+1</f>
        <v>45282</v>
      </c>
      <c r="DD6" s="41">
        <f t="shared" ref="DD6" si="54">DC6+1</f>
        <v>45283</v>
      </c>
      <c r="DE6" s="51">
        <f t="shared" ref="DE6" si="55">DD6+1</f>
        <v>45284</v>
      </c>
      <c r="DF6" s="50">
        <f t="shared" ref="DF6" si="56">DE6+1</f>
        <v>45285</v>
      </c>
      <c r="DG6" s="41">
        <f t="shared" ref="DG6" si="57">DF6+1</f>
        <v>45286</v>
      </c>
      <c r="DH6" s="41">
        <f t="shared" ref="DH6" si="58">DG6+1</f>
        <v>45287</v>
      </c>
      <c r="DI6" s="41">
        <f t="shared" ref="DI6" si="59">DH6+1</f>
        <v>45288</v>
      </c>
      <c r="DJ6" s="41">
        <f t="shared" ref="DJ6" si="60">DI6+1</f>
        <v>45289</v>
      </c>
      <c r="DK6" s="41">
        <f t="shared" ref="DK6" si="61">DJ6+1</f>
        <v>45290</v>
      </c>
      <c r="DL6" s="51">
        <f t="shared" ref="DL6" si="62">DK6+1</f>
        <v>45291</v>
      </c>
    </row>
    <row r="7" spans="1:116" s="2" customFormat="1" ht="36.6" thickBot="1" x14ac:dyDescent="0.3">
      <c r="A7" s="62" t="s">
        <v>0</v>
      </c>
      <c r="B7" s="62" t="s">
        <v>60</v>
      </c>
      <c r="C7" s="63" t="s">
        <v>61</v>
      </c>
      <c r="D7" s="64" t="s">
        <v>67</v>
      </c>
      <c r="E7" s="65" t="s">
        <v>62</v>
      </c>
      <c r="F7" s="65" t="s">
        <v>63</v>
      </c>
      <c r="G7" s="63" t="s">
        <v>64</v>
      </c>
      <c r="H7" s="63" t="s">
        <v>65</v>
      </c>
      <c r="I7" s="63" t="s">
        <v>130</v>
      </c>
      <c r="J7" s="63" t="s">
        <v>66</v>
      </c>
      <c r="K7" s="63"/>
      <c r="L7" s="66" t="str">
        <f t="shared" ref="L7:AQ7" si="63">CHOOSE(WEEKDAY(L6,1),"S","M","T","W","T","F","S")</f>
        <v>M</v>
      </c>
      <c r="M7" s="67" t="str">
        <f t="shared" si="63"/>
        <v>T</v>
      </c>
      <c r="N7" s="67" t="str">
        <f t="shared" si="63"/>
        <v>W</v>
      </c>
      <c r="O7" s="67" t="str">
        <f t="shared" si="63"/>
        <v>T</v>
      </c>
      <c r="P7" s="67" t="str">
        <f t="shared" si="63"/>
        <v>F</v>
      </c>
      <c r="Q7" s="67" t="str">
        <f t="shared" si="63"/>
        <v>S</v>
      </c>
      <c r="R7" s="68" t="str">
        <f t="shared" si="63"/>
        <v>S</v>
      </c>
      <c r="S7" s="66" t="str">
        <f t="shared" si="63"/>
        <v>M</v>
      </c>
      <c r="T7" s="67" t="str">
        <f t="shared" si="63"/>
        <v>T</v>
      </c>
      <c r="U7" s="67" t="str">
        <f t="shared" si="63"/>
        <v>W</v>
      </c>
      <c r="V7" s="67" t="str">
        <f t="shared" si="63"/>
        <v>T</v>
      </c>
      <c r="W7" s="67" t="str">
        <f t="shared" si="63"/>
        <v>F</v>
      </c>
      <c r="X7" s="67" t="str">
        <f t="shared" si="63"/>
        <v>S</v>
      </c>
      <c r="Y7" s="68" t="str">
        <f t="shared" si="63"/>
        <v>S</v>
      </c>
      <c r="Z7" s="66" t="str">
        <f t="shared" si="63"/>
        <v>M</v>
      </c>
      <c r="AA7" s="67" t="str">
        <f t="shared" si="63"/>
        <v>T</v>
      </c>
      <c r="AB7" s="67" t="str">
        <f t="shared" si="63"/>
        <v>W</v>
      </c>
      <c r="AC7" s="67" t="str">
        <f t="shared" si="63"/>
        <v>T</v>
      </c>
      <c r="AD7" s="67" t="str">
        <f t="shared" si="63"/>
        <v>F</v>
      </c>
      <c r="AE7" s="67" t="str">
        <f t="shared" si="63"/>
        <v>S</v>
      </c>
      <c r="AF7" s="68" t="str">
        <f t="shared" si="63"/>
        <v>S</v>
      </c>
      <c r="AG7" s="66" t="str">
        <f t="shared" si="63"/>
        <v>M</v>
      </c>
      <c r="AH7" s="67" t="str">
        <f t="shared" si="63"/>
        <v>T</v>
      </c>
      <c r="AI7" s="67" t="str">
        <f t="shared" si="63"/>
        <v>W</v>
      </c>
      <c r="AJ7" s="67" t="str">
        <f t="shared" si="63"/>
        <v>T</v>
      </c>
      <c r="AK7" s="67" t="str">
        <f t="shared" si="63"/>
        <v>F</v>
      </c>
      <c r="AL7" s="67" t="str">
        <f t="shared" si="63"/>
        <v>S</v>
      </c>
      <c r="AM7" s="68" t="str">
        <f t="shared" si="63"/>
        <v>S</v>
      </c>
      <c r="AN7" s="66" t="str">
        <f t="shared" si="63"/>
        <v>M</v>
      </c>
      <c r="AO7" s="67" t="str">
        <f t="shared" si="63"/>
        <v>T</v>
      </c>
      <c r="AP7" s="67" t="str">
        <f t="shared" si="63"/>
        <v>W</v>
      </c>
      <c r="AQ7" s="67" t="str">
        <f t="shared" si="63"/>
        <v>T</v>
      </c>
      <c r="AR7" s="67" t="str">
        <f t="shared" ref="AR7:BO7" si="64">CHOOSE(WEEKDAY(AR6,1),"S","M","T","W","T","F","S")</f>
        <v>F</v>
      </c>
      <c r="AS7" s="67" t="str">
        <f t="shared" si="64"/>
        <v>S</v>
      </c>
      <c r="AT7" s="68" t="str">
        <f t="shared" si="64"/>
        <v>S</v>
      </c>
      <c r="AU7" s="66" t="str">
        <f t="shared" si="64"/>
        <v>M</v>
      </c>
      <c r="AV7" s="67" t="str">
        <f t="shared" si="64"/>
        <v>T</v>
      </c>
      <c r="AW7" s="67" t="str">
        <f t="shared" si="64"/>
        <v>W</v>
      </c>
      <c r="AX7" s="67" t="str">
        <f t="shared" si="64"/>
        <v>T</v>
      </c>
      <c r="AY7" s="67" t="str">
        <f t="shared" si="64"/>
        <v>F</v>
      </c>
      <c r="AZ7" s="67" t="str">
        <f t="shared" si="64"/>
        <v>S</v>
      </c>
      <c r="BA7" s="68" t="str">
        <f t="shared" si="64"/>
        <v>S</v>
      </c>
      <c r="BB7" s="66" t="str">
        <f t="shared" si="64"/>
        <v>M</v>
      </c>
      <c r="BC7" s="67" t="str">
        <f t="shared" si="64"/>
        <v>T</v>
      </c>
      <c r="BD7" s="67" t="str">
        <f t="shared" si="64"/>
        <v>W</v>
      </c>
      <c r="BE7" s="67" t="str">
        <f t="shared" si="64"/>
        <v>T</v>
      </c>
      <c r="BF7" s="67" t="str">
        <f t="shared" si="64"/>
        <v>F</v>
      </c>
      <c r="BG7" s="67" t="str">
        <f t="shared" si="64"/>
        <v>S</v>
      </c>
      <c r="BH7" s="68" t="str">
        <f t="shared" si="64"/>
        <v>S</v>
      </c>
      <c r="BI7" s="66" t="str">
        <f t="shared" si="64"/>
        <v>M</v>
      </c>
      <c r="BJ7" s="67" t="str">
        <f t="shared" si="64"/>
        <v>T</v>
      </c>
      <c r="BK7" s="67" t="str">
        <f t="shared" si="64"/>
        <v>W</v>
      </c>
      <c r="BL7" s="67" t="str">
        <f t="shared" si="64"/>
        <v>T</v>
      </c>
      <c r="BM7" s="67" t="str">
        <f t="shared" si="64"/>
        <v>F</v>
      </c>
      <c r="BN7" s="67" t="str">
        <f t="shared" si="64"/>
        <v>S</v>
      </c>
      <c r="BO7" s="68" t="str">
        <f t="shared" si="64"/>
        <v>S</v>
      </c>
      <c r="BP7" s="66" t="str">
        <f t="shared" ref="BP7:CC7" si="65">CHOOSE(WEEKDAY(BP6,1),"S","M","T","W","T","F","S")</f>
        <v>M</v>
      </c>
      <c r="BQ7" s="67" t="str">
        <f t="shared" si="65"/>
        <v>T</v>
      </c>
      <c r="BR7" s="67" t="str">
        <f t="shared" si="65"/>
        <v>W</v>
      </c>
      <c r="BS7" s="67" t="str">
        <f t="shared" si="65"/>
        <v>T</v>
      </c>
      <c r="BT7" s="67" t="str">
        <f t="shared" si="65"/>
        <v>F</v>
      </c>
      <c r="BU7" s="67" t="str">
        <f t="shared" si="65"/>
        <v>S</v>
      </c>
      <c r="BV7" s="68" t="str">
        <f t="shared" si="65"/>
        <v>S</v>
      </c>
      <c r="BW7" s="66" t="str">
        <f t="shared" si="65"/>
        <v>M</v>
      </c>
      <c r="BX7" s="67" t="str">
        <f t="shared" si="65"/>
        <v>T</v>
      </c>
      <c r="BY7" s="67" t="str">
        <f t="shared" si="65"/>
        <v>W</v>
      </c>
      <c r="BZ7" s="67" t="str">
        <f t="shared" si="65"/>
        <v>T</v>
      </c>
      <c r="CA7" s="67" t="str">
        <f t="shared" si="65"/>
        <v>F</v>
      </c>
      <c r="CB7" s="67" t="str">
        <f t="shared" si="65"/>
        <v>S</v>
      </c>
      <c r="CC7" s="68" t="str">
        <f t="shared" si="65"/>
        <v>S</v>
      </c>
      <c r="CD7" s="66" t="str">
        <f t="shared" ref="CD7:DL7" si="66">CHOOSE(WEEKDAY(CD6,1),"S","M","T","W","T","F","S")</f>
        <v>M</v>
      </c>
      <c r="CE7" s="67" t="str">
        <f t="shared" si="66"/>
        <v>T</v>
      </c>
      <c r="CF7" s="67" t="str">
        <f t="shared" si="66"/>
        <v>W</v>
      </c>
      <c r="CG7" s="67" t="str">
        <f t="shared" si="66"/>
        <v>T</v>
      </c>
      <c r="CH7" s="67" t="str">
        <f t="shared" si="66"/>
        <v>F</v>
      </c>
      <c r="CI7" s="67" t="str">
        <f t="shared" si="66"/>
        <v>S</v>
      </c>
      <c r="CJ7" s="68" t="str">
        <f t="shared" si="66"/>
        <v>S</v>
      </c>
      <c r="CK7" s="66" t="str">
        <f t="shared" si="66"/>
        <v>M</v>
      </c>
      <c r="CL7" s="67" t="str">
        <f t="shared" si="66"/>
        <v>T</v>
      </c>
      <c r="CM7" s="67" t="str">
        <f t="shared" si="66"/>
        <v>W</v>
      </c>
      <c r="CN7" s="67" t="str">
        <f t="shared" si="66"/>
        <v>T</v>
      </c>
      <c r="CO7" s="67" t="str">
        <f t="shared" si="66"/>
        <v>F</v>
      </c>
      <c r="CP7" s="67" t="str">
        <f t="shared" si="66"/>
        <v>S</v>
      </c>
      <c r="CQ7" s="68" t="str">
        <f t="shared" si="66"/>
        <v>S</v>
      </c>
      <c r="CR7" s="66" t="str">
        <f t="shared" si="66"/>
        <v>M</v>
      </c>
      <c r="CS7" s="67" t="str">
        <f t="shared" si="66"/>
        <v>T</v>
      </c>
      <c r="CT7" s="67" t="str">
        <f t="shared" si="66"/>
        <v>W</v>
      </c>
      <c r="CU7" s="67" t="str">
        <f t="shared" si="66"/>
        <v>T</v>
      </c>
      <c r="CV7" s="67" t="str">
        <f t="shared" si="66"/>
        <v>F</v>
      </c>
      <c r="CW7" s="67" t="str">
        <f t="shared" si="66"/>
        <v>S</v>
      </c>
      <c r="CX7" s="68" t="str">
        <f t="shared" si="66"/>
        <v>S</v>
      </c>
      <c r="CY7" s="66" t="str">
        <f t="shared" si="66"/>
        <v>M</v>
      </c>
      <c r="CZ7" s="67" t="str">
        <f t="shared" si="66"/>
        <v>T</v>
      </c>
      <c r="DA7" s="67" t="str">
        <f t="shared" si="66"/>
        <v>W</v>
      </c>
      <c r="DB7" s="67" t="str">
        <f t="shared" si="66"/>
        <v>T</v>
      </c>
      <c r="DC7" s="67" t="str">
        <f t="shared" si="66"/>
        <v>F</v>
      </c>
      <c r="DD7" s="67" t="str">
        <f t="shared" si="66"/>
        <v>S</v>
      </c>
      <c r="DE7" s="68" t="str">
        <f t="shared" si="66"/>
        <v>S</v>
      </c>
      <c r="DF7" s="66" t="str">
        <f t="shared" si="66"/>
        <v>M</v>
      </c>
      <c r="DG7" s="67" t="str">
        <f t="shared" si="66"/>
        <v>T</v>
      </c>
      <c r="DH7" s="67" t="str">
        <f t="shared" si="66"/>
        <v>W</v>
      </c>
      <c r="DI7" s="67" t="str">
        <f t="shared" si="66"/>
        <v>T</v>
      </c>
      <c r="DJ7" s="67" t="str">
        <f t="shared" si="66"/>
        <v>F</v>
      </c>
      <c r="DK7" s="67" t="str">
        <f t="shared" si="66"/>
        <v>S</v>
      </c>
      <c r="DL7" s="68" t="str">
        <f t="shared" si="66"/>
        <v>S</v>
      </c>
    </row>
    <row r="8" spans="1:116" s="34" customFormat="1" ht="17.399999999999999" x14ac:dyDescent="0.25">
      <c r="A8" s="42" t="str">
        <f>IF(ISERROR(VALUE(SUBSTITUTE(prevWBS,".",""))),"1",IF(ISERROR(FIND("`",SUBSTITUTE(prevWBS,".","`",1))),TEXT(VALUE(prevWBS)+1,"#"),TEXT(VALUE(LEFT(prevWBS,FIND("`",SUBSTITUTE(prevWBS,".","`",1))-1))+1,"#")))</f>
        <v>1</v>
      </c>
      <c r="B8" s="43" t="s">
        <v>240</v>
      </c>
      <c r="C8" s="44"/>
      <c r="D8" s="45"/>
      <c r="E8" s="46"/>
      <c r="F8" s="61" t="str">
        <f>IF(ISBLANK(E8)," - ",IF(G8=0,E8,E8+G8-1))</f>
        <v xml:space="preserve"> - </v>
      </c>
      <c r="G8" s="47"/>
      <c r="H8" s="48"/>
      <c r="I8" s="49" t="str">
        <f t="shared" ref="I8:J25" si="67">IF(OR(E8=0,D8=0)," - ",NETWORKDAYS(D8,E8))</f>
        <v xml:space="preserve"> - </v>
      </c>
      <c r="J8" s="49" t="str">
        <f t="shared" si="67"/>
        <v xml:space="preserve"> - </v>
      </c>
      <c r="K8" s="52"/>
      <c r="L8" s="56"/>
      <c r="M8" s="56"/>
      <c r="N8" s="56"/>
      <c r="O8" s="56"/>
      <c r="P8" s="56"/>
      <c r="Q8" s="56"/>
      <c r="R8" s="56"/>
      <c r="S8" s="56"/>
      <c r="T8" s="56"/>
      <c r="U8" s="56"/>
      <c r="V8" s="56"/>
      <c r="W8" s="56"/>
      <c r="X8" s="56"/>
      <c r="Y8" s="56"/>
      <c r="Z8" s="56"/>
      <c r="AA8" s="56"/>
      <c r="AB8" s="56"/>
      <c r="AC8" s="56"/>
      <c r="AD8" s="56"/>
      <c r="AE8" s="56"/>
      <c r="AF8" s="56"/>
      <c r="AG8" s="56"/>
      <c r="AH8" s="56"/>
      <c r="AI8" s="56"/>
      <c r="AJ8" s="56"/>
      <c r="AK8" s="56"/>
      <c r="AL8" s="56"/>
      <c r="AM8" s="56"/>
      <c r="AN8" s="56"/>
      <c r="AO8" s="56"/>
      <c r="AP8" s="56"/>
      <c r="AQ8" s="56"/>
      <c r="AR8" s="56"/>
      <c r="AS8" s="56"/>
      <c r="AT8" s="56"/>
      <c r="AU8" s="56"/>
      <c r="AV8" s="56"/>
      <c r="AW8" s="56"/>
      <c r="AX8" s="56"/>
      <c r="AY8" s="56"/>
      <c r="AZ8" s="56"/>
      <c r="BA8" s="56"/>
      <c r="BB8" s="56"/>
      <c r="BC8" s="56"/>
      <c r="BD8" s="56"/>
      <c r="BE8" s="56"/>
      <c r="BF8" s="56"/>
      <c r="BG8" s="56"/>
      <c r="BH8" s="56"/>
      <c r="BI8" s="56"/>
      <c r="BJ8" s="56"/>
      <c r="BK8" s="56"/>
      <c r="BL8" s="56"/>
      <c r="BM8" s="56"/>
      <c r="BN8" s="56"/>
      <c r="BO8" s="56"/>
    </row>
    <row r="9" spans="1:116" s="37" customFormat="1" ht="17.399999999999999" x14ac:dyDescent="0.25">
      <c r="A9" s="36">
        <v>1.1000000000000001</v>
      </c>
      <c r="B9" s="70" t="s">
        <v>131</v>
      </c>
      <c r="D9" s="71"/>
      <c r="E9" s="54">
        <v>45186</v>
      </c>
      <c r="F9" s="55">
        <f>IF(ISBLANK(E9)," - ",IF(G9=0,E9,E9+G9-1))</f>
        <v>45186</v>
      </c>
      <c r="G9" s="38">
        <v>1</v>
      </c>
      <c r="H9" s="39">
        <v>1</v>
      </c>
      <c r="I9" s="40">
        <v>1</v>
      </c>
      <c r="J9" s="40">
        <f t="shared" si="67"/>
        <v>0</v>
      </c>
      <c r="K9" s="53"/>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row>
    <row r="10" spans="1:116" s="37" customFormat="1" ht="22.8" x14ac:dyDescent="0.25">
      <c r="A10" s="36">
        <v>1.2</v>
      </c>
      <c r="B10" s="70" t="s">
        <v>156</v>
      </c>
      <c r="D10" s="71"/>
      <c r="E10" s="54">
        <v>45187</v>
      </c>
      <c r="F10" s="55">
        <f t="shared" ref="F10:F73" si="68">IF(ISBLANK(E10)," - ",IF(G10=0,E10,E10+G10-1))</f>
        <v>45187</v>
      </c>
      <c r="G10" s="38">
        <v>1</v>
      </c>
      <c r="H10" s="39">
        <v>1</v>
      </c>
      <c r="I10" s="40">
        <v>2</v>
      </c>
      <c r="J10" s="40">
        <f t="shared" si="67"/>
        <v>1</v>
      </c>
      <c r="K10" s="53"/>
      <c r="L10" s="36"/>
      <c r="M10" s="36"/>
      <c r="N10" s="36"/>
      <c r="O10" s="36"/>
      <c r="P10" s="36"/>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row>
    <row r="11" spans="1:116" s="37" customFormat="1" ht="17.399999999999999" x14ac:dyDescent="0.25">
      <c r="A11" s="36">
        <v>1.3</v>
      </c>
      <c r="B11" s="70" t="s">
        <v>150</v>
      </c>
      <c r="D11" s="71"/>
      <c r="E11" s="54">
        <v>45188</v>
      </c>
      <c r="F11" s="55">
        <f t="shared" si="68"/>
        <v>45188</v>
      </c>
      <c r="G11" s="38">
        <v>1</v>
      </c>
      <c r="H11" s="39">
        <v>1</v>
      </c>
      <c r="I11" s="40">
        <v>2</v>
      </c>
      <c r="J11" s="40">
        <f t="shared" si="67"/>
        <v>1</v>
      </c>
      <c r="K11" s="53"/>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row>
    <row r="12" spans="1:116" s="37" customFormat="1" ht="22.8" x14ac:dyDescent="0.25">
      <c r="A12" s="36">
        <v>1.4</v>
      </c>
      <c r="B12" s="70" t="s">
        <v>151</v>
      </c>
      <c r="D12" s="71"/>
      <c r="E12" s="54">
        <v>45189</v>
      </c>
      <c r="F12" s="55">
        <f t="shared" si="68"/>
        <v>45191</v>
      </c>
      <c r="G12" s="38">
        <v>3</v>
      </c>
      <c r="H12" s="39">
        <v>0.9</v>
      </c>
      <c r="I12" s="40">
        <v>6</v>
      </c>
      <c r="J12" s="40">
        <f t="shared" si="67"/>
        <v>3</v>
      </c>
      <c r="K12" s="53"/>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row>
    <row r="13" spans="1:116" s="37" customFormat="1" ht="22.8" x14ac:dyDescent="0.25">
      <c r="A13" s="36">
        <v>1.5</v>
      </c>
      <c r="B13" s="70" t="s">
        <v>153</v>
      </c>
      <c r="D13" s="71"/>
      <c r="E13" s="54">
        <v>45190</v>
      </c>
      <c r="F13" s="55">
        <f t="shared" si="68"/>
        <v>45193</v>
      </c>
      <c r="G13" s="38">
        <v>4</v>
      </c>
      <c r="H13" s="39">
        <v>0.9</v>
      </c>
      <c r="I13" s="40">
        <v>16</v>
      </c>
      <c r="J13" s="40">
        <f t="shared" si="67"/>
        <v>2</v>
      </c>
      <c r="K13" s="53"/>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row>
    <row r="14" spans="1:116" s="37" customFormat="1" ht="22.8" x14ac:dyDescent="0.25">
      <c r="A14" s="36">
        <v>1.6</v>
      </c>
      <c r="B14" s="70" t="s">
        <v>152</v>
      </c>
      <c r="D14" s="71"/>
      <c r="E14" s="54">
        <v>45191</v>
      </c>
      <c r="F14" s="55">
        <f t="shared" si="68"/>
        <v>45192</v>
      </c>
      <c r="G14" s="38">
        <v>2</v>
      </c>
      <c r="H14" s="39">
        <v>0.5</v>
      </c>
      <c r="I14" s="40">
        <v>8</v>
      </c>
      <c r="J14" s="40">
        <f t="shared" si="67"/>
        <v>1</v>
      </c>
      <c r="K14" s="53"/>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row>
    <row r="15" spans="1:116" s="37" customFormat="1" ht="17.399999999999999" x14ac:dyDescent="0.25">
      <c r="A15" s="36">
        <v>1.7</v>
      </c>
      <c r="B15" s="70" t="s">
        <v>154</v>
      </c>
      <c r="D15" s="71"/>
      <c r="E15" s="54">
        <v>45192</v>
      </c>
      <c r="F15" s="55">
        <f t="shared" si="68"/>
        <v>45192</v>
      </c>
      <c r="G15" s="38">
        <v>1</v>
      </c>
      <c r="H15" s="39">
        <v>0</v>
      </c>
      <c r="I15" s="40">
        <v>0.5</v>
      </c>
      <c r="J15" s="40">
        <f t="shared" si="67"/>
        <v>0</v>
      </c>
      <c r="K15" s="53"/>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row>
    <row r="16" spans="1:116" s="37" customFormat="1" ht="17.399999999999999" x14ac:dyDescent="0.25">
      <c r="A16" s="36">
        <v>1.8</v>
      </c>
      <c r="B16" s="70" t="s">
        <v>155</v>
      </c>
      <c r="D16" s="71"/>
      <c r="E16" s="54">
        <v>45193</v>
      </c>
      <c r="F16" s="55">
        <f t="shared" si="68"/>
        <v>45194</v>
      </c>
      <c r="G16" s="38">
        <v>2</v>
      </c>
      <c r="H16" s="39">
        <v>0</v>
      </c>
      <c r="I16" s="40">
        <v>12</v>
      </c>
      <c r="J16" s="40">
        <f t="shared" si="67"/>
        <v>1</v>
      </c>
      <c r="K16" s="53"/>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row>
    <row r="17" spans="1:67" s="37" customFormat="1" ht="22.8" x14ac:dyDescent="0.25">
      <c r="A17" s="36">
        <v>1.9</v>
      </c>
      <c r="B17" s="70" t="s">
        <v>158</v>
      </c>
      <c r="D17" s="71"/>
      <c r="E17" s="54">
        <v>45194</v>
      </c>
      <c r="F17" s="55">
        <f t="shared" si="68"/>
        <v>45194</v>
      </c>
      <c r="G17" s="38">
        <v>1</v>
      </c>
      <c r="H17" s="39">
        <v>0</v>
      </c>
      <c r="I17" s="40">
        <v>2</v>
      </c>
      <c r="J17" s="40">
        <f t="shared" si="67"/>
        <v>1</v>
      </c>
      <c r="K17" s="53"/>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row>
    <row r="18" spans="1:67" s="37" customFormat="1" ht="17.399999999999999" x14ac:dyDescent="0.25">
      <c r="A18" s="36">
        <v>1.1000000000000001</v>
      </c>
      <c r="B18" s="70" t="s">
        <v>157</v>
      </c>
      <c r="D18" s="71"/>
      <c r="E18" s="54">
        <v>45195</v>
      </c>
      <c r="F18" s="55">
        <f t="shared" si="68"/>
        <v>45196</v>
      </c>
      <c r="G18" s="38">
        <v>2</v>
      </c>
      <c r="H18" s="39">
        <v>0</v>
      </c>
      <c r="I18" s="40">
        <v>10</v>
      </c>
      <c r="J18" s="40">
        <f t="shared" si="67"/>
        <v>2</v>
      </c>
      <c r="K18" s="53"/>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row>
    <row r="19" spans="1:67" s="37" customFormat="1" ht="22.8" x14ac:dyDescent="0.25">
      <c r="A19" s="36">
        <v>1.1100000000000001</v>
      </c>
      <c r="B19" s="70" t="s">
        <v>159</v>
      </c>
      <c r="D19" s="71"/>
      <c r="E19" s="54">
        <v>45196</v>
      </c>
      <c r="F19" s="55">
        <f t="shared" si="68"/>
        <v>45196</v>
      </c>
      <c r="G19" s="38">
        <v>1</v>
      </c>
      <c r="H19" s="39">
        <v>0</v>
      </c>
      <c r="I19" s="40">
        <v>2</v>
      </c>
      <c r="J19" s="40">
        <f t="shared" si="67"/>
        <v>1</v>
      </c>
      <c r="K19" s="53"/>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row>
    <row r="20" spans="1:67" s="37" customFormat="1" ht="22.8" x14ac:dyDescent="0.25">
      <c r="A20" s="36">
        <v>1.1200000000000001</v>
      </c>
      <c r="B20" s="70" t="s">
        <v>132</v>
      </c>
      <c r="D20" s="71"/>
      <c r="E20" s="54">
        <v>45197</v>
      </c>
      <c r="F20" s="55">
        <f t="shared" si="68"/>
        <v>45197</v>
      </c>
      <c r="G20" s="38">
        <v>1</v>
      </c>
      <c r="H20" s="39">
        <v>0</v>
      </c>
      <c r="I20" s="40">
        <v>1</v>
      </c>
      <c r="J20" s="40">
        <f t="shared" si="67"/>
        <v>1</v>
      </c>
      <c r="K20" s="53"/>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row>
    <row r="21" spans="1:67" s="37" customFormat="1" ht="22.8" x14ac:dyDescent="0.25">
      <c r="A21" s="36" t="str">
        <f t="shared" ref="A21:A49" si="6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1.13</v>
      </c>
      <c r="B21" s="70" t="s">
        <v>133</v>
      </c>
      <c r="D21" s="71"/>
      <c r="E21" s="54">
        <v>45198</v>
      </c>
      <c r="F21" s="55">
        <f t="shared" si="68"/>
        <v>45198</v>
      </c>
      <c r="G21" s="38">
        <v>1</v>
      </c>
      <c r="H21" s="39">
        <v>0</v>
      </c>
      <c r="I21" s="40">
        <v>1</v>
      </c>
      <c r="J21" s="40">
        <f t="shared" si="67"/>
        <v>1</v>
      </c>
      <c r="K21" s="53"/>
      <c r="L21" s="36"/>
      <c r="M21" s="36"/>
      <c r="N21" s="57"/>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row>
    <row r="22" spans="1:67" s="37" customFormat="1" ht="22.8" x14ac:dyDescent="0.25">
      <c r="A22" s="36" t="str">
        <f t="shared" si="69"/>
        <v>1.14</v>
      </c>
      <c r="B22" s="70" t="s">
        <v>134</v>
      </c>
      <c r="D22" s="71"/>
      <c r="E22" s="54">
        <v>45199</v>
      </c>
      <c r="F22" s="55">
        <f t="shared" si="68"/>
        <v>45202</v>
      </c>
      <c r="G22" s="38">
        <v>4</v>
      </c>
      <c r="H22" s="39">
        <v>0</v>
      </c>
      <c r="I22" s="40">
        <v>20</v>
      </c>
      <c r="J22" s="40">
        <f t="shared" si="67"/>
        <v>2</v>
      </c>
      <c r="K22" s="53"/>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row>
    <row r="23" spans="1:67" s="37" customFormat="1" ht="17.399999999999999" x14ac:dyDescent="0.25">
      <c r="A23" s="36" t="str">
        <f t="shared" si="69"/>
        <v>1.15</v>
      </c>
      <c r="B23" s="70" t="s">
        <v>135</v>
      </c>
      <c r="D23" s="71"/>
      <c r="E23" s="54">
        <v>45200</v>
      </c>
      <c r="F23" s="55">
        <f t="shared" si="68"/>
        <v>45200</v>
      </c>
      <c r="G23" s="38">
        <v>1</v>
      </c>
      <c r="H23" s="39">
        <v>0</v>
      </c>
      <c r="I23" s="40">
        <v>5</v>
      </c>
      <c r="J23" s="40">
        <f t="shared" si="67"/>
        <v>0</v>
      </c>
      <c r="K23" s="53"/>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row>
    <row r="24" spans="1:67" s="37" customFormat="1" ht="22.8" x14ac:dyDescent="0.25">
      <c r="A24" s="36" t="str">
        <f t="shared" si="69"/>
        <v>1.16</v>
      </c>
      <c r="B24" s="70" t="s">
        <v>379</v>
      </c>
      <c r="D24" s="71"/>
      <c r="E24" s="54">
        <v>45201</v>
      </c>
      <c r="F24" s="55">
        <f t="shared" si="68"/>
        <v>45201</v>
      </c>
      <c r="G24" s="38">
        <v>1</v>
      </c>
      <c r="H24" s="39">
        <v>0</v>
      </c>
      <c r="I24" s="40">
        <v>3</v>
      </c>
      <c r="J24" s="40">
        <f t="shared" si="67"/>
        <v>1</v>
      </c>
      <c r="K24" s="53"/>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row>
    <row r="25" spans="1:67" s="37" customFormat="1" ht="22.8" x14ac:dyDescent="0.25">
      <c r="A25" s="36" t="str">
        <f t="shared" si="69"/>
        <v>1.17</v>
      </c>
      <c r="B25" s="70" t="s">
        <v>136</v>
      </c>
      <c r="D25" s="71"/>
      <c r="E25" s="54">
        <v>45202</v>
      </c>
      <c r="F25" s="55">
        <f t="shared" si="68"/>
        <v>45202</v>
      </c>
      <c r="G25" s="38">
        <v>1</v>
      </c>
      <c r="H25" s="39">
        <v>0</v>
      </c>
      <c r="I25" s="40">
        <v>2</v>
      </c>
      <c r="J25" s="40">
        <f t="shared" si="67"/>
        <v>1</v>
      </c>
      <c r="K25" s="53"/>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row>
    <row r="26" spans="1:67" s="37" customFormat="1" ht="22.8" x14ac:dyDescent="0.25">
      <c r="A26" s="36" t="str">
        <f t="shared" si="69"/>
        <v>1.18</v>
      </c>
      <c r="B26" s="70" t="s">
        <v>137</v>
      </c>
      <c r="D26" s="99"/>
      <c r="E26" s="54">
        <v>45203</v>
      </c>
      <c r="F26" s="55">
        <f t="shared" si="68"/>
        <v>45203</v>
      </c>
      <c r="G26" s="38">
        <v>1</v>
      </c>
      <c r="H26" s="39">
        <v>0</v>
      </c>
      <c r="I26" s="40">
        <v>2</v>
      </c>
      <c r="J26" s="40">
        <f t="shared" ref="J26:J89" si="70">IF(OR(F26=0,E26=0)," - ",NETWORKDAYS(E26,F26))</f>
        <v>1</v>
      </c>
      <c r="K26" s="100"/>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row>
    <row r="27" spans="1:67" s="37" customFormat="1" ht="22.8" x14ac:dyDescent="0.25">
      <c r="A27" s="36" t="str">
        <f t="shared" si="69"/>
        <v>1.19</v>
      </c>
      <c r="B27" s="70" t="s">
        <v>140</v>
      </c>
      <c r="D27" s="99"/>
      <c r="E27" s="54">
        <v>45204</v>
      </c>
      <c r="F27" s="55">
        <f t="shared" si="68"/>
        <v>45204</v>
      </c>
      <c r="G27" s="38">
        <v>1</v>
      </c>
      <c r="H27" s="39">
        <v>0</v>
      </c>
      <c r="I27" s="40">
        <v>1</v>
      </c>
      <c r="J27" s="40">
        <f t="shared" si="70"/>
        <v>1</v>
      </c>
      <c r="K27" s="100"/>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row>
    <row r="28" spans="1:67" s="37" customFormat="1" ht="22.8" x14ac:dyDescent="0.25">
      <c r="A28" s="36" t="str">
        <f t="shared" si="69"/>
        <v>1.20</v>
      </c>
      <c r="B28" s="70" t="s">
        <v>139</v>
      </c>
      <c r="D28" s="99"/>
      <c r="E28" s="54">
        <v>45205</v>
      </c>
      <c r="F28" s="55">
        <f t="shared" si="68"/>
        <v>45205</v>
      </c>
      <c r="G28" s="38">
        <v>1</v>
      </c>
      <c r="H28" s="39">
        <v>0</v>
      </c>
      <c r="I28" s="40">
        <v>1</v>
      </c>
      <c r="J28" s="40">
        <f t="shared" si="70"/>
        <v>1</v>
      </c>
      <c r="K28" s="100"/>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row>
    <row r="29" spans="1:67" s="37" customFormat="1" ht="22.8" x14ac:dyDescent="0.25">
      <c r="A29" s="36" t="str">
        <f t="shared" si="69"/>
        <v>1.21</v>
      </c>
      <c r="B29" s="70" t="s">
        <v>236</v>
      </c>
      <c r="D29" s="99"/>
      <c r="E29" s="54">
        <v>45206</v>
      </c>
      <c r="F29" s="55">
        <f t="shared" si="68"/>
        <v>45209</v>
      </c>
      <c r="G29" s="38">
        <v>4</v>
      </c>
      <c r="H29" s="39">
        <v>0</v>
      </c>
      <c r="I29" s="40">
        <v>20</v>
      </c>
      <c r="J29" s="40">
        <f t="shared" si="70"/>
        <v>2</v>
      </c>
      <c r="K29" s="100"/>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row>
    <row r="30" spans="1:67" s="37" customFormat="1" ht="22.8" x14ac:dyDescent="0.25">
      <c r="A30" s="36" t="str">
        <f t="shared" si="69"/>
        <v>1.22</v>
      </c>
      <c r="B30" s="70" t="s">
        <v>138</v>
      </c>
      <c r="D30" s="99"/>
      <c r="E30" s="54">
        <v>45207</v>
      </c>
      <c r="F30" s="55">
        <f t="shared" si="68"/>
        <v>45207</v>
      </c>
      <c r="G30" s="38">
        <v>1</v>
      </c>
      <c r="H30" s="39">
        <v>0</v>
      </c>
      <c r="I30" s="40">
        <v>1</v>
      </c>
      <c r="J30" s="40">
        <f t="shared" si="70"/>
        <v>0</v>
      </c>
      <c r="K30" s="100"/>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row>
    <row r="31" spans="1:67" s="37" customFormat="1" ht="22.8" x14ac:dyDescent="0.25">
      <c r="A31" s="36" t="str">
        <f t="shared" si="69"/>
        <v>1.23</v>
      </c>
      <c r="B31" s="70" t="s">
        <v>141</v>
      </c>
      <c r="D31" s="99"/>
      <c r="E31" s="54">
        <v>45208</v>
      </c>
      <c r="F31" s="55">
        <f t="shared" si="68"/>
        <v>45208</v>
      </c>
      <c r="G31" s="38">
        <v>1</v>
      </c>
      <c r="H31" s="39">
        <v>0</v>
      </c>
      <c r="I31" s="40">
        <v>2</v>
      </c>
      <c r="J31" s="40">
        <f t="shared" si="70"/>
        <v>1</v>
      </c>
      <c r="K31" s="100"/>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row>
    <row r="32" spans="1:67" s="37" customFormat="1" ht="34.200000000000003" x14ac:dyDescent="0.25">
      <c r="A32" s="36" t="str">
        <f t="shared" si="69"/>
        <v>1.24</v>
      </c>
      <c r="B32" s="70" t="s">
        <v>142</v>
      </c>
      <c r="D32" s="99"/>
      <c r="E32" s="54">
        <v>45209</v>
      </c>
      <c r="F32" s="55">
        <f t="shared" si="68"/>
        <v>45209</v>
      </c>
      <c r="G32" s="38">
        <v>1</v>
      </c>
      <c r="H32" s="39">
        <v>0</v>
      </c>
      <c r="I32" s="40">
        <v>3</v>
      </c>
      <c r="J32" s="40">
        <f t="shared" si="70"/>
        <v>1</v>
      </c>
      <c r="K32" s="100"/>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row>
    <row r="33" spans="1:67" s="37" customFormat="1" ht="22.8" x14ac:dyDescent="0.25">
      <c r="A33" s="36" t="str">
        <f t="shared" si="69"/>
        <v>1.25</v>
      </c>
      <c r="B33" s="70" t="s">
        <v>143</v>
      </c>
      <c r="D33" s="99"/>
      <c r="E33" s="54">
        <v>45210</v>
      </c>
      <c r="F33" s="55">
        <f t="shared" si="68"/>
        <v>45210</v>
      </c>
      <c r="G33" s="38">
        <v>1</v>
      </c>
      <c r="H33" s="39">
        <v>0</v>
      </c>
      <c r="I33" s="40">
        <v>2</v>
      </c>
      <c r="J33" s="40">
        <f t="shared" si="70"/>
        <v>1</v>
      </c>
      <c r="K33" s="100"/>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row>
    <row r="34" spans="1:67" s="37" customFormat="1" ht="22.8" x14ac:dyDescent="0.25">
      <c r="A34" s="36" t="str">
        <f t="shared" si="69"/>
        <v>1.26</v>
      </c>
      <c r="B34" s="70" t="s">
        <v>342</v>
      </c>
      <c r="D34" s="99"/>
      <c r="E34" s="54">
        <v>45211</v>
      </c>
      <c r="F34" s="55">
        <f t="shared" si="68"/>
        <v>45211</v>
      </c>
      <c r="G34" s="38">
        <v>1</v>
      </c>
      <c r="H34" s="39">
        <v>0</v>
      </c>
      <c r="I34" s="40">
        <v>2</v>
      </c>
      <c r="J34" s="40">
        <f t="shared" si="70"/>
        <v>1</v>
      </c>
      <c r="K34" s="100"/>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row>
    <row r="35" spans="1:67" s="37" customFormat="1" ht="34.200000000000003" x14ac:dyDescent="0.25">
      <c r="A35" s="36" t="str">
        <f t="shared" si="69"/>
        <v>1.27</v>
      </c>
      <c r="B35" s="70" t="s">
        <v>343</v>
      </c>
      <c r="D35" s="99"/>
      <c r="E35" s="54">
        <v>45212</v>
      </c>
      <c r="F35" s="55">
        <f t="shared" si="68"/>
        <v>45212</v>
      </c>
      <c r="G35" s="38">
        <v>1</v>
      </c>
      <c r="H35" s="39">
        <v>0</v>
      </c>
      <c r="I35" s="40">
        <v>2</v>
      </c>
      <c r="J35" s="40">
        <f t="shared" si="70"/>
        <v>1</v>
      </c>
      <c r="K35" s="100"/>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row>
    <row r="36" spans="1:67" s="37" customFormat="1" ht="22.8" x14ac:dyDescent="0.25">
      <c r="A36" s="36" t="str">
        <f t="shared" si="69"/>
        <v>1.28</v>
      </c>
      <c r="B36" s="70" t="s">
        <v>344</v>
      </c>
      <c r="D36" s="99"/>
      <c r="E36" s="54">
        <v>45213</v>
      </c>
      <c r="F36" s="55">
        <f t="shared" si="68"/>
        <v>45213</v>
      </c>
      <c r="G36" s="38">
        <v>1</v>
      </c>
      <c r="H36" s="39">
        <v>0</v>
      </c>
      <c r="I36" s="40">
        <v>2</v>
      </c>
      <c r="J36" s="40">
        <f t="shared" si="70"/>
        <v>0</v>
      </c>
      <c r="K36" s="100"/>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row>
    <row r="37" spans="1:67" s="37" customFormat="1" ht="22.8" x14ac:dyDescent="0.25">
      <c r="A37" s="36" t="str">
        <f t="shared" si="69"/>
        <v>1.29</v>
      </c>
      <c r="B37" s="70" t="s">
        <v>345</v>
      </c>
      <c r="D37" s="99"/>
      <c r="E37" s="54">
        <v>45214</v>
      </c>
      <c r="F37" s="55">
        <f t="shared" si="68"/>
        <v>45214</v>
      </c>
      <c r="G37" s="38">
        <v>1</v>
      </c>
      <c r="H37" s="39">
        <v>0</v>
      </c>
      <c r="I37" s="40">
        <v>1</v>
      </c>
      <c r="J37" s="40">
        <f t="shared" si="70"/>
        <v>0</v>
      </c>
      <c r="K37" s="100"/>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row>
    <row r="38" spans="1:67" s="37" customFormat="1" ht="22.8" x14ac:dyDescent="0.25">
      <c r="A38" s="36" t="str">
        <f t="shared" si="69"/>
        <v>1.30</v>
      </c>
      <c r="B38" s="70" t="s">
        <v>346</v>
      </c>
      <c r="D38" s="99"/>
      <c r="E38" s="54">
        <v>45215</v>
      </c>
      <c r="F38" s="55">
        <f t="shared" si="68"/>
        <v>45215</v>
      </c>
      <c r="G38" s="38">
        <v>1</v>
      </c>
      <c r="H38" s="39">
        <v>0</v>
      </c>
      <c r="I38" s="40">
        <v>2</v>
      </c>
      <c r="J38" s="40">
        <f t="shared" si="70"/>
        <v>1</v>
      </c>
      <c r="K38" s="100"/>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row>
    <row r="39" spans="1:67" s="37" customFormat="1" ht="17.399999999999999" x14ac:dyDescent="0.25">
      <c r="A39" s="36" t="str">
        <f t="shared" si="69"/>
        <v>1.31</v>
      </c>
      <c r="B39" s="37" t="s">
        <v>347</v>
      </c>
      <c r="D39" s="99"/>
      <c r="E39" s="54">
        <v>45216</v>
      </c>
      <c r="F39" s="55">
        <f t="shared" si="68"/>
        <v>45216</v>
      </c>
      <c r="G39" s="38">
        <v>1</v>
      </c>
      <c r="H39" s="39">
        <v>0</v>
      </c>
      <c r="I39" s="40">
        <v>2</v>
      </c>
      <c r="J39" s="40">
        <f t="shared" si="70"/>
        <v>1</v>
      </c>
      <c r="K39" s="100"/>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row>
    <row r="40" spans="1:67" s="37" customFormat="1" ht="17.399999999999999" x14ac:dyDescent="0.25">
      <c r="A40" s="36" t="str">
        <f t="shared" si="69"/>
        <v>1.32</v>
      </c>
      <c r="B40" s="70" t="s">
        <v>144</v>
      </c>
      <c r="D40" s="99"/>
      <c r="E40" s="54">
        <v>45217</v>
      </c>
      <c r="F40" s="55">
        <f t="shared" si="68"/>
        <v>45217</v>
      </c>
      <c r="G40" s="38">
        <v>1</v>
      </c>
      <c r="H40" s="39">
        <v>0</v>
      </c>
      <c r="I40" s="40">
        <v>3</v>
      </c>
      <c r="J40" s="40">
        <f t="shared" si="70"/>
        <v>1</v>
      </c>
      <c r="K40" s="100"/>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row>
    <row r="41" spans="1:67" s="37" customFormat="1" ht="22.8" x14ac:dyDescent="0.25">
      <c r="A41" s="36" t="str">
        <f t="shared" si="69"/>
        <v>1.33</v>
      </c>
      <c r="B41" s="70" t="s">
        <v>145</v>
      </c>
      <c r="D41" s="99"/>
      <c r="E41" s="54">
        <v>45218</v>
      </c>
      <c r="F41" s="55">
        <f t="shared" si="68"/>
        <v>45218</v>
      </c>
      <c r="G41" s="38">
        <v>1</v>
      </c>
      <c r="H41" s="39">
        <v>0</v>
      </c>
      <c r="I41" s="40">
        <v>4</v>
      </c>
      <c r="J41" s="40">
        <f t="shared" si="70"/>
        <v>1</v>
      </c>
      <c r="K41" s="100"/>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row>
    <row r="42" spans="1:67" s="37" customFormat="1" ht="22.8" x14ac:dyDescent="0.25">
      <c r="A42" s="36" t="str">
        <f t="shared" si="69"/>
        <v>1.34</v>
      </c>
      <c r="B42" s="70" t="s">
        <v>146</v>
      </c>
      <c r="D42" s="99"/>
      <c r="E42" s="54">
        <v>45219</v>
      </c>
      <c r="F42" s="55">
        <f t="shared" si="68"/>
        <v>45219</v>
      </c>
      <c r="G42" s="38">
        <v>1</v>
      </c>
      <c r="H42" s="39">
        <v>0</v>
      </c>
      <c r="I42" s="40">
        <v>2</v>
      </c>
      <c r="J42" s="40">
        <f t="shared" si="70"/>
        <v>1</v>
      </c>
      <c r="K42" s="100"/>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row>
    <row r="43" spans="1:67" s="37" customFormat="1" ht="17.399999999999999" x14ac:dyDescent="0.25">
      <c r="A43" s="36" t="str">
        <f t="shared" si="69"/>
        <v>1.35</v>
      </c>
      <c r="B43" s="70" t="s">
        <v>147</v>
      </c>
      <c r="D43" s="99"/>
      <c r="E43" s="54">
        <v>45220</v>
      </c>
      <c r="F43" s="55">
        <f t="shared" si="68"/>
        <v>45220</v>
      </c>
      <c r="G43" s="38">
        <v>1</v>
      </c>
      <c r="H43" s="39">
        <v>0</v>
      </c>
      <c r="I43" s="40">
        <v>2</v>
      </c>
      <c r="J43" s="40">
        <f t="shared" si="70"/>
        <v>0</v>
      </c>
      <c r="K43" s="100"/>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row>
    <row r="44" spans="1:67" s="37" customFormat="1" ht="22.8" x14ac:dyDescent="0.25">
      <c r="A44" s="36" t="str">
        <f t="shared" si="69"/>
        <v>1.36</v>
      </c>
      <c r="B44" s="70" t="s">
        <v>148</v>
      </c>
      <c r="D44" s="99"/>
      <c r="E44" s="54">
        <v>45221</v>
      </c>
      <c r="F44" s="55">
        <f t="shared" si="68"/>
        <v>45221</v>
      </c>
      <c r="G44" s="38">
        <v>1</v>
      </c>
      <c r="H44" s="39">
        <v>0</v>
      </c>
      <c r="I44" s="40">
        <v>1</v>
      </c>
      <c r="J44" s="40">
        <f t="shared" si="70"/>
        <v>0</v>
      </c>
      <c r="K44" s="100"/>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row>
    <row r="45" spans="1:67" s="37" customFormat="1" ht="22.8" x14ac:dyDescent="0.25">
      <c r="A45" s="36" t="str">
        <f t="shared" si="69"/>
        <v>1.37</v>
      </c>
      <c r="B45" s="70" t="s">
        <v>237</v>
      </c>
      <c r="D45" s="99"/>
      <c r="E45" s="54">
        <v>45222</v>
      </c>
      <c r="F45" s="55">
        <f t="shared" si="68"/>
        <v>45222</v>
      </c>
      <c r="G45" s="38">
        <v>1</v>
      </c>
      <c r="H45" s="39">
        <v>0</v>
      </c>
      <c r="I45" s="40">
        <v>4</v>
      </c>
      <c r="J45" s="40">
        <f t="shared" si="70"/>
        <v>1</v>
      </c>
      <c r="K45" s="100"/>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row>
    <row r="46" spans="1:67" s="37" customFormat="1" ht="22.8" x14ac:dyDescent="0.25">
      <c r="A46" s="36" t="str">
        <f t="shared" si="69"/>
        <v>1.38</v>
      </c>
      <c r="B46" s="70" t="s">
        <v>238</v>
      </c>
      <c r="D46" s="99"/>
      <c r="E46" s="54">
        <v>45223</v>
      </c>
      <c r="F46" s="55">
        <f t="shared" si="68"/>
        <v>45223</v>
      </c>
      <c r="G46" s="38">
        <v>1</v>
      </c>
      <c r="H46" s="39">
        <v>0</v>
      </c>
      <c r="I46" s="40">
        <v>2</v>
      </c>
      <c r="J46" s="40">
        <f t="shared" si="70"/>
        <v>1</v>
      </c>
      <c r="K46" s="100"/>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row>
    <row r="47" spans="1:67" s="37" customFormat="1" ht="17.399999999999999" x14ac:dyDescent="0.25">
      <c r="A47" s="36" t="str">
        <f t="shared" si="69"/>
        <v>1.39</v>
      </c>
      <c r="B47" s="70" t="s">
        <v>239</v>
      </c>
      <c r="D47" s="99"/>
      <c r="E47" s="54">
        <v>45224</v>
      </c>
      <c r="F47" s="55">
        <f t="shared" si="68"/>
        <v>45224</v>
      </c>
      <c r="G47" s="38">
        <v>1</v>
      </c>
      <c r="H47" s="39">
        <v>0</v>
      </c>
      <c r="I47" s="40">
        <v>1</v>
      </c>
      <c r="J47" s="40">
        <f t="shared" si="70"/>
        <v>1</v>
      </c>
      <c r="K47" s="100"/>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row>
    <row r="48" spans="1:67" s="37" customFormat="1" ht="34.200000000000003" x14ac:dyDescent="0.25">
      <c r="A48" s="36">
        <v>1.34</v>
      </c>
      <c r="B48" s="70" t="s">
        <v>264</v>
      </c>
      <c r="D48" s="99"/>
      <c r="E48" s="54">
        <v>45225</v>
      </c>
      <c r="F48" s="55">
        <f t="shared" si="68"/>
        <v>45225</v>
      </c>
      <c r="G48" s="38">
        <v>1</v>
      </c>
      <c r="H48" s="39">
        <v>0</v>
      </c>
      <c r="I48" s="40">
        <v>3</v>
      </c>
      <c r="J48" s="40">
        <f t="shared" si="70"/>
        <v>1</v>
      </c>
      <c r="K48" s="100"/>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row>
    <row r="49" spans="1:67" s="37" customFormat="1" ht="22.8" x14ac:dyDescent="0.25">
      <c r="A49" s="36" t="str">
        <f t="shared" si="69"/>
        <v>1.35</v>
      </c>
      <c r="B49" s="70" t="s">
        <v>263</v>
      </c>
      <c r="D49" s="99"/>
      <c r="E49" s="54">
        <v>45226</v>
      </c>
      <c r="F49" s="55">
        <f t="shared" si="68"/>
        <v>45226</v>
      </c>
      <c r="G49" s="38">
        <v>1</v>
      </c>
      <c r="H49" s="39">
        <v>0</v>
      </c>
      <c r="I49" s="40">
        <v>1</v>
      </c>
      <c r="J49" s="40">
        <f t="shared" si="70"/>
        <v>1</v>
      </c>
      <c r="K49" s="100"/>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row>
    <row r="50" spans="1:67" s="34" customFormat="1" ht="13.8" x14ac:dyDescent="0.25">
      <c r="A50" s="32">
        <v>2</v>
      </c>
      <c r="B50" s="33" t="s">
        <v>241</v>
      </c>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8"/>
      <c r="AZ50" s="58"/>
      <c r="BA50" s="58"/>
      <c r="BB50" s="58"/>
      <c r="BC50" s="58"/>
      <c r="BD50" s="58"/>
      <c r="BE50" s="58"/>
      <c r="BF50" s="58"/>
      <c r="BG50" s="58"/>
      <c r="BH50" s="58"/>
      <c r="BI50" s="58"/>
      <c r="BJ50" s="58"/>
      <c r="BK50" s="58"/>
      <c r="BL50" s="58"/>
      <c r="BM50" s="58"/>
      <c r="BN50" s="58"/>
      <c r="BO50" s="58"/>
    </row>
    <row r="51" spans="1:67" s="37" customFormat="1" ht="17.399999999999999" x14ac:dyDescent="0.25">
      <c r="A51" s="36" t="str">
        <f t="shared" ref="A51:A70" si="7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51" s="70" t="s">
        <v>149</v>
      </c>
      <c r="D51" s="71"/>
      <c r="E51" s="54">
        <v>45228</v>
      </c>
      <c r="F51" s="55">
        <f t="shared" si="68"/>
        <v>45230</v>
      </c>
      <c r="G51" s="38">
        <v>3</v>
      </c>
      <c r="H51" s="39">
        <v>0</v>
      </c>
      <c r="I51" s="40">
        <v>15</v>
      </c>
      <c r="J51" s="40">
        <f t="shared" si="70"/>
        <v>2</v>
      </c>
      <c r="K51" s="53"/>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row>
    <row r="52" spans="1:67" s="37" customFormat="1" ht="17.399999999999999" x14ac:dyDescent="0.25">
      <c r="A52" s="36" t="str">
        <f t="shared" si="71"/>
        <v>2.2</v>
      </c>
      <c r="B52" s="70" t="s">
        <v>293</v>
      </c>
      <c r="D52" s="71"/>
      <c r="E52" s="54">
        <v>45229</v>
      </c>
      <c r="F52" s="55">
        <f t="shared" si="68"/>
        <v>45230</v>
      </c>
      <c r="G52" s="38">
        <v>2</v>
      </c>
      <c r="H52" s="39">
        <v>0</v>
      </c>
      <c r="I52" s="40">
        <v>10</v>
      </c>
      <c r="J52" s="40">
        <f t="shared" si="70"/>
        <v>2</v>
      </c>
      <c r="K52" s="53"/>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row>
    <row r="53" spans="1:67" s="37" customFormat="1" ht="22.8" x14ac:dyDescent="0.25">
      <c r="A53" s="36" t="str">
        <f t="shared" si="71"/>
        <v>2.3</v>
      </c>
      <c r="B53" s="70" t="s">
        <v>294</v>
      </c>
      <c r="D53" s="71"/>
      <c r="E53" s="54">
        <v>45230</v>
      </c>
      <c r="F53" s="55">
        <f t="shared" si="68"/>
        <v>45230</v>
      </c>
      <c r="G53" s="38">
        <v>1</v>
      </c>
      <c r="H53" s="39">
        <v>0</v>
      </c>
      <c r="I53" s="40">
        <v>8</v>
      </c>
      <c r="J53" s="40">
        <f t="shared" si="70"/>
        <v>1</v>
      </c>
      <c r="K53" s="53"/>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row>
    <row r="54" spans="1:67" s="37" customFormat="1" ht="22.8" x14ac:dyDescent="0.25">
      <c r="A54" s="36" t="str">
        <f t="shared" si="71"/>
        <v>2.4</v>
      </c>
      <c r="B54" s="70" t="s">
        <v>295</v>
      </c>
      <c r="D54" s="71"/>
      <c r="E54" s="54">
        <v>45231</v>
      </c>
      <c r="F54" s="55">
        <f t="shared" si="68"/>
        <v>45231</v>
      </c>
      <c r="G54" s="38">
        <v>1</v>
      </c>
      <c r="H54" s="39">
        <v>0</v>
      </c>
      <c r="I54" s="40">
        <v>8</v>
      </c>
      <c r="J54" s="40">
        <f t="shared" si="70"/>
        <v>1</v>
      </c>
      <c r="K54" s="53"/>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row>
    <row r="55" spans="1:67" s="37" customFormat="1" ht="34.200000000000003" x14ac:dyDescent="0.25">
      <c r="A55" s="36" t="str">
        <f t="shared" si="71"/>
        <v>2.5</v>
      </c>
      <c r="B55" s="70" t="s">
        <v>296</v>
      </c>
      <c r="D55" s="71"/>
      <c r="E55" s="54">
        <v>45232</v>
      </c>
      <c r="F55" s="55">
        <f t="shared" si="68"/>
        <v>45232</v>
      </c>
      <c r="G55" s="38">
        <v>1</v>
      </c>
      <c r="H55" s="39">
        <v>0</v>
      </c>
      <c r="I55" s="40">
        <v>8</v>
      </c>
      <c r="J55" s="40">
        <f t="shared" si="70"/>
        <v>1</v>
      </c>
      <c r="K55" s="53"/>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row>
    <row r="56" spans="1:67" s="37" customFormat="1" ht="22.8" x14ac:dyDescent="0.25">
      <c r="A56" s="36" t="str">
        <f t="shared" si="71"/>
        <v>2.6</v>
      </c>
      <c r="B56" s="70" t="s">
        <v>297</v>
      </c>
      <c r="D56" s="71"/>
      <c r="E56" s="54">
        <v>45233</v>
      </c>
      <c r="F56" s="55">
        <f t="shared" si="68"/>
        <v>45233</v>
      </c>
      <c r="G56" s="38">
        <v>1</v>
      </c>
      <c r="H56" s="39">
        <v>0</v>
      </c>
      <c r="I56" s="40">
        <v>8</v>
      </c>
      <c r="J56" s="40">
        <f t="shared" si="70"/>
        <v>1</v>
      </c>
      <c r="K56" s="53"/>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row>
    <row r="57" spans="1:67" s="37" customFormat="1" ht="34.200000000000003" x14ac:dyDescent="0.25">
      <c r="A57" s="36" t="str">
        <f t="shared" si="71"/>
        <v>2.7</v>
      </c>
      <c r="B57" s="70" t="s">
        <v>298</v>
      </c>
      <c r="D57" s="71"/>
      <c r="E57" s="54">
        <v>45234</v>
      </c>
      <c r="F57" s="55">
        <f t="shared" si="68"/>
        <v>45234</v>
      </c>
      <c r="G57" s="38">
        <v>1</v>
      </c>
      <c r="H57" s="39">
        <v>0</v>
      </c>
      <c r="I57" s="40">
        <v>8</v>
      </c>
      <c r="J57" s="40">
        <f t="shared" si="70"/>
        <v>0</v>
      </c>
      <c r="K57" s="53"/>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row>
    <row r="58" spans="1:67" s="37" customFormat="1" ht="22.8" x14ac:dyDescent="0.25">
      <c r="A58" s="36" t="str">
        <f t="shared" si="71"/>
        <v>2.8</v>
      </c>
      <c r="B58" s="70" t="s">
        <v>299</v>
      </c>
      <c r="D58" s="71"/>
      <c r="E58" s="54">
        <v>45235</v>
      </c>
      <c r="F58" s="55">
        <f t="shared" si="68"/>
        <v>45235</v>
      </c>
      <c r="G58" s="38">
        <v>1</v>
      </c>
      <c r="H58" s="39">
        <v>0</v>
      </c>
      <c r="I58" s="40">
        <v>8</v>
      </c>
      <c r="J58" s="40">
        <f t="shared" si="70"/>
        <v>0</v>
      </c>
      <c r="K58" s="53"/>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row>
    <row r="59" spans="1:67" s="37" customFormat="1" ht="22.8" x14ac:dyDescent="0.25">
      <c r="A59" s="36" t="str">
        <f t="shared" si="71"/>
        <v>2.9</v>
      </c>
      <c r="B59" s="70" t="s">
        <v>300</v>
      </c>
      <c r="D59" s="71"/>
      <c r="E59" s="54">
        <v>45236</v>
      </c>
      <c r="F59" s="55">
        <f t="shared" si="68"/>
        <v>45236</v>
      </c>
      <c r="G59" s="38">
        <v>1</v>
      </c>
      <c r="H59" s="39">
        <v>0</v>
      </c>
      <c r="I59" s="40">
        <v>8</v>
      </c>
      <c r="J59" s="40">
        <f t="shared" si="70"/>
        <v>1</v>
      </c>
      <c r="K59" s="53"/>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row>
    <row r="60" spans="1:67" s="37" customFormat="1" ht="22.8" x14ac:dyDescent="0.25">
      <c r="A60" s="36" t="str">
        <f t="shared" si="71"/>
        <v>2.10</v>
      </c>
      <c r="B60" s="70" t="s">
        <v>301</v>
      </c>
      <c r="D60" s="71"/>
      <c r="E60" s="54">
        <v>45237</v>
      </c>
      <c r="F60" s="55">
        <f t="shared" si="68"/>
        <v>45237</v>
      </c>
      <c r="G60" s="38">
        <v>1</v>
      </c>
      <c r="H60" s="39">
        <v>0</v>
      </c>
      <c r="I60" s="40">
        <v>8</v>
      </c>
      <c r="J60" s="40">
        <f t="shared" si="70"/>
        <v>1</v>
      </c>
      <c r="K60" s="53"/>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row>
    <row r="61" spans="1:67" s="37" customFormat="1" ht="34.200000000000003" x14ac:dyDescent="0.25">
      <c r="A61" s="36" t="str">
        <f t="shared" si="71"/>
        <v>2.11</v>
      </c>
      <c r="B61" s="70" t="s">
        <v>160</v>
      </c>
      <c r="D61" s="71"/>
      <c r="E61" s="54">
        <v>45238</v>
      </c>
      <c r="F61" s="55">
        <f t="shared" si="68"/>
        <v>45238</v>
      </c>
      <c r="G61" s="38">
        <v>1</v>
      </c>
      <c r="H61" s="39">
        <v>0</v>
      </c>
      <c r="I61" s="40">
        <v>3</v>
      </c>
      <c r="J61" s="40">
        <f t="shared" si="70"/>
        <v>1</v>
      </c>
      <c r="K61" s="53"/>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row>
    <row r="62" spans="1:67" s="37" customFormat="1" ht="22.8" x14ac:dyDescent="0.25">
      <c r="A62" s="36" t="str">
        <f t="shared" si="71"/>
        <v>2.12</v>
      </c>
      <c r="B62" s="70" t="s">
        <v>161</v>
      </c>
      <c r="D62" s="71"/>
      <c r="E62" s="54">
        <v>45239</v>
      </c>
      <c r="F62" s="55">
        <f t="shared" si="68"/>
        <v>45239</v>
      </c>
      <c r="G62" s="38">
        <v>1</v>
      </c>
      <c r="H62" s="39">
        <v>0</v>
      </c>
      <c r="I62" s="40">
        <v>1</v>
      </c>
      <c r="J62" s="40">
        <f t="shared" si="70"/>
        <v>1</v>
      </c>
      <c r="K62" s="53"/>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row>
    <row r="63" spans="1:67" s="37" customFormat="1" ht="17.399999999999999" x14ac:dyDescent="0.25">
      <c r="A63" s="36" t="str">
        <f t="shared" si="71"/>
        <v>2.13</v>
      </c>
      <c r="B63" s="70" t="s">
        <v>163</v>
      </c>
      <c r="D63" s="71"/>
      <c r="E63" s="54">
        <v>45240</v>
      </c>
      <c r="F63" s="55">
        <f t="shared" si="68"/>
        <v>45240</v>
      </c>
      <c r="G63" s="38">
        <v>1</v>
      </c>
      <c r="H63" s="39">
        <v>0</v>
      </c>
      <c r="I63" s="40">
        <v>2</v>
      </c>
      <c r="J63" s="40">
        <f t="shared" si="70"/>
        <v>1</v>
      </c>
      <c r="K63" s="53"/>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row>
    <row r="64" spans="1:67" s="37" customFormat="1" ht="45.6" x14ac:dyDescent="0.25">
      <c r="A64" s="36" t="str">
        <f t="shared" si="71"/>
        <v>2.14</v>
      </c>
      <c r="B64" s="70" t="s">
        <v>162</v>
      </c>
      <c r="D64" s="71"/>
      <c r="E64" s="54">
        <v>45241</v>
      </c>
      <c r="F64" s="55">
        <f t="shared" si="68"/>
        <v>45241</v>
      </c>
      <c r="G64" s="38">
        <v>1</v>
      </c>
      <c r="H64" s="39">
        <v>0</v>
      </c>
      <c r="I64" s="40">
        <v>3</v>
      </c>
      <c r="J64" s="40">
        <f t="shared" si="70"/>
        <v>0</v>
      </c>
      <c r="K64" s="53"/>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row>
    <row r="65" spans="1:67" s="37" customFormat="1" ht="34.200000000000003" x14ac:dyDescent="0.25">
      <c r="A65" s="36" t="str">
        <f t="shared" si="71"/>
        <v>2.15</v>
      </c>
      <c r="B65" s="70" t="s">
        <v>164</v>
      </c>
      <c r="D65" s="71"/>
      <c r="E65" s="54">
        <v>45242</v>
      </c>
      <c r="F65" s="55">
        <f t="shared" si="68"/>
        <v>45242</v>
      </c>
      <c r="G65" s="38">
        <v>1</v>
      </c>
      <c r="H65" s="39">
        <v>0</v>
      </c>
      <c r="I65" s="40">
        <v>3</v>
      </c>
      <c r="J65" s="40">
        <f t="shared" si="70"/>
        <v>0</v>
      </c>
      <c r="K65" s="53"/>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O65" s="36"/>
    </row>
    <row r="66" spans="1:67" s="37" customFormat="1" ht="17.399999999999999" x14ac:dyDescent="0.25">
      <c r="A66" s="36" t="str">
        <f t="shared" si="71"/>
        <v>2.16</v>
      </c>
      <c r="B66" s="70" t="s">
        <v>165</v>
      </c>
      <c r="D66" s="71"/>
      <c r="E66" s="54">
        <v>45243</v>
      </c>
      <c r="F66" s="55">
        <f t="shared" si="68"/>
        <v>45243</v>
      </c>
      <c r="G66" s="38">
        <v>1</v>
      </c>
      <c r="H66" s="39">
        <v>0</v>
      </c>
      <c r="I66" s="40">
        <v>3</v>
      </c>
      <c r="J66" s="40">
        <f t="shared" si="70"/>
        <v>1</v>
      </c>
      <c r="K66" s="53"/>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c r="BA66" s="36"/>
      <c r="BB66" s="36"/>
      <c r="BC66" s="36"/>
      <c r="BD66" s="36"/>
      <c r="BE66" s="36"/>
      <c r="BF66" s="36"/>
      <c r="BG66" s="36"/>
      <c r="BH66" s="36"/>
      <c r="BI66" s="36"/>
      <c r="BJ66" s="36"/>
      <c r="BK66" s="36"/>
      <c r="BL66" s="36"/>
      <c r="BM66" s="36"/>
      <c r="BN66" s="36"/>
      <c r="BO66" s="36"/>
    </row>
    <row r="67" spans="1:67" s="37" customFormat="1" ht="34.200000000000003" x14ac:dyDescent="0.25">
      <c r="A67" s="36" t="str">
        <f t="shared" si="71"/>
        <v>2.17</v>
      </c>
      <c r="B67" s="70" t="s">
        <v>166</v>
      </c>
      <c r="D67" s="71"/>
      <c r="E67" s="54">
        <v>45244</v>
      </c>
      <c r="F67" s="55">
        <f t="shared" si="68"/>
        <v>45244</v>
      </c>
      <c r="G67" s="38">
        <v>1</v>
      </c>
      <c r="H67" s="39">
        <v>0</v>
      </c>
      <c r="I67" s="40">
        <v>5</v>
      </c>
      <c r="J67" s="40">
        <f t="shared" si="70"/>
        <v>1</v>
      </c>
      <c r="K67" s="53"/>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6"/>
      <c r="BO67" s="36"/>
    </row>
    <row r="68" spans="1:67" s="37" customFormat="1" ht="17.399999999999999" x14ac:dyDescent="0.25">
      <c r="A68" s="36" t="str">
        <f t="shared" si="71"/>
        <v>2.18</v>
      </c>
      <c r="B68" s="70" t="s">
        <v>167</v>
      </c>
      <c r="D68" s="71"/>
      <c r="E68" s="54">
        <v>45245</v>
      </c>
      <c r="F68" s="55">
        <f t="shared" si="68"/>
        <v>45245</v>
      </c>
      <c r="G68" s="38">
        <v>1</v>
      </c>
      <c r="H68" s="39">
        <v>0</v>
      </c>
      <c r="I68" s="40">
        <v>3</v>
      </c>
      <c r="J68" s="40">
        <f t="shared" si="70"/>
        <v>1</v>
      </c>
      <c r="K68" s="53"/>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c r="BA68" s="36"/>
      <c r="BB68" s="36"/>
      <c r="BC68" s="36"/>
      <c r="BD68" s="36"/>
      <c r="BE68" s="36"/>
      <c r="BF68" s="36"/>
      <c r="BG68" s="36"/>
      <c r="BH68" s="36"/>
      <c r="BI68" s="36"/>
      <c r="BJ68" s="36"/>
      <c r="BK68" s="36"/>
      <c r="BL68" s="36"/>
      <c r="BM68" s="36"/>
      <c r="BN68" s="36"/>
      <c r="BO68" s="36"/>
    </row>
    <row r="69" spans="1:67" s="37" customFormat="1" ht="17.399999999999999" x14ac:dyDescent="0.25">
      <c r="A69" s="36" t="str">
        <f t="shared" si="71"/>
        <v>2.19</v>
      </c>
      <c r="B69" s="70" t="s">
        <v>168</v>
      </c>
      <c r="D69" s="71"/>
      <c r="E69" s="54">
        <v>45246</v>
      </c>
      <c r="F69" s="55">
        <f t="shared" si="68"/>
        <v>45246</v>
      </c>
      <c r="G69" s="38">
        <v>1</v>
      </c>
      <c r="H69" s="39">
        <v>0</v>
      </c>
      <c r="I69" s="40">
        <v>7</v>
      </c>
      <c r="J69" s="40">
        <f t="shared" si="70"/>
        <v>1</v>
      </c>
      <c r="K69" s="53"/>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6"/>
      <c r="BO69" s="36"/>
    </row>
    <row r="70" spans="1:67" s="37" customFormat="1" ht="22.8" x14ac:dyDescent="0.25">
      <c r="A70" s="36" t="str">
        <f t="shared" si="71"/>
        <v>2.20</v>
      </c>
      <c r="B70" s="70" t="s">
        <v>169</v>
      </c>
      <c r="D70" s="71"/>
      <c r="E70" s="54">
        <v>45247</v>
      </c>
      <c r="F70" s="55">
        <f t="shared" si="68"/>
        <v>45247</v>
      </c>
      <c r="G70" s="38">
        <v>1</v>
      </c>
      <c r="H70" s="39">
        <v>0</v>
      </c>
      <c r="I70" s="40">
        <v>2</v>
      </c>
      <c r="J70" s="40">
        <f t="shared" si="70"/>
        <v>1</v>
      </c>
      <c r="K70" s="53"/>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c r="BK70" s="36"/>
      <c r="BL70" s="36"/>
      <c r="BM70" s="36"/>
      <c r="BN70" s="36"/>
      <c r="BO70" s="36"/>
    </row>
    <row r="71" spans="1:67" s="37" customFormat="1" ht="17.399999999999999" x14ac:dyDescent="0.25">
      <c r="A71" s="36">
        <v>2.12</v>
      </c>
      <c r="B71" s="70" t="s">
        <v>163</v>
      </c>
      <c r="D71" s="71"/>
      <c r="E71" s="54">
        <v>45248</v>
      </c>
      <c r="F71" s="55">
        <f t="shared" si="68"/>
        <v>45248</v>
      </c>
      <c r="G71" s="38">
        <v>1</v>
      </c>
      <c r="H71" s="39">
        <v>0</v>
      </c>
      <c r="I71" s="40">
        <v>2</v>
      </c>
      <c r="J71" s="40">
        <f t="shared" si="70"/>
        <v>0</v>
      </c>
      <c r="K71" s="53"/>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6"/>
      <c r="BO71" s="36"/>
    </row>
    <row r="72" spans="1:67" s="37" customFormat="1" ht="22.8" x14ac:dyDescent="0.25">
      <c r="A72" s="36" t="str">
        <f t="shared" ref="A72:A103" si="7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2.13</v>
      </c>
      <c r="B72" s="70" t="s">
        <v>170</v>
      </c>
      <c r="D72" s="71"/>
      <c r="E72" s="54">
        <v>45249</v>
      </c>
      <c r="F72" s="55">
        <f t="shared" si="68"/>
        <v>45249</v>
      </c>
      <c r="G72" s="38">
        <v>1</v>
      </c>
      <c r="H72" s="39">
        <v>0</v>
      </c>
      <c r="I72" s="40">
        <v>1</v>
      </c>
      <c r="J72" s="40">
        <f t="shared" si="70"/>
        <v>0</v>
      </c>
      <c r="K72" s="53"/>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c r="AY72" s="36"/>
      <c r="AZ72" s="36"/>
      <c r="BA72" s="36"/>
      <c r="BB72" s="36"/>
      <c r="BC72" s="36"/>
      <c r="BD72" s="36"/>
      <c r="BE72" s="36"/>
      <c r="BF72" s="36"/>
      <c r="BG72" s="36"/>
      <c r="BH72" s="36"/>
      <c r="BI72" s="36"/>
      <c r="BJ72" s="36"/>
      <c r="BK72" s="36"/>
      <c r="BL72" s="36"/>
      <c r="BM72" s="36"/>
      <c r="BN72" s="36"/>
      <c r="BO72" s="36"/>
    </row>
    <row r="73" spans="1:67" s="37" customFormat="1" ht="17.399999999999999" x14ac:dyDescent="0.25">
      <c r="A73" s="36" t="str">
        <f t="shared" si="72"/>
        <v>2.14</v>
      </c>
      <c r="B73" s="70" t="s">
        <v>180</v>
      </c>
      <c r="D73" s="71"/>
      <c r="E73" s="54">
        <v>45250</v>
      </c>
      <c r="F73" s="55">
        <f t="shared" si="68"/>
        <v>45250</v>
      </c>
      <c r="G73" s="38">
        <v>1</v>
      </c>
      <c r="H73" s="39">
        <v>0</v>
      </c>
      <c r="I73" s="40">
        <v>7</v>
      </c>
      <c r="J73" s="40">
        <f t="shared" si="70"/>
        <v>1</v>
      </c>
      <c r="K73" s="53"/>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6"/>
      <c r="BO73" s="36"/>
    </row>
    <row r="74" spans="1:67" s="37" customFormat="1" ht="22.8" x14ac:dyDescent="0.25">
      <c r="A74" s="36" t="str">
        <f t="shared" si="72"/>
        <v>2.15</v>
      </c>
      <c r="B74" s="70" t="s">
        <v>171</v>
      </c>
      <c r="D74" s="71"/>
      <c r="E74" s="54">
        <v>45251</v>
      </c>
      <c r="F74" s="55">
        <f t="shared" ref="F74:F137" si="73">IF(ISBLANK(E74)," - ",IF(G74=0,E74,E74+G74-1))</f>
        <v>45251</v>
      </c>
      <c r="G74" s="38">
        <v>1</v>
      </c>
      <c r="H74" s="39">
        <v>0</v>
      </c>
      <c r="I74" s="40">
        <v>2</v>
      </c>
      <c r="J74" s="40">
        <f t="shared" si="70"/>
        <v>1</v>
      </c>
      <c r="K74" s="53"/>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c r="AY74" s="36"/>
      <c r="AZ74" s="36"/>
      <c r="BA74" s="36"/>
      <c r="BB74" s="36"/>
      <c r="BC74" s="36"/>
      <c r="BD74" s="36"/>
      <c r="BE74" s="36"/>
      <c r="BF74" s="36"/>
      <c r="BG74" s="36"/>
      <c r="BH74" s="36"/>
      <c r="BI74" s="36"/>
      <c r="BJ74" s="36"/>
      <c r="BK74" s="36"/>
      <c r="BL74" s="36"/>
      <c r="BM74" s="36"/>
      <c r="BN74" s="36"/>
      <c r="BO74" s="36"/>
    </row>
    <row r="75" spans="1:67" s="37" customFormat="1" ht="17.399999999999999" x14ac:dyDescent="0.25">
      <c r="A75" s="36" t="str">
        <f t="shared" si="72"/>
        <v>2.16</v>
      </c>
      <c r="B75" s="70" t="s">
        <v>163</v>
      </c>
      <c r="D75" s="71"/>
      <c r="E75" s="54">
        <v>45252</v>
      </c>
      <c r="F75" s="55">
        <f t="shared" si="73"/>
        <v>45252</v>
      </c>
      <c r="G75" s="38">
        <v>1</v>
      </c>
      <c r="H75" s="39">
        <v>0</v>
      </c>
      <c r="I75" s="40">
        <v>2</v>
      </c>
      <c r="J75" s="40">
        <f t="shared" si="70"/>
        <v>1</v>
      </c>
      <c r="K75" s="53"/>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6"/>
      <c r="BO75" s="36"/>
    </row>
    <row r="76" spans="1:67" s="37" customFormat="1" ht="22.8" x14ac:dyDescent="0.25">
      <c r="A76" s="36" t="str">
        <f t="shared" si="72"/>
        <v>2.17</v>
      </c>
      <c r="B76" s="70" t="s">
        <v>172</v>
      </c>
      <c r="D76" s="71"/>
      <c r="E76" s="54">
        <v>45253</v>
      </c>
      <c r="F76" s="55">
        <f t="shared" si="73"/>
        <v>45253</v>
      </c>
      <c r="G76" s="38">
        <v>1</v>
      </c>
      <c r="H76" s="39">
        <v>0</v>
      </c>
      <c r="I76" s="40">
        <v>1</v>
      </c>
      <c r="J76" s="40">
        <f t="shared" si="70"/>
        <v>1</v>
      </c>
      <c r="K76" s="53"/>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c r="AY76" s="36"/>
      <c r="AZ76" s="36"/>
      <c r="BA76" s="36"/>
      <c r="BB76" s="36"/>
      <c r="BC76" s="36"/>
      <c r="BD76" s="36"/>
      <c r="BE76" s="36"/>
      <c r="BF76" s="36"/>
      <c r="BG76" s="36"/>
      <c r="BH76" s="36"/>
      <c r="BI76" s="36"/>
      <c r="BJ76" s="36"/>
      <c r="BK76" s="36"/>
      <c r="BL76" s="36"/>
      <c r="BM76" s="36"/>
      <c r="BN76" s="36"/>
      <c r="BO76" s="36"/>
    </row>
    <row r="77" spans="1:67" s="37" customFormat="1" ht="22.8" x14ac:dyDescent="0.25">
      <c r="A77" s="36" t="str">
        <f t="shared" si="72"/>
        <v>2.18</v>
      </c>
      <c r="B77" s="70" t="s">
        <v>173</v>
      </c>
      <c r="D77" s="71"/>
      <c r="E77" s="54">
        <v>45254</v>
      </c>
      <c r="F77" s="55">
        <f t="shared" si="73"/>
        <v>45254</v>
      </c>
      <c r="G77" s="38">
        <v>1</v>
      </c>
      <c r="H77" s="39">
        <v>0</v>
      </c>
      <c r="I77" s="40">
        <v>8</v>
      </c>
      <c r="J77" s="40">
        <f t="shared" si="70"/>
        <v>1</v>
      </c>
      <c r="K77" s="53"/>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6"/>
      <c r="BO77" s="36"/>
    </row>
    <row r="78" spans="1:67" s="37" customFormat="1" ht="22.8" x14ac:dyDescent="0.25">
      <c r="A78" s="36" t="str">
        <f t="shared" si="72"/>
        <v>2.19</v>
      </c>
      <c r="B78" s="70" t="s">
        <v>181</v>
      </c>
      <c r="D78" s="71"/>
      <c r="E78" s="54">
        <v>45255</v>
      </c>
      <c r="F78" s="55">
        <f t="shared" si="73"/>
        <v>45255</v>
      </c>
      <c r="G78" s="38">
        <v>1</v>
      </c>
      <c r="H78" s="39">
        <v>0</v>
      </c>
      <c r="I78" s="40">
        <v>8</v>
      </c>
      <c r="J78" s="40">
        <f t="shared" si="70"/>
        <v>0</v>
      </c>
      <c r="K78" s="53"/>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c r="AY78" s="36"/>
      <c r="AZ78" s="36"/>
      <c r="BA78" s="36"/>
      <c r="BB78" s="36"/>
      <c r="BC78" s="36"/>
      <c r="BD78" s="36"/>
      <c r="BE78" s="36"/>
      <c r="BF78" s="36"/>
      <c r="BG78" s="36"/>
      <c r="BH78" s="36"/>
      <c r="BI78" s="36"/>
      <c r="BJ78" s="36"/>
      <c r="BK78" s="36"/>
      <c r="BL78" s="36"/>
      <c r="BM78" s="36"/>
      <c r="BN78" s="36"/>
      <c r="BO78" s="36"/>
    </row>
    <row r="79" spans="1:67" s="37" customFormat="1" ht="17.399999999999999" x14ac:dyDescent="0.25">
      <c r="A79" s="36" t="str">
        <f t="shared" si="72"/>
        <v>2.20</v>
      </c>
      <c r="B79" s="70" t="s">
        <v>174</v>
      </c>
      <c r="D79" s="71"/>
      <c r="E79" s="54">
        <v>45256</v>
      </c>
      <c r="F79" s="55">
        <f t="shared" si="73"/>
        <v>45256</v>
      </c>
      <c r="G79" s="38">
        <v>1</v>
      </c>
      <c r="H79" s="39">
        <v>0</v>
      </c>
      <c r="I79" s="40">
        <v>8</v>
      </c>
      <c r="J79" s="40">
        <f t="shared" si="70"/>
        <v>0</v>
      </c>
      <c r="K79" s="53"/>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row>
    <row r="80" spans="1:67" s="37" customFormat="1" ht="22.8" x14ac:dyDescent="0.25">
      <c r="A80" s="36" t="str">
        <f t="shared" si="72"/>
        <v>2.21</v>
      </c>
      <c r="B80" s="70" t="s">
        <v>175</v>
      </c>
      <c r="D80" s="71"/>
      <c r="E80" s="54">
        <v>45257</v>
      </c>
      <c r="F80" s="55">
        <f t="shared" si="73"/>
        <v>45257</v>
      </c>
      <c r="G80" s="38">
        <v>1</v>
      </c>
      <c r="H80" s="39">
        <v>0</v>
      </c>
      <c r="I80" s="40">
        <v>8</v>
      </c>
      <c r="J80" s="40">
        <f t="shared" si="70"/>
        <v>1</v>
      </c>
      <c r="K80" s="53"/>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row>
    <row r="81" spans="1:67" s="37" customFormat="1" ht="22.8" x14ac:dyDescent="0.25">
      <c r="A81" s="36" t="str">
        <f t="shared" si="72"/>
        <v>2.22</v>
      </c>
      <c r="B81" s="70" t="s">
        <v>176</v>
      </c>
      <c r="D81" s="71"/>
      <c r="E81" s="54">
        <v>45258</v>
      </c>
      <c r="F81" s="55">
        <f t="shared" si="73"/>
        <v>45258</v>
      </c>
      <c r="G81" s="38">
        <v>1</v>
      </c>
      <c r="H81" s="39">
        <v>0</v>
      </c>
      <c r="I81" s="40">
        <v>6</v>
      </c>
      <c r="J81" s="40">
        <f t="shared" si="70"/>
        <v>1</v>
      </c>
      <c r="K81" s="53"/>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row>
    <row r="82" spans="1:67" s="37" customFormat="1" ht="22.8" x14ac:dyDescent="0.25">
      <c r="A82" s="36" t="str">
        <f t="shared" si="72"/>
        <v>2.23</v>
      </c>
      <c r="B82" s="70" t="s">
        <v>177</v>
      </c>
      <c r="D82" s="71"/>
      <c r="E82" s="54">
        <v>45259</v>
      </c>
      <c r="F82" s="55">
        <f t="shared" si="73"/>
        <v>45259</v>
      </c>
      <c r="G82" s="38">
        <v>1</v>
      </c>
      <c r="H82" s="39">
        <v>0</v>
      </c>
      <c r="I82" s="40">
        <v>8</v>
      </c>
      <c r="J82" s="40">
        <f t="shared" si="70"/>
        <v>1</v>
      </c>
      <c r="K82" s="53"/>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row>
    <row r="83" spans="1:67" s="37" customFormat="1" ht="22.8" x14ac:dyDescent="0.25">
      <c r="A83" s="36" t="str">
        <f t="shared" si="72"/>
        <v>2.24</v>
      </c>
      <c r="B83" s="70" t="s">
        <v>178</v>
      </c>
      <c r="D83" s="71"/>
      <c r="E83" s="54">
        <v>45260</v>
      </c>
      <c r="F83" s="55">
        <f t="shared" si="73"/>
        <v>45260</v>
      </c>
      <c r="G83" s="38">
        <v>1</v>
      </c>
      <c r="H83" s="39">
        <v>0</v>
      </c>
      <c r="I83" s="40">
        <v>8</v>
      </c>
      <c r="J83" s="40">
        <f t="shared" si="70"/>
        <v>1</v>
      </c>
      <c r="K83" s="53"/>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row>
    <row r="84" spans="1:67" s="37" customFormat="1" ht="22.8" x14ac:dyDescent="0.25">
      <c r="A84" s="36" t="str">
        <f t="shared" si="72"/>
        <v>2.25</v>
      </c>
      <c r="B84" s="70" t="s">
        <v>179</v>
      </c>
      <c r="D84" s="71"/>
      <c r="E84" s="54">
        <v>45261</v>
      </c>
      <c r="F84" s="55">
        <f t="shared" si="73"/>
        <v>45261</v>
      </c>
      <c r="G84" s="38">
        <v>1</v>
      </c>
      <c r="H84" s="39">
        <v>0</v>
      </c>
      <c r="I84" s="40">
        <v>7</v>
      </c>
      <c r="J84" s="40">
        <f t="shared" si="70"/>
        <v>1</v>
      </c>
      <c r="K84" s="53"/>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row>
    <row r="85" spans="1:67" s="37" customFormat="1" ht="22.8" x14ac:dyDescent="0.25">
      <c r="A85" s="36" t="str">
        <f t="shared" si="72"/>
        <v>2.26</v>
      </c>
      <c r="B85" s="70" t="s">
        <v>182</v>
      </c>
      <c r="D85" s="71"/>
      <c r="E85" s="54">
        <v>45262</v>
      </c>
      <c r="F85" s="55">
        <f t="shared" si="73"/>
        <v>45262</v>
      </c>
      <c r="G85" s="38">
        <v>1</v>
      </c>
      <c r="H85" s="39">
        <v>0</v>
      </c>
      <c r="I85" s="40">
        <v>4</v>
      </c>
      <c r="J85" s="40">
        <f t="shared" si="70"/>
        <v>0</v>
      </c>
      <c r="K85" s="53"/>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row>
    <row r="86" spans="1:67" s="37" customFormat="1" ht="22.8" x14ac:dyDescent="0.25">
      <c r="A86" s="36" t="str">
        <f t="shared" si="72"/>
        <v>2.27</v>
      </c>
      <c r="B86" s="70" t="s">
        <v>183</v>
      </c>
      <c r="D86" s="71"/>
      <c r="E86" s="54">
        <v>45263</v>
      </c>
      <c r="F86" s="55">
        <f t="shared" si="73"/>
        <v>45263</v>
      </c>
      <c r="G86" s="38">
        <v>1</v>
      </c>
      <c r="H86" s="39">
        <v>0</v>
      </c>
      <c r="I86" s="40">
        <v>3</v>
      </c>
      <c r="J86" s="40">
        <f t="shared" si="70"/>
        <v>0</v>
      </c>
      <c r="K86" s="53"/>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row>
    <row r="87" spans="1:67" s="37" customFormat="1" ht="22.8" x14ac:dyDescent="0.25">
      <c r="A87" s="36" t="str">
        <f t="shared" si="72"/>
        <v>2.28</v>
      </c>
      <c r="B87" s="70" t="s">
        <v>184</v>
      </c>
      <c r="D87" s="71"/>
      <c r="E87" s="54">
        <v>45264</v>
      </c>
      <c r="F87" s="55">
        <f t="shared" si="73"/>
        <v>45264</v>
      </c>
      <c r="G87" s="38">
        <v>1</v>
      </c>
      <c r="H87" s="39">
        <v>0</v>
      </c>
      <c r="I87" s="40">
        <v>3</v>
      </c>
      <c r="J87" s="40">
        <f t="shared" si="70"/>
        <v>1</v>
      </c>
      <c r="K87" s="53"/>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row>
    <row r="88" spans="1:67" s="37" customFormat="1" ht="22.8" x14ac:dyDescent="0.25">
      <c r="A88" s="36" t="str">
        <f t="shared" si="72"/>
        <v>2.29</v>
      </c>
      <c r="B88" s="70" t="s">
        <v>185</v>
      </c>
      <c r="D88" s="71"/>
      <c r="E88" s="54">
        <v>45265</v>
      </c>
      <c r="F88" s="55">
        <f t="shared" si="73"/>
        <v>45265</v>
      </c>
      <c r="G88" s="38">
        <v>1</v>
      </c>
      <c r="H88" s="39">
        <v>0</v>
      </c>
      <c r="I88" s="40">
        <v>1</v>
      </c>
      <c r="J88" s="40">
        <f t="shared" si="70"/>
        <v>1</v>
      </c>
      <c r="K88" s="53"/>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row>
    <row r="89" spans="1:67" s="37" customFormat="1" ht="22.8" x14ac:dyDescent="0.25">
      <c r="A89" s="36" t="str">
        <f t="shared" si="72"/>
        <v>2.30</v>
      </c>
      <c r="B89" s="70" t="s">
        <v>186</v>
      </c>
      <c r="D89" s="71"/>
      <c r="E89" s="54">
        <v>45266</v>
      </c>
      <c r="F89" s="55">
        <f t="shared" si="73"/>
        <v>45266</v>
      </c>
      <c r="G89" s="38">
        <v>1</v>
      </c>
      <c r="H89" s="39">
        <v>0</v>
      </c>
      <c r="I89" s="40">
        <v>1</v>
      </c>
      <c r="J89" s="40">
        <f t="shared" si="70"/>
        <v>1</v>
      </c>
      <c r="K89" s="53"/>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row>
    <row r="90" spans="1:67" s="37" customFormat="1" ht="22.8" x14ac:dyDescent="0.25">
      <c r="A90" s="36" t="str">
        <f t="shared" si="72"/>
        <v>2.31</v>
      </c>
      <c r="B90" s="70" t="s">
        <v>187</v>
      </c>
      <c r="D90" s="71"/>
      <c r="E90" s="54">
        <v>45267</v>
      </c>
      <c r="F90" s="55">
        <f t="shared" si="73"/>
        <v>45267</v>
      </c>
      <c r="G90" s="38">
        <v>1</v>
      </c>
      <c r="H90" s="39">
        <v>0</v>
      </c>
      <c r="I90" s="40">
        <v>1</v>
      </c>
      <c r="J90" s="40">
        <f t="shared" ref="J90:J153" si="74">IF(OR(F90=0,E90=0)," - ",NETWORKDAYS(E90,F90))</f>
        <v>1</v>
      </c>
      <c r="K90" s="53"/>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row>
    <row r="91" spans="1:67" s="37" customFormat="1" ht="17.399999999999999" x14ac:dyDescent="0.25">
      <c r="A91" s="36" t="str">
        <f t="shared" si="72"/>
        <v>2.32</v>
      </c>
      <c r="B91" s="70" t="s">
        <v>190</v>
      </c>
      <c r="D91" s="71"/>
      <c r="E91" s="54">
        <v>45268</v>
      </c>
      <c r="F91" s="55">
        <f t="shared" si="73"/>
        <v>45268</v>
      </c>
      <c r="G91" s="38">
        <v>1</v>
      </c>
      <c r="H91" s="39">
        <v>0</v>
      </c>
      <c r="I91" s="40">
        <v>1</v>
      </c>
      <c r="J91" s="40">
        <f t="shared" si="74"/>
        <v>1</v>
      </c>
      <c r="K91" s="53"/>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c r="AY91" s="36"/>
      <c r="AZ91" s="36"/>
      <c r="BA91" s="36"/>
      <c r="BB91" s="36"/>
      <c r="BC91" s="36"/>
      <c r="BD91" s="36"/>
      <c r="BE91" s="36"/>
      <c r="BF91" s="36"/>
      <c r="BG91" s="36"/>
      <c r="BH91" s="36"/>
      <c r="BI91" s="36"/>
      <c r="BJ91" s="36"/>
      <c r="BK91" s="36"/>
      <c r="BL91" s="36"/>
      <c r="BM91" s="36"/>
      <c r="BN91" s="36"/>
      <c r="BO91" s="36"/>
    </row>
    <row r="92" spans="1:67" s="37" customFormat="1" ht="22.8" x14ac:dyDescent="0.25">
      <c r="A92" s="36" t="str">
        <f t="shared" si="72"/>
        <v>2.33</v>
      </c>
      <c r="B92" s="70" t="s">
        <v>188</v>
      </c>
      <c r="D92" s="71"/>
      <c r="E92" s="54">
        <v>45269</v>
      </c>
      <c r="F92" s="55">
        <f t="shared" si="73"/>
        <v>45269</v>
      </c>
      <c r="G92" s="38">
        <v>1</v>
      </c>
      <c r="H92" s="39">
        <v>0</v>
      </c>
      <c r="I92" s="40">
        <v>1</v>
      </c>
      <c r="J92" s="40">
        <f t="shared" si="74"/>
        <v>0</v>
      </c>
      <c r="K92" s="53"/>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c r="AY92" s="36"/>
      <c r="AZ92" s="36"/>
      <c r="BA92" s="36"/>
      <c r="BB92" s="36"/>
      <c r="BC92" s="36"/>
      <c r="BD92" s="36"/>
      <c r="BE92" s="36"/>
      <c r="BF92" s="36"/>
      <c r="BG92" s="36"/>
      <c r="BH92" s="36"/>
      <c r="BI92" s="36"/>
      <c r="BJ92" s="36"/>
      <c r="BK92" s="36"/>
      <c r="BL92" s="36"/>
      <c r="BM92" s="36"/>
      <c r="BN92" s="36"/>
      <c r="BO92" s="36"/>
    </row>
    <row r="93" spans="1:67" s="37" customFormat="1" ht="22.8" x14ac:dyDescent="0.25">
      <c r="A93" s="36" t="str">
        <f t="shared" si="72"/>
        <v>2.34</v>
      </c>
      <c r="B93" s="70" t="s">
        <v>189</v>
      </c>
      <c r="D93" s="71"/>
      <c r="E93" s="54">
        <v>45270</v>
      </c>
      <c r="F93" s="55">
        <f t="shared" si="73"/>
        <v>45270</v>
      </c>
      <c r="G93" s="38">
        <v>1</v>
      </c>
      <c r="H93" s="39">
        <v>0</v>
      </c>
      <c r="I93" s="40">
        <v>1</v>
      </c>
      <c r="J93" s="40">
        <f t="shared" si="74"/>
        <v>0</v>
      </c>
      <c r="K93" s="53"/>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c r="AY93" s="36"/>
      <c r="AZ93" s="36"/>
      <c r="BA93" s="36"/>
      <c r="BB93" s="36"/>
      <c r="BC93" s="36"/>
      <c r="BD93" s="36"/>
      <c r="BE93" s="36"/>
      <c r="BF93" s="36"/>
      <c r="BG93" s="36"/>
      <c r="BH93" s="36"/>
      <c r="BI93" s="36"/>
      <c r="BJ93" s="36"/>
      <c r="BK93" s="36"/>
      <c r="BL93" s="36"/>
      <c r="BM93" s="36"/>
      <c r="BN93" s="36"/>
      <c r="BO93" s="36"/>
    </row>
    <row r="94" spans="1:67" s="37" customFormat="1" ht="17.399999999999999" x14ac:dyDescent="0.25">
      <c r="A94" s="36" t="str">
        <f t="shared" si="72"/>
        <v>2.35</v>
      </c>
      <c r="B94" s="70" t="s">
        <v>191</v>
      </c>
      <c r="D94" s="71"/>
      <c r="E94" s="54">
        <v>45271</v>
      </c>
      <c r="F94" s="55">
        <f t="shared" si="73"/>
        <v>45271</v>
      </c>
      <c r="G94" s="38">
        <v>1</v>
      </c>
      <c r="H94" s="39">
        <v>0</v>
      </c>
      <c r="I94" s="40">
        <v>1</v>
      </c>
      <c r="J94" s="40">
        <f t="shared" si="74"/>
        <v>1</v>
      </c>
      <c r="K94" s="53"/>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c r="AY94" s="36"/>
      <c r="AZ94" s="36"/>
      <c r="BA94" s="36"/>
      <c r="BB94" s="36"/>
      <c r="BC94" s="36"/>
      <c r="BD94" s="36"/>
      <c r="BE94" s="36"/>
      <c r="BF94" s="36"/>
      <c r="BG94" s="36"/>
      <c r="BH94" s="36"/>
      <c r="BI94" s="36"/>
      <c r="BJ94" s="36"/>
      <c r="BK94" s="36"/>
      <c r="BL94" s="36"/>
      <c r="BM94" s="36"/>
      <c r="BN94" s="36"/>
      <c r="BO94" s="36"/>
    </row>
    <row r="95" spans="1:67" s="37" customFormat="1" ht="22.8" x14ac:dyDescent="0.25">
      <c r="A95" s="36" t="str">
        <f t="shared" si="72"/>
        <v>2.36</v>
      </c>
      <c r="B95" s="70" t="s">
        <v>192</v>
      </c>
      <c r="D95" s="71"/>
      <c r="E95" s="54">
        <v>45272</v>
      </c>
      <c r="F95" s="55">
        <f t="shared" si="73"/>
        <v>45272</v>
      </c>
      <c r="G95" s="38">
        <v>1</v>
      </c>
      <c r="H95" s="39">
        <v>0</v>
      </c>
      <c r="I95" s="40">
        <v>7</v>
      </c>
      <c r="J95" s="40">
        <f t="shared" si="74"/>
        <v>1</v>
      </c>
      <c r="K95" s="53"/>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c r="AY95" s="36"/>
      <c r="AZ95" s="36"/>
      <c r="BA95" s="36"/>
      <c r="BB95" s="36"/>
      <c r="BC95" s="36"/>
      <c r="BD95" s="36"/>
      <c r="BE95" s="36"/>
      <c r="BF95" s="36"/>
      <c r="BG95" s="36"/>
      <c r="BH95" s="36"/>
      <c r="BI95" s="36"/>
      <c r="BJ95" s="36"/>
      <c r="BK95" s="36"/>
      <c r="BL95" s="36"/>
      <c r="BM95" s="36"/>
      <c r="BN95" s="36"/>
      <c r="BO95" s="36"/>
    </row>
    <row r="96" spans="1:67" s="37" customFormat="1" ht="22.8" x14ac:dyDescent="0.25">
      <c r="A96" s="36" t="str">
        <f t="shared" si="72"/>
        <v>2.37</v>
      </c>
      <c r="B96" s="70" t="s">
        <v>193</v>
      </c>
      <c r="D96" s="71"/>
      <c r="E96" s="54">
        <v>45273</v>
      </c>
      <c r="F96" s="55">
        <f t="shared" si="73"/>
        <v>45273</v>
      </c>
      <c r="G96" s="38">
        <v>1</v>
      </c>
      <c r="H96" s="39">
        <v>0</v>
      </c>
      <c r="I96" s="40">
        <v>3</v>
      </c>
      <c r="J96" s="40">
        <f t="shared" si="74"/>
        <v>1</v>
      </c>
      <c r="K96" s="53"/>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c r="AY96" s="36"/>
      <c r="AZ96" s="36"/>
      <c r="BA96" s="36"/>
      <c r="BB96" s="36"/>
      <c r="BC96" s="36"/>
      <c r="BD96" s="36"/>
      <c r="BE96" s="36"/>
      <c r="BF96" s="36"/>
      <c r="BG96" s="36"/>
      <c r="BH96" s="36"/>
      <c r="BI96" s="36"/>
      <c r="BJ96" s="36"/>
      <c r="BK96" s="36"/>
      <c r="BL96" s="36"/>
      <c r="BM96" s="36"/>
      <c r="BN96" s="36"/>
      <c r="BO96" s="36"/>
    </row>
    <row r="97" spans="1:67" s="37" customFormat="1" ht="22.8" x14ac:dyDescent="0.25">
      <c r="A97" s="36" t="str">
        <f t="shared" si="72"/>
        <v>2.38</v>
      </c>
      <c r="B97" s="70" t="s">
        <v>194</v>
      </c>
      <c r="D97" s="71"/>
      <c r="E97" s="54">
        <v>45274</v>
      </c>
      <c r="F97" s="55">
        <f t="shared" si="73"/>
        <v>45274</v>
      </c>
      <c r="G97" s="38">
        <v>1</v>
      </c>
      <c r="H97" s="39">
        <v>0</v>
      </c>
      <c r="I97" s="40">
        <v>2</v>
      </c>
      <c r="J97" s="40">
        <f t="shared" si="74"/>
        <v>1</v>
      </c>
      <c r="K97" s="53"/>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c r="AY97" s="36"/>
      <c r="AZ97" s="36"/>
      <c r="BA97" s="36"/>
      <c r="BB97" s="36"/>
      <c r="BC97" s="36"/>
      <c r="BD97" s="36"/>
      <c r="BE97" s="36"/>
      <c r="BF97" s="36"/>
      <c r="BG97" s="36"/>
      <c r="BH97" s="36"/>
      <c r="BI97" s="36"/>
      <c r="BJ97" s="36"/>
      <c r="BK97" s="36"/>
      <c r="BL97" s="36"/>
      <c r="BM97" s="36"/>
      <c r="BN97" s="36"/>
      <c r="BO97" s="36"/>
    </row>
    <row r="98" spans="1:67" s="37" customFormat="1" ht="34.200000000000003" x14ac:dyDescent="0.25">
      <c r="A98" s="36" t="str">
        <f t="shared" si="72"/>
        <v>2.39</v>
      </c>
      <c r="B98" s="70" t="s">
        <v>196</v>
      </c>
      <c r="D98" s="71"/>
      <c r="E98" s="54">
        <v>45275</v>
      </c>
      <c r="F98" s="55">
        <f t="shared" si="73"/>
        <v>45275</v>
      </c>
      <c r="G98" s="38">
        <v>1</v>
      </c>
      <c r="H98" s="39">
        <v>0</v>
      </c>
      <c r="I98" s="40">
        <v>2</v>
      </c>
      <c r="J98" s="40">
        <f t="shared" si="74"/>
        <v>1</v>
      </c>
      <c r="K98" s="53"/>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c r="AY98" s="36"/>
      <c r="AZ98" s="36"/>
      <c r="BA98" s="36"/>
      <c r="BB98" s="36"/>
      <c r="BC98" s="36"/>
      <c r="BD98" s="36"/>
      <c r="BE98" s="36"/>
      <c r="BF98" s="36"/>
      <c r="BG98" s="36"/>
      <c r="BH98" s="36"/>
      <c r="BI98" s="36"/>
      <c r="BJ98" s="36"/>
      <c r="BK98" s="36"/>
      <c r="BL98" s="36"/>
      <c r="BM98" s="36"/>
      <c r="BN98" s="36"/>
      <c r="BO98" s="36"/>
    </row>
    <row r="99" spans="1:67" s="37" customFormat="1" ht="22.8" x14ac:dyDescent="0.25">
      <c r="A99" s="36" t="str">
        <f t="shared" si="72"/>
        <v>2.40</v>
      </c>
      <c r="B99" s="70" t="s">
        <v>195</v>
      </c>
      <c r="D99" s="71"/>
      <c r="E99" s="54">
        <v>45276</v>
      </c>
      <c r="F99" s="55">
        <f t="shared" si="73"/>
        <v>45276</v>
      </c>
      <c r="G99" s="38">
        <v>1</v>
      </c>
      <c r="H99" s="39">
        <v>0</v>
      </c>
      <c r="I99" s="40">
        <v>4</v>
      </c>
      <c r="J99" s="40">
        <f t="shared" si="74"/>
        <v>0</v>
      </c>
      <c r="K99" s="53"/>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c r="AY99" s="36"/>
      <c r="AZ99" s="36"/>
      <c r="BA99" s="36"/>
      <c r="BB99" s="36"/>
      <c r="BC99" s="36"/>
      <c r="BD99" s="36"/>
      <c r="BE99" s="36"/>
      <c r="BF99" s="36"/>
      <c r="BG99" s="36"/>
      <c r="BH99" s="36"/>
      <c r="BI99" s="36"/>
      <c r="BJ99" s="36"/>
      <c r="BK99" s="36"/>
      <c r="BL99" s="36"/>
      <c r="BM99" s="36"/>
      <c r="BN99" s="36"/>
      <c r="BO99" s="36"/>
    </row>
    <row r="100" spans="1:67" s="37" customFormat="1" ht="22.8" x14ac:dyDescent="0.25">
      <c r="A100" s="36" t="str">
        <f t="shared" si="72"/>
        <v>2.41</v>
      </c>
      <c r="B100" s="70" t="s">
        <v>197</v>
      </c>
      <c r="D100" s="71"/>
      <c r="E100" s="54">
        <v>45277</v>
      </c>
      <c r="F100" s="55">
        <f t="shared" si="73"/>
        <v>45277</v>
      </c>
      <c r="G100" s="38">
        <v>1</v>
      </c>
      <c r="H100" s="39">
        <v>0</v>
      </c>
      <c r="I100" s="40">
        <v>2</v>
      </c>
      <c r="J100" s="40">
        <f t="shared" si="74"/>
        <v>0</v>
      </c>
      <c r="K100" s="53"/>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c r="AY100" s="36"/>
      <c r="AZ100" s="36"/>
      <c r="BA100" s="36"/>
      <c r="BB100" s="36"/>
      <c r="BC100" s="36"/>
      <c r="BD100" s="36"/>
      <c r="BE100" s="36"/>
      <c r="BF100" s="36"/>
      <c r="BG100" s="36"/>
      <c r="BH100" s="36"/>
      <c r="BI100" s="36"/>
      <c r="BJ100" s="36"/>
      <c r="BK100" s="36"/>
      <c r="BL100" s="36"/>
      <c r="BM100" s="36"/>
      <c r="BN100" s="36"/>
      <c r="BO100" s="36"/>
    </row>
    <row r="101" spans="1:67" s="37" customFormat="1" ht="22.8" x14ac:dyDescent="0.25">
      <c r="A101" s="36" t="str">
        <f t="shared" si="72"/>
        <v>2.42</v>
      </c>
      <c r="B101" s="70" t="s">
        <v>198</v>
      </c>
      <c r="D101" s="71"/>
      <c r="E101" s="54">
        <v>45278</v>
      </c>
      <c r="F101" s="55">
        <f t="shared" si="73"/>
        <v>45278</v>
      </c>
      <c r="G101" s="38">
        <v>1</v>
      </c>
      <c r="H101" s="39">
        <v>0</v>
      </c>
      <c r="I101" s="40">
        <v>7</v>
      </c>
      <c r="J101" s="40">
        <f t="shared" si="74"/>
        <v>1</v>
      </c>
      <c r="K101" s="53"/>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c r="AY101" s="36"/>
      <c r="AZ101" s="36"/>
      <c r="BA101" s="36"/>
      <c r="BB101" s="36"/>
      <c r="BC101" s="36"/>
      <c r="BD101" s="36"/>
      <c r="BE101" s="36"/>
      <c r="BF101" s="36"/>
      <c r="BG101" s="36"/>
      <c r="BH101" s="36"/>
      <c r="BI101" s="36"/>
      <c r="BJ101" s="36"/>
      <c r="BK101" s="36"/>
      <c r="BL101" s="36"/>
      <c r="BM101" s="36"/>
      <c r="BN101" s="36"/>
      <c r="BO101" s="36"/>
    </row>
    <row r="102" spans="1:67" s="37" customFormat="1" ht="22.8" x14ac:dyDescent="0.25">
      <c r="A102" s="36" t="str">
        <f t="shared" si="72"/>
        <v>2.43</v>
      </c>
      <c r="B102" s="70" t="s">
        <v>199</v>
      </c>
      <c r="D102" s="71"/>
      <c r="E102" s="54">
        <v>45279</v>
      </c>
      <c r="F102" s="55">
        <f t="shared" si="73"/>
        <v>45279</v>
      </c>
      <c r="G102" s="38">
        <v>1</v>
      </c>
      <c r="H102" s="39">
        <v>0</v>
      </c>
      <c r="I102" s="40">
        <v>5</v>
      </c>
      <c r="J102" s="40">
        <f t="shared" si="74"/>
        <v>1</v>
      </c>
      <c r="K102" s="53"/>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c r="AY102" s="36"/>
      <c r="AZ102" s="36"/>
      <c r="BA102" s="36"/>
      <c r="BB102" s="36"/>
      <c r="BC102" s="36"/>
      <c r="BD102" s="36"/>
      <c r="BE102" s="36"/>
      <c r="BF102" s="36"/>
      <c r="BG102" s="36"/>
      <c r="BH102" s="36"/>
      <c r="BI102" s="36"/>
      <c r="BJ102" s="36"/>
      <c r="BK102" s="36"/>
      <c r="BL102" s="36"/>
      <c r="BM102" s="36"/>
      <c r="BN102" s="36"/>
      <c r="BO102" s="36"/>
    </row>
    <row r="103" spans="1:67" s="37" customFormat="1" ht="22.8" x14ac:dyDescent="0.25">
      <c r="A103" s="36" t="str">
        <f t="shared" si="72"/>
        <v>2.44</v>
      </c>
      <c r="B103" s="70" t="s">
        <v>200</v>
      </c>
      <c r="D103" s="71"/>
      <c r="E103" s="54">
        <v>45280</v>
      </c>
      <c r="F103" s="55">
        <f t="shared" si="73"/>
        <v>45280</v>
      </c>
      <c r="G103" s="38">
        <v>1</v>
      </c>
      <c r="H103" s="39">
        <v>0</v>
      </c>
      <c r="I103" s="40">
        <v>5</v>
      </c>
      <c r="J103" s="40">
        <f t="shared" si="74"/>
        <v>1</v>
      </c>
      <c r="K103" s="53"/>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c r="AY103" s="36"/>
      <c r="AZ103" s="36"/>
      <c r="BA103" s="36"/>
      <c r="BB103" s="36"/>
      <c r="BC103" s="36"/>
      <c r="BD103" s="36"/>
      <c r="BE103" s="36"/>
      <c r="BF103" s="36"/>
      <c r="BG103" s="36"/>
      <c r="BH103" s="36"/>
      <c r="BI103" s="36"/>
      <c r="BJ103" s="36"/>
      <c r="BK103" s="36"/>
      <c r="BL103" s="36"/>
      <c r="BM103" s="36"/>
      <c r="BN103" s="36"/>
      <c r="BO103" s="36"/>
    </row>
    <row r="104" spans="1:67" s="37" customFormat="1" ht="34.200000000000003" x14ac:dyDescent="0.25">
      <c r="A104" s="36" t="str">
        <f t="shared" ref="A104:A135" si="7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2.45</v>
      </c>
      <c r="B104" s="70" t="s">
        <v>201</v>
      </c>
      <c r="D104" s="71"/>
      <c r="E104" s="54">
        <v>45281</v>
      </c>
      <c r="F104" s="55">
        <f t="shared" si="73"/>
        <v>45281</v>
      </c>
      <c r="G104" s="38">
        <v>1</v>
      </c>
      <c r="H104" s="39">
        <v>0</v>
      </c>
      <c r="I104" s="40">
        <v>5</v>
      </c>
      <c r="J104" s="40">
        <f t="shared" si="74"/>
        <v>1</v>
      </c>
      <c r="K104" s="53"/>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c r="AY104" s="36"/>
      <c r="AZ104" s="36"/>
      <c r="BA104" s="36"/>
      <c r="BB104" s="36"/>
      <c r="BC104" s="36"/>
      <c r="BD104" s="36"/>
      <c r="BE104" s="36"/>
      <c r="BF104" s="36"/>
      <c r="BG104" s="36"/>
      <c r="BH104" s="36"/>
      <c r="BI104" s="36"/>
      <c r="BJ104" s="36"/>
      <c r="BK104" s="36"/>
      <c r="BL104" s="36"/>
      <c r="BM104" s="36"/>
      <c r="BN104" s="36"/>
      <c r="BO104" s="36"/>
    </row>
    <row r="105" spans="1:67" s="37" customFormat="1" ht="22.8" x14ac:dyDescent="0.25">
      <c r="A105" s="36" t="str">
        <f t="shared" si="75"/>
        <v>2.46</v>
      </c>
      <c r="B105" s="70" t="s">
        <v>202</v>
      </c>
      <c r="D105" s="71"/>
      <c r="E105" s="54">
        <v>45282</v>
      </c>
      <c r="F105" s="55">
        <f t="shared" si="73"/>
        <v>45282</v>
      </c>
      <c r="G105" s="38">
        <v>1</v>
      </c>
      <c r="H105" s="39">
        <v>0</v>
      </c>
      <c r="I105" s="40">
        <v>6</v>
      </c>
      <c r="J105" s="40">
        <f t="shared" si="74"/>
        <v>1</v>
      </c>
      <c r="K105" s="53"/>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c r="AY105" s="36"/>
      <c r="AZ105" s="36"/>
      <c r="BA105" s="36"/>
      <c r="BB105" s="36"/>
      <c r="BC105" s="36"/>
      <c r="BD105" s="36"/>
      <c r="BE105" s="36"/>
      <c r="BF105" s="36"/>
      <c r="BG105" s="36"/>
      <c r="BH105" s="36"/>
      <c r="BI105" s="36"/>
      <c r="BJ105" s="36"/>
      <c r="BK105" s="36"/>
      <c r="BL105" s="36"/>
      <c r="BM105" s="36"/>
      <c r="BN105" s="36"/>
      <c r="BO105" s="36"/>
    </row>
    <row r="106" spans="1:67" s="37" customFormat="1" ht="22.8" x14ac:dyDescent="0.25">
      <c r="A106" s="36" t="str">
        <f t="shared" si="75"/>
        <v>2.47</v>
      </c>
      <c r="B106" s="70" t="s">
        <v>203</v>
      </c>
      <c r="D106" s="71"/>
      <c r="E106" s="54">
        <v>45283</v>
      </c>
      <c r="F106" s="55">
        <f t="shared" si="73"/>
        <v>45283</v>
      </c>
      <c r="G106" s="38">
        <v>1</v>
      </c>
      <c r="H106" s="39">
        <v>0</v>
      </c>
      <c r="I106" s="40">
        <v>7</v>
      </c>
      <c r="J106" s="40">
        <f t="shared" si="74"/>
        <v>0</v>
      </c>
      <c r="K106" s="53"/>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c r="AY106" s="36"/>
      <c r="AZ106" s="36"/>
      <c r="BA106" s="36"/>
      <c r="BB106" s="36"/>
      <c r="BC106" s="36"/>
      <c r="BD106" s="36"/>
      <c r="BE106" s="36"/>
      <c r="BF106" s="36"/>
      <c r="BG106" s="36"/>
      <c r="BH106" s="36"/>
      <c r="BI106" s="36"/>
      <c r="BJ106" s="36"/>
      <c r="BK106" s="36"/>
      <c r="BL106" s="36"/>
      <c r="BM106" s="36"/>
      <c r="BN106" s="36"/>
      <c r="BO106" s="36"/>
    </row>
    <row r="107" spans="1:67" s="37" customFormat="1" ht="17.399999999999999" x14ac:dyDescent="0.25">
      <c r="A107" s="36" t="str">
        <f t="shared" si="75"/>
        <v>2.48</v>
      </c>
      <c r="B107" s="70" t="s">
        <v>204</v>
      </c>
      <c r="D107" s="71"/>
      <c r="E107" s="54">
        <v>45284</v>
      </c>
      <c r="F107" s="55">
        <f t="shared" si="73"/>
        <v>45284</v>
      </c>
      <c r="G107" s="38">
        <v>1</v>
      </c>
      <c r="H107" s="39">
        <v>0</v>
      </c>
      <c r="I107" s="40">
        <v>4</v>
      </c>
      <c r="J107" s="40">
        <f t="shared" si="74"/>
        <v>0</v>
      </c>
      <c r="K107" s="53"/>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c r="AY107" s="36"/>
      <c r="AZ107" s="36"/>
      <c r="BA107" s="36"/>
      <c r="BB107" s="36"/>
      <c r="BC107" s="36"/>
      <c r="BD107" s="36"/>
      <c r="BE107" s="36"/>
      <c r="BF107" s="36"/>
      <c r="BG107" s="36"/>
      <c r="BH107" s="36"/>
      <c r="BI107" s="36"/>
      <c r="BJ107" s="36"/>
      <c r="BK107" s="36"/>
      <c r="BL107" s="36"/>
      <c r="BM107" s="36"/>
      <c r="BN107" s="36"/>
      <c r="BO107" s="36"/>
    </row>
    <row r="108" spans="1:67" s="37" customFormat="1" ht="34.200000000000003" x14ac:dyDescent="0.25">
      <c r="A108" s="36" t="str">
        <f t="shared" si="75"/>
        <v>2.49</v>
      </c>
      <c r="B108" s="70" t="s">
        <v>205</v>
      </c>
      <c r="D108" s="71"/>
      <c r="E108" s="54">
        <v>45285</v>
      </c>
      <c r="F108" s="55">
        <f t="shared" si="73"/>
        <v>45285</v>
      </c>
      <c r="G108" s="38">
        <v>1</v>
      </c>
      <c r="H108" s="39">
        <v>0</v>
      </c>
      <c r="I108" s="40">
        <v>3</v>
      </c>
      <c r="J108" s="40">
        <f t="shared" si="74"/>
        <v>1</v>
      </c>
      <c r="K108" s="53"/>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c r="AY108" s="36"/>
      <c r="AZ108" s="36"/>
      <c r="BA108" s="36"/>
      <c r="BB108" s="36"/>
      <c r="BC108" s="36"/>
      <c r="BD108" s="36"/>
      <c r="BE108" s="36"/>
      <c r="BF108" s="36"/>
      <c r="BG108" s="36"/>
      <c r="BH108" s="36"/>
      <c r="BI108" s="36"/>
      <c r="BJ108" s="36"/>
      <c r="BK108" s="36"/>
      <c r="BL108" s="36"/>
      <c r="BM108" s="36"/>
      <c r="BN108" s="36"/>
      <c r="BO108" s="36"/>
    </row>
    <row r="109" spans="1:67" s="37" customFormat="1" ht="34.200000000000003" x14ac:dyDescent="0.25">
      <c r="A109" s="36" t="str">
        <f t="shared" si="75"/>
        <v>2.50</v>
      </c>
      <c r="B109" s="70" t="s">
        <v>206</v>
      </c>
      <c r="D109" s="71"/>
      <c r="E109" s="54">
        <v>45286</v>
      </c>
      <c r="F109" s="55">
        <f t="shared" si="73"/>
        <v>45286</v>
      </c>
      <c r="G109" s="38">
        <v>1</v>
      </c>
      <c r="H109" s="39">
        <v>0</v>
      </c>
      <c r="I109" s="40">
        <v>8</v>
      </c>
      <c r="J109" s="40">
        <f t="shared" si="74"/>
        <v>1</v>
      </c>
      <c r="K109" s="53"/>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c r="AY109" s="36"/>
      <c r="AZ109" s="36"/>
      <c r="BA109" s="36"/>
      <c r="BB109" s="36"/>
      <c r="BC109" s="36"/>
      <c r="BD109" s="36"/>
      <c r="BE109" s="36"/>
      <c r="BF109" s="36"/>
      <c r="BG109" s="36"/>
      <c r="BH109" s="36"/>
      <c r="BI109" s="36"/>
      <c r="BJ109" s="36"/>
      <c r="BK109" s="36"/>
      <c r="BL109" s="36"/>
      <c r="BM109" s="36"/>
      <c r="BN109" s="36"/>
      <c r="BO109" s="36"/>
    </row>
    <row r="110" spans="1:67" s="37" customFormat="1" ht="22.8" x14ac:dyDescent="0.25">
      <c r="A110" s="36" t="str">
        <f t="shared" si="75"/>
        <v>2.51</v>
      </c>
      <c r="B110" s="70" t="s">
        <v>207</v>
      </c>
      <c r="D110" s="71"/>
      <c r="E110" s="54">
        <v>45287</v>
      </c>
      <c r="F110" s="55">
        <f t="shared" si="73"/>
        <v>45287</v>
      </c>
      <c r="G110" s="38">
        <v>1</v>
      </c>
      <c r="H110" s="39">
        <v>0</v>
      </c>
      <c r="I110" s="40">
        <v>8</v>
      </c>
      <c r="J110" s="40">
        <f t="shared" si="74"/>
        <v>1</v>
      </c>
      <c r="K110" s="53"/>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c r="AY110" s="36"/>
      <c r="AZ110" s="36"/>
      <c r="BA110" s="36"/>
      <c r="BB110" s="36"/>
      <c r="BC110" s="36"/>
      <c r="BD110" s="36"/>
      <c r="BE110" s="36"/>
      <c r="BF110" s="36"/>
      <c r="BG110" s="36"/>
      <c r="BH110" s="36"/>
      <c r="BI110" s="36"/>
      <c r="BJ110" s="36"/>
      <c r="BK110" s="36"/>
      <c r="BL110" s="36"/>
      <c r="BM110" s="36"/>
      <c r="BN110" s="36"/>
      <c r="BO110" s="36"/>
    </row>
    <row r="111" spans="1:67" s="37" customFormat="1" ht="22.8" x14ac:dyDescent="0.25">
      <c r="A111" s="36" t="str">
        <f t="shared" si="75"/>
        <v>2.52</v>
      </c>
      <c r="B111" s="70" t="s">
        <v>208</v>
      </c>
      <c r="D111" s="71"/>
      <c r="E111" s="54">
        <v>45288</v>
      </c>
      <c r="F111" s="55">
        <f t="shared" si="73"/>
        <v>45289</v>
      </c>
      <c r="G111" s="38">
        <v>2</v>
      </c>
      <c r="H111" s="39">
        <v>0</v>
      </c>
      <c r="I111" s="40">
        <v>16</v>
      </c>
      <c r="J111" s="40">
        <f t="shared" si="74"/>
        <v>2</v>
      </c>
      <c r="K111" s="53"/>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c r="AY111" s="36"/>
      <c r="AZ111" s="36"/>
      <c r="BA111" s="36"/>
      <c r="BB111" s="36"/>
      <c r="BC111" s="36"/>
      <c r="BD111" s="36"/>
      <c r="BE111" s="36"/>
      <c r="BF111" s="36"/>
      <c r="BG111" s="36"/>
      <c r="BH111" s="36"/>
      <c r="BI111" s="36"/>
      <c r="BJ111" s="36"/>
      <c r="BK111" s="36"/>
      <c r="BL111" s="36"/>
      <c r="BM111" s="36"/>
      <c r="BN111" s="36"/>
      <c r="BO111" s="36"/>
    </row>
    <row r="112" spans="1:67" s="37" customFormat="1" ht="34.200000000000003" x14ac:dyDescent="0.25">
      <c r="A112" s="36" t="str">
        <f t="shared" si="75"/>
        <v>2.53</v>
      </c>
      <c r="B112" s="70" t="s">
        <v>209</v>
      </c>
      <c r="D112" s="71"/>
      <c r="E112" s="54">
        <v>45289</v>
      </c>
      <c r="F112" s="55">
        <f t="shared" si="73"/>
        <v>45289</v>
      </c>
      <c r="G112" s="38">
        <v>1</v>
      </c>
      <c r="H112" s="39">
        <v>0</v>
      </c>
      <c r="I112" s="40">
        <v>8</v>
      </c>
      <c r="J112" s="40">
        <f t="shared" si="74"/>
        <v>1</v>
      </c>
      <c r="K112" s="53"/>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c r="AY112" s="36"/>
      <c r="AZ112" s="36"/>
      <c r="BA112" s="36"/>
      <c r="BB112" s="36"/>
      <c r="BC112" s="36"/>
      <c r="BD112" s="36"/>
      <c r="BE112" s="36"/>
      <c r="BF112" s="36"/>
      <c r="BG112" s="36"/>
      <c r="BH112" s="36"/>
      <c r="BI112" s="36"/>
      <c r="BJ112" s="36"/>
      <c r="BK112" s="36"/>
      <c r="BL112" s="36"/>
      <c r="BM112" s="36"/>
      <c r="BN112" s="36"/>
      <c r="BO112" s="36"/>
    </row>
    <row r="113" spans="1:67" s="37" customFormat="1" ht="22.8" x14ac:dyDescent="0.25">
      <c r="A113" s="36" t="str">
        <f t="shared" si="75"/>
        <v>2.54</v>
      </c>
      <c r="B113" s="70" t="s">
        <v>210</v>
      </c>
      <c r="D113" s="71"/>
      <c r="E113" s="54">
        <v>45290</v>
      </c>
      <c r="F113" s="55">
        <f t="shared" si="73"/>
        <v>45290</v>
      </c>
      <c r="G113" s="38">
        <v>1</v>
      </c>
      <c r="H113" s="39">
        <v>0</v>
      </c>
      <c r="I113" s="40">
        <v>1</v>
      </c>
      <c r="J113" s="40">
        <f t="shared" si="74"/>
        <v>0</v>
      </c>
      <c r="K113" s="53"/>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c r="AY113" s="36"/>
      <c r="AZ113" s="36"/>
      <c r="BA113" s="36"/>
      <c r="BB113" s="36"/>
      <c r="BC113" s="36"/>
      <c r="BD113" s="36"/>
      <c r="BE113" s="36"/>
      <c r="BF113" s="36"/>
      <c r="BG113" s="36"/>
      <c r="BH113" s="36"/>
      <c r="BI113" s="36"/>
      <c r="BJ113" s="36"/>
      <c r="BK113" s="36"/>
      <c r="BL113" s="36"/>
      <c r="BM113" s="36"/>
      <c r="BN113" s="36"/>
      <c r="BO113" s="36"/>
    </row>
    <row r="114" spans="1:67" s="37" customFormat="1" ht="34.200000000000003" x14ac:dyDescent="0.25">
      <c r="A114" s="36" t="str">
        <f t="shared" si="75"/>
        <v>2.55</v>
      </c>
      <c r="B114" s="70" t="s">
        <v>211</v>
      </c>
      <c r="D114" s="71"/>
      <c r="E114" s="54">
        <v>45291</v>
      </c>
      <c r="F114" s="55">
        <f t="shared" si="73"/>
        <v>45291</v>
      </c>
      <c r="G114" s="38">
        <v>1</v>
      </c>
      <c r="H114" s="39">
        <v>0</v>
      </c>
      <c r="I114" s="40">
        <v>2</v>
      </c>
      <c r="J114" s="40">
        <f t="shared" si="74"/>
        <v>0</v>
      </c>
      <c r="K114" s="53"/>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c r="AY114" s="36"/>
      <c r="AZ114" s="36"/>
      <c r="BA114" s="36"/>
      <c r="BB114" s="36"/>
      <c r="BC114" s="36"/>
      <c r="BD114" s="36"/>
      <c r="BE114" s="36"/>
      <c r="BF114" s="36"/>
      <c r="BG114" s="36"/>
      <c r="BH114" s="36"/>
      <c r="BI114" s="36"/>
      <c r="BJ114" s="36"/>
      <c r="BK114" s="36"/>
      <c r="BL114" s="36"/>
      <c r="BM114" s="36"/>
      <c r="BN114" s="36"/>
      <c r="BO114" s="36"/>
    </row>
    <row r="115" spans="1:67" s="37" customFormat="1" ht="22.8" x14ac:dyDescent="0.25">
      <c r="A115" s="36" t="str">
        <f t="shared" si="75"/>
        <v>2.56</v>
      </c>
      <c r="B115" s="70" t="s">
        <v>212</v>
      </c>
      <c r="D115" s="71"/>
      <c r="E115" s="54">
        <v>45292</v>
      </c>
      <c r="F115" s="55">
        <f t="shared" si="73"/>
        <v>45292</v>
      </c>
      <c r="G115" s="38">
        <v>1</v>
      </c>
      <c r="H115" s="39">
        <v>0</v>
      </c>
      <c r="I115" s="40">
        <v>1</v>
      </c>
      <c r="J115" s="40">
        <f t="shared" si="74"/>
        <v>1</v>
      </c>
      <c r="K115" s="53"/>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c r="AY115" s="36"/>
      <c r="AZ115" s="36"/>
      <c r="BA115" s="36"/>
      <c r="BB115" s="36"/>
      <c r="BC115" s="36"/>
      <c r="BD115" s="36"/>
      <c r="BE115" s="36"/>
      <c r="BF115" s="36"/>
      <c r="BG115" s="36"/>
      <c r="BH115" s="36"/>
      <c r="BI115" s="36"/>
      <c r="BJ115" s="36"/>
      <c r="BK115" s="36"/>
      <c r="BL115" s="36"/>
      <c r="BM115" s="36"/>
      <c r="BN115" s="36"/>
      <c r="BO115" s="36"/>
    </row>
    <row r="116" spans="1:67" s="37" customFormat="1" ht="22.8" x14ac:dyDescent="0.25">
      <c r="A116" s="36" t="str">
        <f t="shared" si="75"/>
        <v>2.57</v>
      </c>
      <c r="B116" s="70" t="s">
        <v>213</v>
      </c>
      <c r="D116" s="71"/>
      <c r="E116" s="54">
        <v>45293</v>
      </c>
      <c r="F116" s="55">
        <f t="shared" si="73"/>
        <v>45293</v>
      </c>
      <c r="G116" s="38">
        <v>1</v>
      </c>
      <c r="H116" s="39">
        <v>0</v>
      </c>
      <c r="I116" s="40">
        <v>1</v>
      </c>
      <c r="J116" s="40">
        <f t="shared" si="74"/>
        <v>1</v>
      </c>
      <c r="K116" s="53"/>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c r="AY116" s="36"/>
      <c r="AZ116" s="36"/>
      <c r="BA116" s="36"/>
      <c r="BB116" s="36"/>
      <c r="BC116" s="36"/>
      <c r="BD116" s="36"/>
      <c r="BE116" s="36"/>
      <c r="BF116" s="36"/>
      <c r="BG116" s="36"/>
      <c r="BH116" s="36"/>
      <c r="BI116" s="36"/>
      <c r="BJ116" s="36"/>
      <c r="BK116" s="36"/>
      <c r="BL116" s="36"/>
      <c r="BM116" s="36"/>
      <c r="BN116" s="36"/>
      <c r="BO116" s="36"/>
    </row>
    <row r="117" spans="1:67" s="37" customFormat="1" ht="22.8" x14ac:dyDescent="0.25">
      <c r="A117" s="36" t="str">
        <f t="shared" si="75"/>
        <v>2.58</v>
      </c>
      <c r="B117" s="70" t="s">
        <v>214</v>
      </c>
      <c r="D117" s="71"/>
      <c r="E117" s="54">
        <v>45294</v>
      </c>
      <c r="F117" s="55">
        <f t="shared" si="73"/>
        <v>45294</v>
      </c>
      <c r="G117" s="38">
        <v>1</v>
      </c>
      <c r="H117" s="39">
        <v>0</v>
      </c>
      <c r="I117" s="40">
        <v>1</v>
      </c>
      <c r="J117" s="40">
        <f t="shared" si="74"/>
        <v>1</v>
      </c>
      <c r="K117" s="53"/>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c r="AY117" s="36"/>
      <c r="AZ117" s="36"/>
      <c r="BA117" s="36"/>
      <c r="BB117" s="36"/>
      <c r="BC117" s="36"/>
      <c r="BD117" s="36"/>
      <c r="BE117" s="36"/>
      <c r="BF117" s="36"/>
      <c r="BG117" s="36"/>
      <c r="BH117" s="36"/>
      <c r="BI117" s="36"/>
      <c r="BJ117" s="36"/>
      <c r="BK117" s="36"/>
      <c r="BL117" s="36"/>
      <c r="BM117" s="36"/>
      <c r="BN117" s="36"/>
      <c r="BO117" s="36"/>
    </row>
    <row r="118" spans="1:67" s="37" customFormat="1" ht="17.399999999999999" x14ac:dyDescent="0.25">
      <c r="A118" s="36" t="str">
        <f t="shared" si="75"/>
        <v>2.59</v>
      </c>
      <c r="B118" s="70" t="s">
        <v>215</v>
      </c>
      <c r="D118" s="71"/>
      <c r="E118" s="54">
        <v>45295</v>
      </c>
      <c r="F118" s="55">
        <f t="shared" si="73"/>
        <v>45295</v>
      </c>
      <c r="G118" s="38">
        <v>1</v>
      </c>
      <c r="H118" s="39">
        <v>0</v>
      </c>
      <c r="I118" s="40">
        <v>2</v>
      </c>
      <c r="J118" s="40">
        <f t="shared" si="74"/>
        <v>1</v>
      </c>
      <c r="K118" s="53"/>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c r="AY118" s="36"/>
      <c r="AZ118" s="36"/>
      <c r="BA118" s="36"/>
      <c r="BB118" s="36"/>
      <c r="BC118" s="36"/>
      <c r="BD118" s="36"/>
      <c r="BE118" s="36"/>
      <c r="BF118" s="36"/>
      <c r="BG118" s="36"/>
      <c r="BH118" s="36"/>
      <c r="BI118" s="36"/>
      <c r="BJ118" s="36"/>
      <c r="BK118" s="36"/>
      <c r="BL118" s="36"/>
      <c r="BM118" s="36"/>
      <c r="BN118" s="36"/>
      <c r="BO118" s="36"/>
    </row>
    <row r="119" spans="1:67" s="37" customFormat="1" ht="22.8" x14ac:dyDescent="0.25">
      <c r="A119" s="36" t="str">
        <f t="shared" si="75"/>
        <v>2.60</v>
      </c>
      <c r="B119" s="70" t="s">
        <v>216</v>
      </c>
      <c r="D119" s="71"/>
      <c r="E119" s="54">
        <v>45296</v>
      </c>
      <c r="F119" s="55">
        <f t="shared" si="73"/>
        <v>45296</v>
      </c>
      <c r="G119" s="38">
        <v>1</v>
      </c>
      <c r="H119" s="39">
        <v>0</v>
      </c>
      <c r="I119" s="40">
        <v>1</v>
      </c>
      <c r="J119" s="40">
        <f t="shared" si="74"/>
        <v>1</v>
      </c>
      <c r="K119" s="53"/>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c r="AY119" s="36"/>
      <c r="AZ119" s="36"/>
      <c r="BA119" s="36"/>
      <c r="BB119" s="36"/>
      <c r="BC119" s="36"/>
      <c r="BD119" s="36"/>
      <c r="BE119" s="36"/>
      <c r="BF119" s="36"/>
      <c r="BG119" s="36"/>
      <c r="BH119" s="36"/>
      <c r="BI119" s="36"/>
      <c r="BJ119" s="36"/>
      <c r="BK119" s="36"/>
      <c r="BL119" s="36"/>
      <c r="BM119" s="36"/>
      <c r="BN119" s="36"/>
      <c r="BO119" s="36"/>
    </row>
    <row r="120" spans="1:67" s="37" customFormat="1" ht="22.8" x14ac:dyDescent="0.25">
      <c r="A120" s="36" t="str">
        <f t="shared" si="75"/>
        <v>2.61</v>
      </c>
      <c r="B120" s="70" t="s">
        <v>217</v>
      </c>
      <c r="D120" s="71"/>
      <c r="E120" s="54">
        <v>45297</v>
      </c>
      <c r="F120" s="55">
        <f t="shared" si="73"/>
        <v>45297</v>
      </c>
      <c r="G120" s="38">
        <v>1</v>
      </c>
      <c r="H120" s="39">
        <v>0</v>
      </c>
      <c r="I120" s="40">
        <v>2</v>
      </c>
      <c r="J120" s="40">
        <f t="shared" si="74"/>
        <v>0</v>
      </c>
      <c r="K120" s="53"/>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c r="AY120" s="36"/>
      <c r="AZ120" s="36"/>
      <c r="BA120" s="36"/>
      <c r="BB120" s="36"/>
      <c r="BC120" s="36"/>
      <c r="BD120" s="36"/>
      <c r="BE120" s="36"/>
      <c r="BF120" s="36"/>
      <c r="BG120" s="36"/>
      <c r="BH120" s="36"/>
      <c r="BI120" s="36"/>
      <c r="BJ120" s="36"/>
      <c r="BK120" s="36"/>
      <c r="BL120" s="36"/>
      <c r="BM120" s="36"/>
      <c r="BN120" s="36"/>
      <c r="BO120" s="36"/>
    </row>
    <row r="121" spans="1:67" s="37" customFormat="1" ht="17.399999999999999" x14ac:dyDescent="0.25">
      <c r="A121" s="36" t="str">
        <f t="shared" si="75"/>
        <v>2.62</v>
      </c>
      <c r="B121" s="70" t="s">
        <v>218</v>
      </c>
      <c r="D121" s="71"/>
      <c r="E121" s="54">
        <v>45298</v>
      </c>
      <c r="F121" s="55">
        <f t="shared" si="73"/>
        <v>45298</v>
      </c>
      <c r="G121" s="38">
        <v>1</v>
      </c>
      <c r="H121" s="39">
        <v>0</v>
      </c>
      <c r="I121" s="40">
        <v>2</v>
      </c>
      <c r="J121" s="40">
        <f t="shared" si="74"/>
        <v>0</v>
      </c>
      <c r="K121" s="53"/>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c r="AY121" s="36"/>
      <c r="AZ121" s="36"/>
      <c r="BA121" s="36"/>
      <c r="BB121" s="36"/>
      <c r="BC121" s="36"/>
      <c r="BD121" s="36"/>
      <c r="BE121" s="36"/>
      <c r="BF121" s="36"/>
      <c r="BG121" s="36"/>
      <c r="BH121" s="36"/>
      <c r="BI121" s="36"/>
      <c r="BJ121" s="36"/>
      <c r="BK121" s="36"/>
      <c r="BL121" s="36"/>
      <c r="BM121" s="36"/>
      <c r="BN121" s="36"/>
      <c r="BO121" s="36"/>
    </row>
    <row r="122" spans="1:67" s="37" customFormat="1" ht="22.8" x14ac:dyDescent="0.25">
      <c r="A122" s="36" t="str">
        <f t="shared" si="75"/>
        <v>2.63</v>
      </c>
      <c r="B122" s="70" t="s">
        <v>219</v>
      </c>
      <c r="D122" s="71"/>
      <c r="E122" s="54">
        <v>45299</v>
      </c>
      <c r="F122" s="55">
        <f t="shared" si="73"/>
        <v>45299</v>
      </c>
      <c r="G122" s="38">
        <v>1</v>
      </c>
      <c r="H122" s="39">
        <v>0</v>
      </c>
      <c r="I122" s="40">
        <v>4</v>
      </c>
      <c r="J122" s="40">
        <f t="shared" si="74"/>
        <v>1</v>
      </c>
      <c r="K122" s="53"/>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c r="AY122" s="36"/>
      <c r="AZ122" s="36"/>
      <c r="BA122" s="36"/>
      <c r="BB122" s="36"/>
      <c r="BC122" s="36"/>
      <c r="BD122" s="36"/>
      <c r="BE122" s="36"/>
      <c r="BF122" s="36"/>
      <c r="BG122" s="36"/>
      <c r="BH122" s="36"/>
      <c r="BI122" s="36"/>
      <c r="BJ122" s="36"/>
      <c r="BK122" s="36"/>
      <c r="BL122" s="36"/>
      <c r="BM122" s="36"/>
      <c r="BN122" s="36"/>
      <c r="BO122" s="36"/>
    </row>
    <row r="123" spans="1:67" s="37" customFormat="1" ht="22.8" x14ac:dyDescent="0.25">
      <c r="A123" s="36" t="str">
        <f t="shared" si="75"/>
        <v>2.64</v>
      </c>
      <c r="B123" s="70" t="s">
        <v>220</v>
      </c>
      <c r="D123" s="71"/>
      <c r="E123" s="54">
        <v>45300</v>
      </c>
      <c r="F123" s="55">
        <f t="shared" si="73"/>
        <v>45300</v>
      </c>
      <c r="G123" s="38">
        <v>1</v>
      </c>
      <c r="H123" s="39">
        <v>0</v>
      </c>
      <c r="I123" s="40">
        <v>3</v>
      </c>
      <c r="J123" s="40">
        <f t="shared" si="74"/>
        <v>1</v>
      </c>
      <c r="K123" s="53"/>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c r="AY123" s="36"/>
      <c r="AZ123" s="36"/>
      <c r="BA123" s="36"/>
      <c r="BB123" s="36"/>
      <c r="BC123" s="36"/>
      <c r="BD123" s="36"/>
      <c r="BE123" s="36"/>
      <c r="BF123" s="36"/>
      <c r="BG123" s="36"/>
      <c r="BH123" s="36"/>
      <c r="BI123" s="36"/>
      <c r="BJ123" s="36"/>
      <c r="BK123" s="36"/>
      <c r="BL123" s="36"/>
      <c r="BM123" s="36"/>
      <c r="BN123" s="36"/>
      <c r="BO123" s="36"/>
    </row>
    <row r="124" spans="1:67" s="37" customFormat="1" ht="34.200000000000003" x14ac:dyDescent="0.25">
      <c r="A124" s="36" t="str">
        <f t="shared" si="75"/>
        <v>2.65</v>
      </c>
      <c r="B124" s="70" t="s">
        <v>221</v>
      </c>
      <c r="D124" s="71"/>
      <c r="E124" s="54">
        <v>45301</v>
      </c>
      <c r="F124" s="55">
        <f t="shared" si="73"/>
        <v>45301</v>
      </c>
      <c r="G124" s="38">
        <v>1</v>
      </c>
      <c r="H124" s="39">
        <v>0</v>
      </c>
      <c r="I124" s="40">
        <v>1</v>
      </c>
      <c r="J124" s="40">
        <f t="shared" si="74"/>
        <v>1</v>
      </c>
      <c r="K124" s="53"/>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c r="AY124" s="36"/>
      <c r="AZ124" s="36"/>
      <c r="BA124" s="36"/>
      <c r="BB124" s="36"/>
      <c r="BC124" s="36"/>
      <c r="BD124" s="36"/>
      <c r="BE124" s="36"/>
      <c r="BF124" s="36"/>
      <c r="BG124" s="36"/>
      <c r="BH124" s="36"/>
      <c r="BI124" s="36"/>
      <c r="BJ124" s="36"/>
      <c r="BK124" s="36"/>
      <c r="BL124" s="36"/>
      <c r="BM124" s="36"/>
      <c r="BN124" s="36"/>
      <c r="BO124" s="36"/>
    </row>
    <row r="125" spans="1:67" s="37" customFormat="1" ht="22.8" x14ac:dyDescent="0.25">
      <c r="A125" s="36" t="str">
        <f t="shared" si="75"/>
        <v>2.66</v>
      </c>
      <c r="B125" s="70" t="s">
        <v>222</v>
      </c>
      <c r="D125" s="71"/>
      <c r="E125" s="54">
        <v>45302</v>
      </c>
      <c r="F125" s="55">
        <f t="shared" si="73"/>
        <v>45302</v>
      </c>
      <c r="G125" s="38">
        <v>1</v>
      </c>
      <c r="H125" s="39">
        <v>0</v>
      </c>
      <c r="I125" s="40">
        <v>1</v>
      </c>
      <c r="J125" s="40">
        <f t="shared" si="74"/>
        <v>1</v>
      </c>
      <c r="K125" s="53"/>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row>
    <row r="126" spans="1:67" s="37" customFormat="1" ht="22.8" x14ac:dyDescent="0.25">
      <c r="A126" s="36" t="str">
        <f t="shared" si="75"/>
        <v>2.67</v>
      </c>
      <c r="B126" s="70" t="s">
        <v>223</v>
      </c>
      <c r="D126" s="71"/>
      <c r="E126" s="54">
        <v>45303</v>
      </c>
      <c r="F126" s="55">
        <f t="shared" si="73"/>
        <v>45303</v>
      </c>
      <c r="G126" s="38">
        <v>1</v>
      </c>
      <c r="H126" s="39">
        <v>0</v>
      </c>
      <c r="I126" s="40">
        <v>2</v>
      </c>
      <c r="J126" s="40">
        <f t="shared" si="74"/>
        <v>1</v>
      </c>
      <c r="K126" s="53"/>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c r="AY126" s="36"/>
      <c r="AZ126" s="36"/>
      <c r="BA126" s="36"/>
      <c r="BB126" s="36"/>
      <c r="BC126" s="36"/>
      <c r="BD126" s="36"/>
      <c r="BE126" s="36"/>
      <c r="BF126" s="36"/>
      <c r="BG126" s="36"/>
      <c r="BH126" s="36"/>
      <c r="BI126" s="36"/>
      <c r="BJ126" s="36"/>
      <c r="BK126" s="36"/>
      <c r="BL126" s="36"/>
      <c r="BM126" s="36"/>
      <c r="BN126" s="36"/>
      <c r="BO126" s="36"/>
    </row>
    <row r="127" spans="1:67" s="37" customFormat="1" ht="22.8" x14ac:dyDescent="0.25">
      <c r="A127" s="36" t="str">
        <f t="shared" si="75"/>
        <v>2.68</v>
      </c>
      <c r="B127" s="70" t="s">
        <v>224</v>
      </c>
      <c r="D127" s="71"/>
      <c r="E127" s="54">
        <v>45304</v>
      </c>
      <c r="F127" s="55">
        <f t="shared" si="73"/>
        <v>45304</v>
      </c>
      <c r="G127" s="38">
        <v>1</v>
      </c>
      <c r="H127" s="39">
        <v>0</v>
      </c>
      <c r="I127" s="40">
        <v>1</v>
      </c>
      <c r="J127" s="40">
        <f t="shared" si="74"/>
        <v>0</v>
      </c>
      <c r="K127" s="53"/>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c r="AY127" s="36"/>
      <c r="AZ127" s="36"/>
      <c r="BA127" s="36"/>
      <c r="BB127" s="36"/>
      <c r="BC127" s="36"/>
      <c r="BD127" s="36"/>
      <c r="BE127" s="36"/>
      <c r="BF127" s="36"/>
      <c r="BG127" s="36"/>
      <c r="BH127" s="36"/>
      <c r="BI127" s="36"/>
      <c r="BJ127" s="36"/>
      <c r="BK127" s="36"/>
      <c r="BL127" s="36"/>
      <c r="BM127" s="36"/>
      <c r="BN127" s="36"/>
      <c r="BO127" s="36"/>
    </row>
    <row r="128" spans="1:67" s="37" customFormat="1" ht="22.8" x14ac:dyDescent="0.25">
      <c r="A128" s="36" t="str">
        <f t="shared" si="75"/>
        <v>2.69</v>
      </c>
      <c r="B128" s="70" t="s">
        <v>225</v>
      </c>
      <c r="D128" s="71"/>
      <c r="E128" s="54">
        <v>45305</v>
      </c>
      <c r="F128" s="55">
        <f t="shared" si="73"/>
        <v>45305</v>
      </c>
      <c r="G128" s="38">
        <v>1</v>
      </c>
      <c r="H128" s="39">
        <v>0</v>
      </c>
      <c r="I128" s="40">
        <v>1</v>
      </c>
      <c r="J128" s="40">
        <f t="shared" si="74"/>
        <v>0</v>
      </c>
      <c r="K128" s="53"/>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c r="AY128" s="36"/>
      <c r="AZ128" s="36"/>
      <c r="BA128" s="36"/>
      <c r="BB128" s="36"/>
      <c r="BC128" s="36"/>
      <c r="BD128" s="36"/>
      <c r="BE128" s="36"/>
      <c r="BF128" s="36"/>
      <c r="BG128" s="36"/>
      <c r="BH128" s="36"/>
      <c r="BI128" s="36"/>
      <c r="BJ128" s="36"/>
      <c r="BK128" s="36"/>
      <c r="BL128" s="36"/>
      <c r="BM128" s="36"/>
      <c r="BN128" s="36"/>
      <c r="BO128" s="36"/>
    </row>
    <row r="129" spans="1:67" s="37" customFormat="1" ht="34.200000000000003" x14ac:dyDescent="0.25">
      <c r="A129" s="36" t="str">
        <f t="shared" si="75"/>
        <v>2.70</v>
      </c>
      <c r="B129" s="70" t="s">
        <v>226</v>
      </c>
      <c r="D129" s="71"/>
      <c r="E129" s="54">
        <v>45306</v>
      </c>
      <c r="F129" s="55">
        <f t="shared" si="73"/>
        <v>45306</v>
      </c>
      <c r="G129" s="38">
        <v>1</v>
      </c>
      <c r="H129" s="39">
        <v>0</v>
      </c>
      <c r="I129" s="40">
        <v>1</v>
      </c>
      <c r="J129" s="40">
        <f t="shared" si="74"/>
        <v>1</v>
      </c>
      <c r="K129" s="53"/>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c r="AY129" s="36"/>
      <c r="AZ129" s="36"/>
      <c r="BA129" s="36"/>
      <c r="BB129" s="36"/>
      <c r="BC129" s="36"/>
      <c r="BD129" s="36"/>
      <c r="BE129" s="36"/>
      <c r="BF129" s="36"/>
      <c r="BG129" s="36"/>
      <c r="BH129" s="36"/>
      <c r="BI129" s="36"/>
      <c r="BJ129" s="36"/>
      <c r="BK129" s="36"/>
      <c r="BL129" s="36"/>
      <c r="BM129" s="36"/>
      <c r="BN129" s="36"/>
      <c r="BO129" s="36"/>
    </row>
    <row r="130" spans="1:67" s="37" customFormat="1" ht="22.8" x14ac:dyDescent="0.25">
      <c r="A130" s="36" t="str">
        <f t="shared" si="75"/>
        <v>2.71</v>
      </c>
      <c r="B130" s="70" t="s">
        <v>227</v>
      </c>
      <c r="D130" s="71"/>
      <c r="E130" s="54">
        <v>45307</v>
      </c>
      <c r="F130" s="55">
        <f t="shared" si="73"/>
        <v>45307</v>
      </c>
      <c r="G130" s="38">
        <v>1</v>
      </c>
      <c r="H130" s="39">
        <v>0</v>
      </c>
      <c r="I130" s="40">
        <v>1</v>
      </c>
      <c r="J130" s="40">
        <f t="shared" si="74"/>
        <v>1</v>
      </c>
      <c r="K130" s="53"/>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c r="AY130" s="36"/>
      <c r="AZ130" s="36"/>
      <c r="BA130" s="36"/>
      <c r="BB130" s="36"/>
      <c r="BC130" s="36"/>
      <c r="BD130" s="36"/>
      <c r="BE130" s="36"/>
      <c r="BF130" s="36"/>
      <c r="BG130" s="36"/>
      <c r="BH130" s="36"/>
      <c r="BI130" s="36"/>
      <c r="BJ130" s="36"/>
      <c r="BK130" s="36"/>
      <c r="BL130" s="36"/>
      <c r="BM130" s="36"/>
      <c r="BN130" s="36"/>
      <c r="BO130" s="36"/>
    </row>
    <row r="131" spans="1:67" s="37" customFormat="1" ht="22.8" x14ac:dyDescent="0.25">
      <c r="A131" s="36" t="str">
        <f t="shared" si="75"/>
        <v>2.72</v>
      </c>
      <c r="B131" s="70" t="s">
        <v>228</v>
      </c>
      <c r="D131" s="71"/>
      <c r="E131" s="54">
        <v>45308</v>
      </c>
      <c r="F131" s="55">
        <f t="shared" si="73"/>
        <v>45308</v>
      </c>
      <c r="G131" s="38">
        <v>1</v>
      </c>
      <c r="H131" s="39">
        <v>0</v>
      </c>
      <c r="I131" s="40">
        <v>1</v>
      </c>
      <c r="J131" s="40">
        <f t="shared" si="74"/>
        <v>1</v>
      </c>
      <c r="K131" s="53"/>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c r="AY131" s="36"/>
      <c r="AZ131" s="36"/>
      <c r="BA131" s="36"/>
      <c r="BB131" s="36"/>
      <c r="BC131" s="36"/>
      <c r="BD131" s="36"/>
      <c r="BE131" s="36"/>
      <c r="BF131" s="36"/>
      <c r="BG131" s="36"/>
      <c r="BH131" s="36"/>
      <c r="BI131" s="36"/>
      <c r="BJ131" s="36"/>
      <c r="BK131" s="36"/>
      <c r="BL131" s="36"/>
      <c r="BM131" s="36"/>
      <c r="BN131" s="36"/>
      <c r="BO131" s="36"/>
    </row>
    <row r="132" spans="1:67" s="37" customFormat="1" ht="22.8" x14ac:dyDescent="0.25">
      <c r="A132" s="36" t="str">
        <f t="shared" si="75"/>
        <v>2.73</v>
      </c>
      <c r="B132" s="70" t="s">
        <v>229</v>
      </c>
      <c r="D132" s="71"/>
      <c r="E132" s="54">
        <v>45309</v>
      </c>
      <c r="F132" s="55">
        <f t="shared" si="73"/>
        <v>45309</v>
      </c>
      <c r="G132" s="38">
        <v>1</v>
      </c>
      <c r="H132" s="39">
        <v>0</v>
      </c>
      <c r="I132" s="40">
        <v>2</v>
      </c>
      <c r="J132" s="40">
        <f t="shared" si="74"/>
        <v>1</v>
      </c>
      <c r="K132" s="53"/>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c r="AY132" s="36"/>
      <c r="AZ132" s="36"/>
      <c r="BA132" s="36"/>
      <c r="BB132" s="36"/>
      <c r="BC132" s="36"/>
      <c r="BD132" s="36"/>
      <c r="BE132" s="36"/>
      <c r="BF132" s="36"/>
      <c r="BG132" s="36"/>
      <c r="BH132" s="36"/>
      <c r="BI132" s="36"/>
      <c r="BJ132" s="36"/>
      <c r="BK132" s="36"/>
      <c r="BL132" s="36"/>
      <c r="BM132" s="36"/>
      <c r="BN132" s="36"/>
      <c r="BO132" s="36"/>
    </row>
    <row r="133" spans="1:67" s="37" customFormat="1" ht="22.8" x14ac:dyDescent="0.25">
      <c r="A133" s="36" t="str">
        <f t="shared" si="75"/>
        <v>2.74</v>
      </c>
      <c r="B133" s="70" t="s">
        <v>230</v>
      </c>
      <c r="D133" s="71"/>
      <c r="E133" s="54">
        <v>45310</v>
      </c>
      <c r="F133" s="55">
        <f t="shared" si="73"/>
        <v>45310</v>
      </c>
      <c r="G133" s="38">
        <v>1</v>
      </c>
      <c r="H133" s="39">
        <v>0</v>
      </c>
      <c r="I133" s="40">
        <v>1</v>
      </c>
      <c r="J133" s="40">
        <f t="shared" si="74"/>
        <v>1</v>
      </c>
      <c r="K133" s="53"/>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c r="AY133" s="36"/>
      <c r="AZ133" s="36"/>
      <c r="BA133" s="36"/>
      <c r="BB133" s="36"/>
      <c r="BC133" s="36"/>
      <c r="BD133" s="36"/>
      <c r="BE133" s="36"/>
      <c r="BF133" s="36"/>
      <c r="BG133" s="36"/>
      <c r="BH133" s="36"/>
      <c r="BI133" s="36"/>
      <c r="BJ133" s="36"/>
      <c r="BK133" s="36"/>
      <c r="BL133" s="36"/>
      <c r="BM133" s="36"/>
      <c r="BN133" s="36"/>
      <c r="BO133" s="36"/>
    </row>
    <row r="134" spans="1:67" s="37" customFormat="1" ht="34.200000000000003" x14ac:dyDescent="0.25">
      <c r="A134" s="36" t="str">
        <f t="shared" si="75"/>
        <v>2.75</v>
      </c>
      <c r="B134" s="70" t="s">
        <v>231</v>
      </c>
      <c r="D134" s="71"/>
      <c r="E134" s="54">
        <v>45311</v>
      </c>
      <c r="F134" s="55">
        <f t="shared" si="73"/>
        <v>45311</v>
      </c>
      <c r="G134" s="38">
        <v>1</v>
      </c>
      <c r="H134" s="39">
        <v>0</v>
      </c>
      <c r="I134" s="40">
        <v>1</v>
      </c>
      <c r="J134" s="40">
        <f t="shared" si="74"/>
        <v>0</v>
      </c>
      <c r="K134" s="53"/>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c r="AY134" s="36"/>
      <c r="AZ134" s="36"/>
      <c r="BA134" s="36"/>
      <c r="BB134" s="36"/>
      <c r="BC134" s="36"/>
      <c r="BD134" s="36"/>
      <c r="BE134" s="36"/>
      <c r="BF134" s="36"/>
      <c r="BG134" s="36"/>
      <c r="BH134" s="36"/>
      <c r="BI134" s="36"/>
      <c r="BJ134" s="36"/>
      <c r="BK134" s="36"/>
      <c r="BL134" s="36"/>
      <c r="BM134" s="36"/>
      <c r="BN134" s="36"/>
      <c r="BO134" s="36"/>
    </row>
    <row r="135" spans="1:67" s="37" customFormat="1" ht="22.8" x14ac:dyDescent="0.25">
      <c r="A135" s="36" t="str">
        <f t="shared" si="75"/>
        <v>2.76</v>
      </c>
      <c r="B135" s="70" t="s">
        <v>232</v>
      </c>
      <c r="D135" s="71"/>
      <c r="E135" s="54">
        <v>45312</v>
      </c>
      <c r="F135" s="55">
        <f t="shared" si="73"/>
        <v>45312</v>
      </c>
      <c r="G135" s="38">
        <v>1</v>
      </c>
      <c r="H135" s="39">
        <v>0</v>
      </c>
      <c r="I135" s="40">
        <v>1</v>
      </c>
      <c r="J135" s="40">
        <f t="shared" si="74"/>
        <v>0</v>
      </c>
      <c r="K135" s="53"/>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c r="AY135" s="36"/>
      <c r="AZ135" s="36"/>
      <c r="BA135" s="36"/>
      <c r="BB135" s="36"/>
      <c r="BC135" s="36"/>
      <c r="BD135" s="36"/>
      <c r="BE135" s="36"/>
      <c r="BF135" s="36"/>
      <c r="BG135" s="36"/>
      <c r="BH135" s="36"/>
      <c r="BI135" s="36"/>
      <c r="BJ135" s="36"/>
      <c r="BK135" s="36"/>
      <c r="BL135" s="36"/>
      <c r="BM135" s="36"/>
      <c r="BN135" s="36"/>
      <c r="BO135" s="36"/>
    </row>
    <row r="136" spans="1:67" s="37" customFormat="1" ht="22.8" x14ac:dyDescent="0.25">
      <c r="A136" s="36" t="str">
        <f t="shared" ref="A136:A159" si="7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2.77</v>
      </c>
      <c r="B136" s="70" t="s">
        <v>233</v>
      </c>
      <c r="D136" s="71"/>
      <c r="E136" s="54">
        <v>45313</v>
      </c>
      <c r="F136" s="55">
        <f t="shared" si="73"/>
        <v>45313</v>
      </c>
      <c r="G136" s="38">
        <v>1</v>
      </c>
      <c r="H136" s="39">
        <v>0</v>
      </c>
      <c r="I136" s="40">
        <v>1</v>
      </c>
      <c r="J136" s="40">
        <f t="shared" si="74"/>
        <v>1</v>
      </c>
      <c r="K136" s="53"/>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c r="AY136" s="36"/>
      <c r="AZ136" s="36"/>
      <c r="BA136" s="36"/>
      <c r="BB136" s="36"/>
      <c r="BC136" s="36"/>
      <c r="BD136" s="36"/>
      <c r="BE136" s="36"/>
      <c r="BF136" s="36"/>
      <c r="BG136" s="36"/>
      <c r="BH136" s="36"/>
      <c r="BI136" s="36"/>
      <c r="BJ136" s="36"/>
      <c r="BK136" s="36"/>
      <c r="BL136" s="36"/>
      <c r="BM136" s="36"/>
      <c r="BN136" s="36"/>
      <c r="BO136" s="36"/>
    </row>
    <row r="137" spans="1:67" s="37" customFormat="1" ht="34.200000000000003" x14ac:dyDescent="0.25">
      <c r="A137" s="36" t="str">
        <f t="shared" si="76"/>
        <v>2.78</v>
      </c>
      <c r="B137" s="70" t="s">
        <v>234</v>
      </c>
      <c r="D137" s="71"/>
      <c r="E137" s="54">
        <v>45314</v>
      </c>
      <c r="F137" s="55">
        <f t="shared" si="73"/>
        <v>45314</v>
      </c>
      <c r="G137" s="38">
        <v>1</v>
      </c>
      <c r="H137" s="39">
        <v>0</v>
      </c>
      <c r="I137" s="40">
        <v>1</v>
      </c>
      <c r="J137" s="40">
        <f t="shared" si="74"/>
        <v>1</v>
      </c>
      <c r="K137" s="53"/>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c r="AY137" s="36"/>
      <c r="AZ137" s="36"/>
      <c r="BA137" s="36"/>
      <c r="BB137" s="36"/>
      <c r="BC137" s="36"/>
      <c r="BD137" s="36"/>
      <c r="BE137" s="36"/>
      <c r="BF137" s="36"/>
      <c r="BG137" s="36"/>
      <c r="BH137" s="36"/>
      <c r="BI137" s="36"/>
      <c r="BJ137" s="36"/>
      <c r="BK137" s="36"/>
      <c r="BL137" s="36"/>
      <c r="BM137" s="36"/>
      <c r="BN137" s="36"/>
      <c r="BO137" s="36"/>
    </row>
    <row r="138" spans="1:67" s="37" customFormat="1" ht="34.200000000000003" x14ac:dyDescent="0.25">
      <c r="A138" s="36" t="str">
        <f t="shared" si="76"/>
        <v>2.79</v>
      </c>
      <c r="B138" s="70" t="s">
        <v>235</v>
      </c>
      <c r="D138" s="71"/>
      <c r="E138" s="54">
        <v>45315</v>
      </c>
      <c r="F138" s="55">
        <f t="shared" ref="F138:F201" si="77">IF(ISBLANK(E138)," - ",IF(G138=0,E138,E138+G138-1))</f>
        <v>45315</v>
      </c>
      <c r="G138" s="38">
        <v>1</v>
      </c>
      <c r="H138" s="39">
        <v>0</v>
      </c>
      <c r="I138" s="40">
        <v>1</v>
      </c>
      <c r="J138" s="40">
        <f t="shared" si="74"/>
        <v>1</v>
      </c>
      <c r="K138" s="53"/>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c r="AY138" s="36"/>
      <c r="AZ138" s="36"/>
      <c r="BA138" s="36"/>
      <c r="BB138" s="36"/>
      <c r="BC138" s="36"/>
      <c r="BD138" s="36"/>
      <c r="BE138" s="36"/>
      <c r="BF138" s="36"/>
      <c r="BG138" s="36"/>
      <c r="BH138" s="36"/>
      <c r="BI138" s="36"/>
      <c r="BJ138" s="36"/>
      <c r="BK138" s="36"/>
      <c r="BL138" s="36"/>
      <c r="BM138" s="36"/>
      <c r="BN138" s="36"/>
      <c r="BO138" s="36"/>
    </row>
    <row r="139" spans="1:67" s="37" customFormat="1" ht="22.8" x14ac:dyDescent="0.25">
      <c r="A139" s="36" t="str">
        <f t="shared" si="76"/>
        <v>2.80</v>
      </c>
      <c r="B139" s="70" t="s">
        <v>242</v>
      </c>
      <c r="D139" s="71"/>
      <c r="E139" s="54">
        <v>45316</v>
      </c>
      <c r="F139" s="55">
        <f t="shared" si="77"/>
        <v>45316</v>
      </c>
      <c r="G139" s="38">
        <v>1</v>
      </c>
      <c r="H139" s="39">
        <v>0</v>
      </c>
      <c r="I139" s="40">
        <v>1</v>
      </c>
      <c r="J139" s="40">
        <f t="shared" si="74"/>
        <v>1</v>
      </c>
      <c r="K139" s="53"/>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c r="AY139" s="36"/>
      <c r="AZ139" s="36"/>
      <c r="BA139" s="36"/>
      <c r="BB139" s="36"/>
      <c r="BC139" s="36"/>
      <c r="BD139" s="36"/>
      <c r="BE139" s="36"/>
      <c r="BF139" s="36"/>
      <c r="BG139" s="36"/>
      <c r="BH139" s="36"/>
      <c r="BI139" s="36"/>
      <c r="BJ139" s="36"/>
      <c r="BK139" s="36"/>
      <c r="BL139" s="36"/>
      <c r="BM139" s="36"/>
      <c r="BN139" s="36"/>
      <c r="BO139" s="36"/>
    </row>
    <row r="140" spans="1:67" s="37" customFormat="1" ht="22.8" x14ac:dyDescent="0.25">
      <c r="A140" s="36" t="str">
        <f t="shared" si="76"/>
        <v>2.81</v>
      </c>
      <c r="B140" s="70" t="s">
        <v>243</v>
      </c>
      <c r="D140" s="71"/>
      <c r="E140" s="54">
        <v>45317</v>
      </c>
      <c r="F140" s="55">
        <f t="shared" si="77"/>
        <v>45317</v>
      </c>
      <c r="G140" s="38">
        <v>1</v>
      </c>
      <c r="H140" s="39">
        <v>0</v>
      </c>
      <c r="I140" s="40">
        <v>1</v>
      </c>
      <c r="J140" s="40">
        <f t="shared" si="74"/>
        <v>1</v>
      </c>
      <c r="K140" s="53"/>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c r="AY140" s="36"/>
      <c r="AZ140" s="36"/>
      <c r="BA140" s="36"/>
      <c r="BB140" s="36"/>
      <c r="BC140" s="36"/>
      <c r="BD140" s="36"/>
      <c r="BE140" s="36"/>
      <c r="BF140" s="36"/>
      <c r="BG140" s="36"/>
      <c r="BH140" s="36"/>
      <c r="BI140" s="36"/>
      <c r="BJ140" s="36"/>
      <c r="BK140" s="36"/>
      <c r="BL140" s="36"/>
      <c r="BM140" s="36"/>
      <c r="BN140" s="36"/>
      <c r="BO140" s="36"/>
    </row>
    <row r="141" spans="1:67" s="37" customFormat="1" ht="22.8" x14ac:dyDescent="0.25">
      <c r="A141" s="36" t="str">
        <f t="shared" si="76"/>
        <v>2.82</v>
      </c>
      <c r="B141" s="70" t="s">
        <v>244</v>
      </c>
      <c r="D141" s="71"/>
      <c r="E141" s="54">
        <v>45318</v>
      </c>
      <c r="F141" s="55">
        <f t="shared" si="77"/>
        <v>45318</v>
      </c>
      <c r="G141" s="38">
        <v>1</v>
      </c>
      <c r="H141" s="39">
        <v>0</v>
      </c>
      <c r="I141" s="40">
        <v>1</v>
      </c>
      <c r="J141" s="40">
        <f t="shared" si="74"/>
        <v>0</v>
      </c>
      <c r="K141" s="53"/>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c r="AY141" s="36"/>
      <c r="AZ141" s="36"/>
      <c r="BA141" s="36"/>
      <c r="BB141" s="36"/>
      <c r="BC141" s="36"/>
      <c r="BD141" s="36"/>
      <c r="BE141" s="36"/>
      <c r="BF141" s="36"/>
      <c r="BG141" s="36"/>
      <c r="BH141" s="36"/>
      <c r="BI141" s="36"/>
      <c r="BJ141" s="36"/>
      <c r="BK141" s="36"/>
      <c r="BL141" s="36"/>
      <c r="BM141" s="36"/>
      <c r="BN141" s="36"/>
      <c r="BO141" s="36"/>
    </row>
    <row r="142" spans="1:67" s="37" customFormat="1" ht="22.8" x14ac:dyDescent="0.25">
      <c r="A142" s="36" t="str">
        <f t="shared" si="76"/>
        <v>2.83</v>
      </c>
      <c r="B142" s="70" t="s">
        <v>245</v>
      </c>
      <c r="D142" s="71"/>
      <c r="E142" s="54">
        <v>45319</v>
      </c>
      <c r="F142" s="55">
        <f t="shared" si="77"/>
        <v>45319</v>
      </c>
      <c r="G142" s="38">
        <v>1</v>
      </c>
      <c r="H142" s="39">
        <v>0</v>
      </c>
      <c r="I142" s="40">
        <v>1</v>
      </c>
      <c r="J142" s="40">
        <f t="shared" si="74"/>
        <v>0</v>
      </c>
      <c r="K142" s="53"/>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c r="AY142" s="36"/>
      <c r="AZ142" s="36"/>
      <c r="BA142" s="36"/>
      <c r="BB142" s="36"/>
      <c r="BC142" s="36"/>
      <c r="BD142" s="36"/>
      <c r="BE142" s="36"/>
      <c r="BF142" s="36"/>
      <c r="BG142" s="36"/>
      <c r="BH142" s="36"/>
      <c r="BI142" s="36"/>
      <c r="BJ142" s="36"/>
      <c r="BK142" s="36"/>
      <c r="BL142" s="36"/>
      <c r="BM142" s="36"/>
      <c r="BN142" s="36"/>
      <c r="BO142" s="36"/>
    </row>
    <row r="143" spans="1:67" s="37" customFormat="1" ht="22.8" x14ac:dyDescent="0.25">
      <c r="A143" s="36" t="str">
        <f t="shared" si="76"/>
        <v>2.84</v>
      </c>
      <c r="B143" s="70" t="s">
        <v>246</v>
      </c>
      <c r="D143" s="71"/>
      <c r="E143" s="54">
        <v>45320</v>
      </c>
      <c r="F143" s="55">
        <f t="shared" si="77"/>
        <v>45320</v>
      </c>
      <c r="G143" s="38">
        <v>1</v>
      </c>
      <c r="H143" s="39">
        <v>0</v>
      </c>
      <c r="I143" s="40">
        <v>1</v>
      </c>
      <c r="J143" s="40">
        <f t="shared" si="74"/>
        <v>1</v>
      </c>
      <c r="K143" s="53"/>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c r="AY143" s="36"/>
      <c r="AZ143" s="36"/>
      <c r="BA143" s="36"/>
      <c r="BB143" s="36"/>
      <c r="BC143" s="36"/>
      <c r="BD143" s="36"/>
      <c r="BE143" s="36"/>
      <c r="BF143" s="36"/>
      <c r="BG143" s="36"/>
      <c r="BH143" s="36"/>
      <c r="BI143" s="36"/>
      <c r="BJ143" s="36"/>
      <c r="BK143" s="36"/>
      <c r="BL143" s="36"/>
      <c r="BM143" s="36"/>
      <c r="BN143" s="36"/>
      <c r="BO143" s="36"/>
    </row>
    <row r="144" spans="1:67" s="37" customFormat="1" ht="22.8" x14ac:dyDescent="0.25">
      <c r="A144" s="36" t="str">
        <f t="shared" si="76"/>
        <v>2.85</v>
      </c>
      <c r="B144" s="70" t="s">
        <v>247</v>
      </c>
      <c r="D144" s="71"/>
      <c r="E144" s="54">
        <v>45321</v>
      </c>
      <c r="F144" s="55">
        <f t="shared" si="77"/>
        <v>45321</v>
      </c>
      <c r="G144" s="38">
        <v>1</v>
      </c>
      <c r="H144" s="39">
        <v>0</v>
      </c>
      <c r="I144" s="40">
        <v>1</v>
      </c>
      <c r="J144" s="40">
        <f t="shared" si="74"/>
        <v>1</v>
      </c>
      <c r="K144" s="53"/>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c r="AY144" s="36"/>
      <c r="AZ144" s="36"/>
      <c r="BA144" s="36"/>
      <c r="BB144" s="36"/>
      <c r="BC144" s="36"/>
      <c r="BD144" s="36"/>
      <c r="BE144" s="36"/>
      <c r="BF144" s="36"/>
      <c r="BG144" s="36"/>
      <c r="BH144" s="36"/>
      <c r="BI144" s="36"/>
      <c r="BJ144" s="36"/>
      <c r="BK144" s="36"/>
      <c r="BL144" s="36"/>
      <c r="BM144" s="36"/>
      <c r="BN144" s="36"/>
      <c r="BO144" s="36"/>
    </row>
    <row r="145" spans="1:67" s="37" customFormat="1" ht="22.8" x14ac:dyDescent="0.25">
      <c r="A145" s="36" t="str">
        <f t="shared" si="76"/>
        <v>2.86</v>
      </c>
      <c r="B145" s="70" t="s">
        <v>248</v>
      </c>
      <c r="D145" s="71"/>
      <c r="E145" s="54">
        <v>45322</v>
      </c>
      <c r="F145" s="55">
        <f t="shared" si="77"/>
        <v>45322</v>
      </c>
      <c r="G145" s="38">
        <v>1</v>
      </c>
      <c r="H145" s="39">
        <v>0</v>
      </c>
      <c r="I145" s="40">
        <v>1</v>
      </c>
      <c r="J145" s="40">
        <f t="shared" si="74"/>
        <v>1</v>
      </c>
      <c r="K145" s="53"/>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c r="AY145" s="36"/>
      <c r="AZ145" s="36"/>
      <c r="BA145" s="36"/>
      <c r="BB145" s="36"/>
      <c r="BC145" s="36"/>
      <c r="BD145" s="36"/>
      <c r="BE145" s="36"/>
      <c r="BF145" s="36"/>
      <c r="BG145" s="36"/>
      <c r="BH145" s="36"/>
      <c r="BI145" s="36"/>
      <c r="BJ145" s="36"/>
      <c r="BK145" s="36"/>
      <c r="BL145" s="36"/>
      <c r="BM145" s="36"/>
      <c r="BN145" s="36"/>
      <c r="BO145" s="36"/>
    </row>
    <row r="146" spans="1:67" s="37" customFormat="1" ht="34.200000000000003" x14ac:dyDescent="0.25">
      <c r="A146" s="36" t="str">
        <f t="shared" si="76"/>
        <v>2.87</v>
      </c>
      <c r="B146" s="70" t="s">
        <v>250</v>
      </c>
      <c r="D146" s="71"/>
      <c r="E146" s="54">
        <v>45323</v>
      </c>
      <c r="F146" s="55">
        <f t="shared" si="77"/>
        <v>45323</v>
      </c>
      <c r="G146" s="38">
        <v>1</v>
      </c>
      <c r="H146" s="39">
        <v>0</v>
      </c>
      <c r="I146" s="40">
        <v>1</v>
      </c>
      <c r="J146" s="40">
        <f t="shared" si="74"/>
        <v>1</v>
      </c>
      <c r="K146" s="53"/>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c r="AY146" s="36"/>
      <c r="AZ146" s="36"/>
      <c r="BA146" s="36"/>
      <c r="BB146" s="36"/>
      <c r="BC146" s="36"/>
      <c r="BD146" s="36"/>
      <c r="BE146" s="36"/>
      <c r="BF146" s="36"/>
      <c r="BG146" s="36"/>
      <c r="BH146" s="36"/>
      <c r="BI146" s="36"/>
      <c r="BJ146" s="36"/>
      <c r="BK146" s="36"/>
      <c r="BL146" s="36"/>
      <c r="BM146" s="36"/>
      <c r="BN146" s="36"/>
      <c r="BO146" s="36"/>
    </row>
    <row r="147" spans="1:67" s="37" customFormat="1" ht="22.8" x14ac:dyDescent="0.25">
      <c r="A147" s="36" t="str">
        <f t="shared" si="76"/>
        <v>2.88</v>
      </c>
      <c r="B147" s="70" t="s">
        <v>249</v>
      </c>
      <c r="D147" s="71"/>
      <c r="E147" s="54">
        <v>45324</v>
      </c>
      <c r="F147" s="55">
        <f t="shared" si="77"/>
        <v>45324</v>
      </c>
      <c r="G147" s="38">
        <v>1</v>
      </c>
      <c r="H147" s="39">
        <v>0</v>
      </c>
      <c r="I147" s="40">
        <v>1</v>
      </c>
      <c r="J147" s="40">
        <f t="shared" si="74"/>
        <v>1</v>
      </c>
      <c r="K147" s="53"/>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c r="AY147" s="36"/>
      <c r="AZ147" s="36"/>
      <c r="BA147" s="36"/>
      <c r="BB147" s="36"/>
      <c r="BC147" s="36"/>
      <c r="BD147" s="36"/>
      <c r="BE147" s="36"/>
      <c r="BF147" s="36"/>
      <c r="BG147" s="36"/>
      <c r="BH147" s="36"/>
      <c r="BI147" s="36"/>
      <c r="BJ147" s="36"/>
      <c r="BK147" s="36"/>
      <c r="BL147" s="36"/>
      <c r="BM147" s="36"/>
      <c r="BN147" s="36"/>
      <c r="BO147" s="36"/>
    </row>
    <row r="148" spans="1:67" s="37" customFormat="1" ht="22.8" x14ac:dyDescent="0.25">
      <c r="A148" s="36" t="str">
        <f t="shared" si="76"/>
        <v>2.89</v>
      </c>
      <c r="B148" s="70" t="s">
        <v>251</v>
      </c>
      <c r="D148" s="71"/>
      <c r="E148" s="54">
        <v>45325</v>
      </c>
      <c r="F148" s="55">
        <f t="shared" si="77"/>
        <v>45325</v>
      </c>
      <c r="G148" s="38">
        <v>1</v>
      </c>
      <c r="H148" s="39">
        <v>0</v>
      </c>
      <c r="I148" s="40">
        <v>1</v>
      </c>
      <c r="J148" s="40">
        <f t="shared" si="74"/>
        <v>0</v>
      </c>
      <c r="K148" s="53"/>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c r="AY148" s="36"/>
      <c r="AZ148" s="36"/>
      <c r="BA148" s="36"/>
      <c r="BB148" s="36"/>
      <c r="BC148" s="36"/>
      <c r="BD148" s="36"/>
      <c r="BE148" s="36"/>
      <c r="BF148" s="36"/>
      <c r="BG148" s="36"/>
      <c r="BH148" s="36"/>
      <c r="BI148" s="36"/>
      <c r="BJ148" s="36"/>
      <c r="BK148" s="36"/>
      <c r="BL148" s="36"/>
      <c r="BM148" s="36"/>
      <c r="BN148" s="36"/>
      <c r="BO148" s="36"/>
    </row>
    <row r="149" spans="1:67" s="37" customFormat="1" ht="17.399999999999999" x14ac:dyDescent="0.25">
      <c r="A149" s="36" t="str">
        <f t="shared" si="76"/>
        <v>2.90</v>
      </c>
      <c r="B149" s="70" t="s">
        <v>252</v>
      </c>
      <c r="D149" s="71"/>
      <c r="E149" s="54">
        <v>45326</v>
      </c>
      <c r="F149" s="55">
        <f t="shared" si="77"/>
        <v>45326</v>
      </c>
      <c r="G149" s="38">
        <v>1</v>
      </c>
      <c r="H149" s="39">
        <v>0</v>
      </c>
      <c r="I149" s="40">
        <v>3</v>
      </c>
      <c r="J149" s="40">
        <f t="shared" si="74"/>
        <v>0</v>
      </c>
      <c r="K149" s="53"/>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c r="AY149" s="36"/>
      <c r="AZ149" s="36"/>
      <c r="BA149" s="36"/>
      <c r="BB149" s="36"/>
      <c r="BC149" s="36"/>
      <c r="BD149" s="36"/>
      <c r="BE149" s="36"/>
      <c r="BF149" s="36"/>
      <c r="BG149" s="36"/>
      <c r="BH149" s="36"/>
      <c r="BI149" s="36"/>
      <c r="BJ149" s="36"/>
      <c r="BK149" s="36"/>
      <c r="BL149" s="36"/>
      <c r="BM149" s="36"/>
      <c r="BN149" s="36"/>
      <c r="BO149" s="36"/>
    </row>
    <row r="150" spans="1:67" s="37" customFormat="1" ht="17.399999999999999" x14ac:dyDescent="0.25">
      <c r="A150" s="36" t="str">
        <f t="shared" si="76"/>
        <v>2.91</v>
      </c>
      <c r="B150" s="70" t="s">
        <v>253</v>
      </c>
      <c r="D150" s="71"/>
      <c r="E150" s="54">
        <v>45327</v>
      </c>
      <c r="F150" s="55">
        <f t="shared" si="77"/>
        <v>45327</v>
      </c>
      <c r="G150" s="38">
        <v>1</v>
      </c>
      <c r="H150" s="39">
        <v>0</v>
      </c>
      <c r="I150" s="40">
        <v>1</v>
      </c>
      <c r="J150" s="40">
        <f t="shared" si="74"/>
        <v>1</v>
      </c>
      <c r="K150" s="53"/>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c r="AY150" s="36"/>
      <c r="AZ150" s="36"/>
      <c r="BA150" s="36"/>
      <c r="BB150" s="36"/>
      <c r="BC150" s="36"/>
      <c r="BD150" s="36"/>
      <c r="BE150" s="36"/>
      <c r="BF150" s="36"/>
      <c r="BG150" s="36"/>
      <c r="BH150" s="36"/>
      <c r="BI150" s="36"/>
      <c r="BJ150" s="36"/>
      <c r="BK150" s="36"/>
      <c r="BL150" s="36"/>
      <c r="BM150" s="36"/>
      <c r="BN150" s="36"/>
      <c r="BO150" s="36"/>
    </row>
    <row r="151" spans="1:67" s="37" customFormat="1" ht="22.8" x14ac:dyDescent="0.25">
      <c r="A151" s="36" t="str">
        <f t="shared" si="76"/>
        <v>2.92</v>
      </c>
      <c r="B151" s="70" t="s">
        <v>254</v>
      </c>
      <c r="D151" s="71"/>
      <c r="E151" s="54">
        <v>45328</v>
      </c>
      <c r="F151" s="55">
        <f t="shared" si="77"/>
        <v>45328</v>
      </c>
      <c r="G151" s="38">
        <v>1</v>
      </c>
      <c r="H151" s="39">
        <v>0</v>
      </c>
      <c r="I151" s="40">
        <v>5</v>
      </c>
      <c r="J151" s="40">
        <f t="shared" si="74"/>
        <v>1</v>
      </c>
      <c r="K151" s="53"/>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c r="AY151" s="36"/>
      <c r="AZ151" s="36"/>
      <c r="BA151" s="36"/>
      <c r="BB151" s="36"/>
      <c r="BC151" s="36"/>
      <c r="BD151" s="36"/>
      <c r="BE151" s="36"/>
      <c r="BF151" s="36"/>
      <c r="BG151" s="36"/>
      <c r="BH151" s="36"/>
      <c r="BI151" s="36"/>
      <c r="BJ151" s="36"/>
      <c r="BK151" s="36"/>
      <c r="BL151" s="36"/>
      <c r="BM151" s="36"/>
      <c r="BN151" s="36"/>
      <c r="BO151" s="36"/>
    </row>
    <row r="152" spans="1:67" s="37" customFormat="1" ht="17.399999999999999" x14ac:dyDescent="0.25">
      <c r="A152" s="36" t="str">
        <f t="shared" si="76"/>
        <v>2.93</v>
      </c>
      <c r="B152" s="70" t="s">
        <v>255</v>
      </c>
      <c r="D152" s="71"/>
      <c r="E152" s="54">
        <v>45329</v>
      </c>
      <c r="F152" s="55">
        <f t="shared" si="77"/>
        <v>45329</v>
      </c>
      <c r="G152" s="38">
        <v>1</v>
      </c>
      <c r="H152" s="39">
        <v>0</v>
      </c>
      <c r="I152" s="40">
        <v>2</v>
      </c>
      <c r="J152" s="40">
        <f t="shared" si="74"/>
        <v>1</v>
      </c>
      <c r="K152" s="53"/>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c r="AY152" s="36"/>
      <c r="AZ152" s="36"/>
      <c r="BA152" s="36"/>
      <c r="BB152" s="36"/>
      <c r="BC152" s="36"/>
      <c r="BD152" s="36"/>
      <c r="BE152" s="36"/>
      <c r="BF152" s="36"/>
      <c r="BG152" s="36"/>
      <c r="BH152" s="36"/>
      <c r="BI152" s="36"/>
      <c r="BJ152" s="36"/>
      <c r="BK152" s="36"/>
      <c r="BL152" s="36"/>
      <c r="BM152" s="36"/>
      <c r="BN152" s="36"/>
      <c r="BO152" s="36"/>
    </row>
    <row r="153" spans="1:67" s="37" customFormat="1" ht="22.8" x14ac:dyDescent="0.25">
      <c r="A153" s="36" t="str">
        <f t="shared" si="76"/>
        <v>2.94</v>
      </c>
      <c r="B153" s="70" t="s">
        <v>256</v>
      </c>
      <c r="D153" s="71"/>
      <c r="E153" s="54">
        <v>45330</v>
      </c>
      <c r="F153" s="55">
        <f t="shared" si="77"/>
        <v>45330</v>
      </c>
      <c r="G153" s="38">
        <v>1</v>
      </c>
      <c r="H153" s="39">
        <v>0</v>
      </c>
      <c r="I153" s="40">
        <v>1</v>
      </c>
      <c r="J153" s="40">
        <f t="shared" si="74"/>
        <v>1</v>
      </c>
      <c r="K153" s="53"/>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c r="AY153" s="36"/>
      <c r="AZ153" s="36"/>
      <c r="BA153" s="36"/>
      <c r="BB153" s="36"/>
      <c r="BC153" s="36"/>
      <c r="BD153" s="36"/>
      <c r="BE153" s="36"/>
      <c r="BF153" s="36"/>
      <c r="BG153" s="36"/>
      <c r="BH153" s="36"/>
      <c r="BI153" s="36"/>
      <c r="BJ153" s="36"/>
      <c r="BK153" s="36"/>
      <c r="BL153" s="36"/>
      <c r="BM153" s="36"/>
      <c r="BN153" s="36"/>
      <c r="BO153" s="36"/>
    </row>
    <row r="154" spans="1:67" s="37" customFormat="1" ht="22.8" x14ac:dyDescent="0.25">
      <c r="A154" s="36" t="str">
        <f t="shared" si="76"/>
        <v>2.95</v>
      </c>
      <c r="B154" s="70" t="s">
        <v>257</v>
      </c>
      <c r="D154" s="71"/>
      <c r="E154" s="54">
        <v>45331</v>
      </c>
      <c r="F154" s="55">
        <f t="shared" si="77"/>
        <v>45331</v>
      </c>
      <c r="G154" s="38">
        <v>1</v>
      </c>
      <c r="H154" s="39">
        <v>0</v>
      </c>
      <c r="I154" s="40">
        <v>5</v>
      </c>
      <c r="J154" s="40">
        <f t="shared" ref="J154:J217" si="78">IF(OR(F154=0,E154=0)," - ",NETWORKDAYS(E154,F154))</f>
        <v>1</v>
      </c>
      <c r="K154" s="53"/>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c r="AY154" s="36"/>
      <c r="AZ154" s="36"/>
      <c r="BA154" s="36"/>
      <c r="BB154" s="36"/>
      <c r="BC154" s="36"/>
      <c r="BD154" s="36"/>
      <c r="BE154" s="36"/>
      <c r="BF154" s="36"/>
      <c r="BG154" s="36"/>
      <c r="BH154" s="36"/>
      <c r="BI154" s="36"/>
      <c r="BJ154" s="36"/>
      <c r="BK154" s="36"/>
      <c r="BL154" s="36"/>
      <c r="BM154" s="36"/>
      <c r="BN154" s="36"/>
      <c r="BO154" s="36"/>
    </row>
    <row r="155" spans="1:67" s="37" customFormat="1" ht="22.8" x14ac:dyDescent="0.25">
      <c r="A155" s="36" t="str">
        <f t="shared" si="76"/>
        <v>2.96</v>
      </c>
      <c r="B155" s="70" t="s">
        <v>258</v>
      </c>
      <c r="D155" s="71"/>
      <c r="E155" s="54">
        <v>45332</v>
      </c>
      <c r="F155" s="55">
        <f t="shared" si="77"/>
        <v>45332</v>
      </c>
      <c r="G155" s="38">
        <v>1</v>
      </c>
      <c r="H155" s="39">
        <v>0</v>
      </c>
      <c r="I155" s="40">
        <v>2</v>
      </c>
      <c r="J155" s="40">
        <f t="shared" si="78"/>
        <v>0</v>
      </c>
      <c r="K155" s="53"/>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c r="AY155" s="36"/>
      <c r="AZ155" s="36"/>
      <c r="BA155" s="36"/>
      <c r="BB155" s="36"/>
      <c r="BC155" s="36"/>
      <c r="BD155" s="36"/>
      <c r="BE155" s="36"/>
      <c r="BF155" s="36"/>
      <c r="BG155" s="36"/>
      <c r="BH155" s="36"/>
      <c r="BI155" s="36"/>
      <c r="BJ155" s="36"/>
      <c r="BK155" s="36"/>
      <c r="BL155" s="36"/>
      <c r="BM155" s="36"/>
      <c r="BN155" s="36"/>
      <c r="BO155" s="36"/>
    </row>
    <row r="156" spans="1:67" s="37" customFormat="1" ht="17.399999999999999" x14ac:dyDescent="0.25">
      <c r="A156" s="36" t="str">
        <f t="shared" si="76"/>
        <v>2.97</v>
      </c>
      <c r="B156" s="70" t="s">
        <v>259</v>
      </c>
      <c r="D156" s="71"/>
      <c r="E156" s="54">
        <v>45333</v>
      </c>
      <c r="F156" s="55">
        <f t="shared" si="77"/>
        <v>45333</v>
      </c>
      <c r="G156" s="38">
        <v>1</v>
      </c>
      <c r="H156" s="39">
        <v>0</v>
      </c>
      <c r="I156" s="40">
        <v>3</v>
      </c>
      <c r="J156" s="40">
        <f t="shared" si="78"/>
        <v>0</v>
      </c>
      <c r="K156" s="53"/>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c r="AY156" s="36"/>
      <c r="AZ156" s="36"/>
      <c r="BA156" s="36"/>
      <c r="BB156" s="36"/>
      <c r="BC156" s="36"/>
      <c r="BD156" s="36"/>
      <c r="BE156" s="36"/>
      <c r="BF156" s="36"/>
      <c r="BG156" s="36"/>
      <c r="BH156" s="36"/>
      <c r="BI156" s="36"/>
      <c r="BJ156" s="36"/>
      <c r="BK156" s="36"/>
      <c r="BL156" s="36"/>
      <c r="BM156" s="36"/>
      <c r="BN156" s="36"/>
      <c r="BO156" s="36"/>
    </row>
    <row r="157" spans="1:67" s="37" customFormat="1" ht="17.399999999999999" x14ac:dyDescent="0.25">
      <c r="A157" s="36" t="str">
        <f t="shared" si="76"/>
        <v>2.98</v>
      </c>
      <c r="B157" s="70" t="s">
        <v>261</v>
      </c>
      <c r="D157" s="71"/>
      <c r="E157" s="54">
        <v>45334</v>
      </c>
      <c r="F157" s="55">
        <f t="shared" si="77"/>
        <v>45334</v>
      </c>
      <c r="G157" s="38">
        <v>1</v>
      </c>
      <c r="H157" s="39">
        <v>0</v>
      </c>
      <c r="I157" s="40">
        <v>1</v>
      </c>
      <c r="J157" s="40">
        <f t="shared" si="78"/>
        <v>1</v>
      </c>
      <c r="K157" s="53"/>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row>
    <row r="158" spans="1:67" s="37" customFormat="1" ht="22.8" x14ac:dyDescent="0.25">
      <c r="A158" s="36" t="str">
        <f t="shared" si="76"/>
        <v>2.99</v>
      </c>
      <c r="B158" s="70" t="s">
        <v>260</v>
      </c>
      <c r="D158" s="71"/>
      <c r="E158" s="54">
        <v>45335</v>
      </c>
      <c r="F158" s="55">
        <f t="shared" si="77"/>
        <v>45335</v>
      </c>
      <c r="G158" s="38">
        <v>1</v>
      </c>
      <c r="H158" s="39">
        <v>0</v>
      </c>
      <c r="I158" s="40">
        <v>5</v>
      </c>
      <c r="J158" s="40">
        <f t="shared" si="78"/>
        <v>1</v>
      </c>
      <c r="K158" s="53"/>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c r="AY158" s="36"/>
      <c r="AZ158" s="36"/>
      <c r="BA158" s="36"/>
      <c r="BB158" s="36"/>
      <c r="BC158" s="36"/>
      <c r="BD158" s="36"/>
      <c r="BE158" s="36"/>
      <c r="BF158" s="36"/>
      <c r="BG158" s="36"/>
      <c r="BH158" s="36"/>
      <c r="BI158" s="36"/>
      <c r="BJ158" s="36"/>
      <c r="BK158" s="36"/>
      <c r="BL158" s="36"/>
      <c r="BM158" s="36"/>
      <c r="BN158" s="36"/>
      <c r="BO158" s="36"/>
    </row>
    <row r="159" spans="1:67" s="37" customFormat="1" ht="22.8" x14ac:dyDescent="0.25">
      <c r="A159" s="36" t="str">
        <f t="shared" si="76"/>
        <v>2.100</v>
      </c>
      <c r="B159" s="70" t="s">
        <v>262</v>
      </c>
      <c r="D159" s="71"/>
      <c r="E159" s="54">
        <v>45336</v>
      </c>
      <c r="F159" s="55">
        <f t="shared" si="77"/>
        <v>45336</v>
      </c>
      <c r="G159" s="38">
        <v>1</v>
      </c>
      <c r="H159" s="39">
        <v>0</v>
      </c>
      <c r="I159" s="40">
        <v>1</v>
      </c>
      <c r="J159" s="40">
        <f t="shared" si="78"/>
        <v>1</v>
      </c>
      <c r="K159" s="53"/>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c r="AY159" s="36"/>
      <c r="AZ159" s="36"/>
      <c r="BA159" s="36"/>
      <c r="BB159" s="36"/>
      <c r="BC159" s="36"/>
      <c r="BD159" s="36"/>
      <c r="BE159" s="36"/>
      <c r="BF159" s="36"/>
      <c r="BG159" s="36"/>
      <c r="BH159" s="36"/>
      <c r="BI159" s="36"/>
      <c r="BJ159" s="36"/>
      <c r="BK159" s="36"/>
      <c r="BL159" s="36"/>
      <c r="BM159" s="36"/>
      <c r="BN159" s="36"/>
      <c r="BO159" s="36"/>
    </row>
    <row r="160" spans="1:67" s="34" customFormat="1" ht="13.8" x14ac:dyDescent="0.25">
      <c r="A160" s="32" t="str">
        <f>IF(ISERROR(VALUE(SUBSTITUTE(prevWBS,".",""))),"1",IF(ISERROR(FIND("`",SUBSTITUTE(prevWBS,".","`",1))),TEXT(VALUE(prevWBS)+1,"#"),TEXT(VALUE(LEFT(prevWBS,FIND("`",SUBSTITUTE(prevWBS,".","`",1))-1))+1,"#")))</f>
        <v>3</v>
      </c>
      <c r="B160" s="33" t="s">
        <v>370</v>
      </c>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row>
    <row r="161" spans="1:67" s="37" customFormat="1" ht="17.399999999999999" x14ac:dyDescent="0.25">
      <c r="A161" s="36" t="str">
        <f t="shared" ref="A161:A174" si="7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1" s="70" t="s">
        <v>267</v>
      </c>
      <c r="D161" s="71"/>
      <c r="E161" s="54">
        <v>45338</v>
      </c>
      <c r="F161" s="55">
        <f t="shared" si="77"/>
        <v>45338</v>
      </c>
      <c r="G161" s="38">
        <v>1</v>
      </c>
      <c r="H161" s="39">
        <v>0</v>
      </c>
      <c r="I161" s="40">
        <v>1</v>
      </c>
      <c r="J161" s="40">
        <f t="shared" si="78"/>
        <v>1</v>
      </c>
      <c r="K161" s="53"/>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c r="AY161" s="36"/>
      <c r="AZ161" s="36"/>
      <c r="BA161" s="36"/>
      <c r="BB161" s="36"/>
      <c r="BC161" s="36"/>
      <c r="BD161" s="36"/>
      <c r="BE161" s="36"/>
      <c r="BF161" s="36"/>
      <c r="BG161" s="36"/>
      <c r="BH161" s="36"/>
      <c r="BI161" s="36"/>
      <c r="BJ161" s="36"/>
      <c r="BK161" s="36"/>
      <c r="BL161" s="36"/>
      <c r="BM161" s="36"/>
      <c r="BN161" s="36"/>
      <c r="BO161" s="36"/>
    </row>
    <row r="162" spans="1:67" s="37" customFormat="1" ht="22.8" x14ac:dyDescent="0.25">
      <c r="A162" s="36" t="str">
        <f t="shared" si="79"/>
        <v>3.2</v>
      </c>
      <c r="B162" s="70" t="s">
        <v>269</v>
      </c>
      <c r="D162" s="71"/>
      <c r="E162" s="54">
        <v>45339</v>
      </c>
      <c r="F162" s="55">
        <f t="shared" si="77"/>
        <v>45339</v>
      </c>
      <c r="G162" s="38">
        <v>1</v>
      </c>
      <c r="H162" s="39">
        <v>0</v>
      </c>
      <c r="I162" s="40">
        <v>1</v>
      </c>
      <c r="J162" s="40">
        <f t="shared" si="78"/>
        <v>0</v>
      </c>
      <c r="K162" s="53"/>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c r="AY162" s="36"/>
      <c r="AZ162" s="36"/>
      <c r="BA162" s="36"/>
      <c r="BB162" s="36"/>
      <c r="BC162" s="36"/>
      <c r="BD162" s="36"/>
      <c r="BE162" s="36"/>
      <c r="BF162" s="36"/>
      <c r="BG162" s="36"/>
      <c r="BH162" s="36"/>
      <c r="BI162" s="36"/>
      <c r="BJ162" s="36"/>
      <c r="BK162" s="36"/>
      <c r="BL162" s="36"/>
      <c r="BM162" s="36"/>
      <c r="BN162" s="36"/>
      <c r="BO162" s="36"/>
    </row>
    <row r="163" spans="1:67" s="37" customFormat="1" ht="17.399999999999999" x14ac:dyDescent="0.25">
      <c r="A163" s="36" t="str">
        <f t="shared" si="79"/>
        <v>3.3</v>
      </c>
      <c r="B163" s="70" t="s">
        <v>268</v>
      </c>
      <c r="D163" s="71"/>
      <c r="E163" s="54">
        <v>45340</v>
      </c>
      <c r="F163" s="55">
        <f t="shared" si="77"/>
        <v>45340</v>
      </c>
      <c r="G163" s="38">
        <v>1</v>
      </c>
      <c r="H163" s="39">
        <v>0</v>
      </c>
      <c r="I163" s="40">
        <v>1</v>
      </c>
      <c r="J163" s="40">
        <f t="shared" si="78"/>
        <v>0</v>
      </c>
      <c r="K163" s="53"/>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c r="AY163" s="36"/>
      <c r="AZ163" s="36"/>
      <c r="BA163" s="36"/>
      <c r="BB163" s="36"/>
      <c r="BC163" s="36"/>
      <c r="BD163" s="36"/>
      <c r="BE163" s="36"/>
      <c r="BF163" s="36"/>
      <c r="BG163" s="36"/>
      <c r="BH163" s="36"/>
      <c r="BI163" s="36"/>
      <c r="BJ163" s="36"/>
      <c r="BK163" s="36"/>
      <c r="BL163" s="36"/>
      <c r="BM163" s="36"/>
      <c r="BN163" s="36"/>
      <c r="BO163" s="36"/>
    </row>
    <row r="164" spans="1:67" s="37" customFormat="1" ht="22.8" x14ac:dyDescent="0.25">
      <c r="A164" s="36" t="str">
        <f t="shared" si="79"/>
        <v>3.4</v>
      </c>
      <c r="B164" s="70" t="s">
        <v>270</v>
      </c>
      <c r="D164" s="71"/>
      <c r="E164" s="54">
        <v>45341</v>
      </c>
      <c r="F164" s="55">
        <f t="shared" si="77"/>
        <v>45341</v>
      </c>
      <c r="G164" s="38">
        <v>1</v>
      </c>
      <c r="H164" s="39">
        <v>0</v>
      </c>
      <c r="I164" s="40">
        <v>1</v>
      </c>
      <c r="J164" s="40">
        <f t="shared" si="78"/>
        <v>1</v>
      </c>
      <c r="K164" s="53"/>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c r="AY164" s="36"/>
      <c r="AZ164" s="36"/>
      <c r="BA164" s="36"/>
      <c r="BB164" s="36"/>
      <c r="BC164" s="36"/>
      <c r="BD164" s="36"/>
      <c r="BE164" s="36"/>
      <c r="BF164" s="36"/>
      <c r="BG164" s="36"/>
      <c r="BH164" s="36"/>
      <c r="BI164" s="36"/>
      <c r="BJ164" s="36"/>
      <c r="BK164" s="36"/>
      <c r="BL164" s="36"/>
      <c r="BM164" s="36"/>
      <c r="BN164" s="36"/>
      <c r="BO164" s="36"/>
    </row>
    <row r="165" spans="1:67" s="37" customFormat="1" ht="22.8" x14ac:dyDescent="0.25">
      <c r="A165" s="36" t="str">
        <f t="shared" si="79"/>
        <v>3.5</v>
      </c>
      <c r="B165" s="70" t="s">
        <v>271</v>
      </c>
      <c r="D165" s="71"/>
      <c r="E165" s="54">
        <v>45342</v>
      </c>
      <c r="F165" s="55">
        <f t="shared" si="77"/>
        <v>45343</v>
      </c>
      <c r="G165" s="38">
        <v>2</v>
      </c>
      <c r="H165" s="39">
        <v>0</v>
      </c>
      <c r="I165" s="40">
        <v>16</v>
      </c>
      <c r="J165" s="40">
        <f t="shared" si="78"/>
        <v>2</v>
      </c>
      <c r="K165" s="53"/>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c r="AY165" s="36"/>
      <c r="AZ165" s="36"/>
      <c r="BA165" s="36"/>
      <c r="BB165" s="36"/>
      <c r="BC165" s="36"/>
      <c r="BD165" s="36"/>
      <c r="BE165" s="36"/>
      <c r="BF165" s="36"/>
      <c r="BG165" s="36"/>
      <c r="BH165" s="36"/>
      <c r="BI165" s="36"/>
      <c r="BJ165" s="36"/>
      <c r="BK165" s="36"/>
      <c r="BL165" s="36"/>
      <c r="BM165" s="36"/>
      <c r="BN165" s="36"/>
      <c r="BO165" s="36"/>
    </row>
    <row r="166" spans="1:67" s="37" customFormat="1" ht="22.8" x14ac:dyDescent="0.25">
      <c r="A166" s="36" t="str">
        <f t="shared" si="79"/>
        <v>3.6</v>
      </c>
      <c r="B166" s="70" t="s">
        <v>272</v>
      </c>
      <c r="D166" s="71"/>
      <c r="E166" s="54">
        <v>45343</v>
      </c>
      <c r="F166" s="55">
        <f t="shared" si="77"/>
        <v>45343</v>
      </c>
      <c r="G166" s="38">
        <v>1</v>
      </c>
      <c r="H166" s="39">
        <v>0</v>
      </c>
      <c r="I166" s="40">
        <v>7</v>
      </c>
      <c r="J166" s="40">
        <f t="shared" si="78"/>
        <v>1</v>
      </c>
      <c r="K166" s="53"/>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c r="AY166" s="36"/>
      <c r="AZ166" s="36"/>
      <c r="BA166" s="36"/>
      <c r="BB166" s="36"/>
      <c r="BC166" s="36"/>
      <c r="BD166" s="36"/>
      <c r="BE166" s="36"/>
      <c r="BF166" s="36"/>
      <c r="BG166" s="36"/>
      <c r="BH166" s="36"/>
      <c r="BI166" s="36"/>
      <c r="BJ166" s="36"/>
      <c r="BK166" s="36"/>
      <c r="BL166" s="36"/>
      <c r="BM166" s="36"/>
      <c r="BN166" s="36"/>
      <c r="BO166" s="36"/>
    </row>
    <row r="167" spans="1:67" s="37" customFormat="1" ht="17.399999999999999" x14ac:dyDescent="0.25">
      <c r="A167" s="36" t="str">
        <f t="shared" si="79"/>
        <v>3.7</v>
      </c>
      <c r="B167" s="70" t="s">
        <v>273</v>
      </c>
      <c r="D167" s="71"/>
      <c r="E167" s="54">
        <v>45344</v>
      </c>
      <c r="F167" s="55">
        <f t="shared" si="77"/>
        <v>45344</v>
      </c>
      <c r="G167" s="38">
        <v>1</v>
      </c>
      <c r="H167" s="39">
        <v>0</v>
      </c>
      <c r="I167" s="40">
        <v>5</v>
      </c>
      <c r="J167" s="40">
        <f t="shared" si="78"/>
        <v>1</v>
      </c>
      <c r="K167" s="53"/>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c r="AY167" s="36"/>
      <c r="AZ167" s="36"/>
      <c r="BA167" s="36"/>
      <c r="BB167" s="36"/>
      <c r="BC167" s="36"/>
      <c r="BD167" s="36"/>
      <c r="BE167" s="36"/>
      <c r="BF167" s="36"/>
      <c r="BG167" s="36"/>
      <c r="BH167" s="36"/>
      <c r="BI167" s="36"/>
      <c r="BJ167" s="36"/>
      <c r="BK167" s="36"/>
      <c r="BL167" s="36"/>
      <c r="BM167" s="36"/>
      <c r="BN167" s="36"/>
      <c r="BO167" s="36"/>
    </row>
    <row r="168" spans="1:67" s="37" customFormat="1" ht="17.399999999999999" x14ac:dyDescent="0.25">
      <c r="A168" s="36" t="str">
        <f t="shared" si="79"/>
        <v>3.8</v>
      </c>
      <c r="B168" s="70" t="s">
        <v>274</v>
      </c>
      <c r="D168" s="71"/>
      <c r="E168" s="54">
        <v>45345</v>
      </c>
      <c r="F168" s="55">
        <f t="shared" si="77"/>
        <v>45345</v>
      </c>
      <c r="G168" s="38">
        <v>1</v>
      </c>
      <c r="H168" s="39">
        <v>0</v>
      </c>
      <c r="I168" s="40">
        <v>4</v>
      </c>
      <c r="J168" s="40">
        <f t="shared" si="78"/>
        <v>1</v>
      </c>
      <c r="K168" s="53"/>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c r="AY168" s="36"/>
      <c r="AZ168" s="36"/>
      <c r="BA168" s="36"/>
      <c r="BB168" s="36"/>
      <c r="BC168" s="36"/>
      <c r="BD168" s="36"/>
      <c r="BE168" s="36"/>
      <c r="BF168" s="36"/>
      <c r="BG168" s="36"/>
      <c r="BH168" s="36"/>
      <c r="BI168" s="36"/>
      <c r="BJ168" s="36"/>
      <c r="BK168" s="36"/>
      <c r="BL168" s="36"/>
      <c r="BM168" s="36"/>
      <c r="BN168" s="36"/>
      <c r="BO168" s="36"/>
    </row>
    <row r="169" spans="1:67" s="37" customFormat="1" ht="17.399999999999999" x14ac:dyDescent="0.25">
      <c r="A169" s="36" t="str">
        <f t="shared" si="79"/>
        <v>3.9</v>
      </c>
      <c r="B169" s="70" t="s">
        <v>275</v>
      </c>
      <c r="D169" s="71"/>
      <c r="E169" s="54">
        <v>45346</v>
      </c>
      <c r="F169" s="55">
        <f t="shared" si="77"/>
        <v>45346</v>
      </c>
      <c r="G169" s="38">
        <v>1</v>
      </c>
      <c r="H169" s="39">
        <v>0</v>
      </c>
      <c r="I169" s="40">
        <v>4</v>
      </c>
      <c r="J169" s="40">
        <f t="shared" si="78"/>
        <v>0</v>
      </c>
      <c r="K169" s="53"/>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c r="AY169" s="36"/>
      <c r="AZ169" s="36"/>
      <c r="BA169" s="36"/>
      <c r="BB169" s="36"/>
      <c r="BC169" s="36"/>
      <c r="BD169" s="36"/>
      <c r="BE169" s="36"/>
      <c r="BF169" s="36"/>
      <c r="BG169" s="36"/>
      <c r="BH169" s="36"/>
      <c r="BI169" s="36"/>
      <c r="BJ169" s="36"/>
      <c r="BK169" s="36"/>
      <c r="BL169" s="36"/>
      <c r="BM169" s="36"/>
      <c r="BN169" s="36"/>
      <c r="BO169" s="36"/>
    </row>
    <row r="170" spans="1:67" s="37" customFormat="1" ht="17.399999999999999" x14ac:dyDescent="0.25">
      <c r="A170" s="36" t="str">
        <f t="shared" si="79"/>
        <v>3.10</v>
      </c>
      <c r="B170" s="70" t="s">
        <v>276</v>
      </c>
      <c r="D170" s="71"/>
      <c r="E170" s="54">
        <v>45347</v>
      </c>
      <c r="F170" s="55">
        <f t="shared" si="77"/>
        <v>45347</v>
      </c>
      <c r="G170" s="38">
        <v>1</v>
      </c>
      <c r="H170" s="39">
        <v>0</v>
      </c>
      <c r="I170" s="40">
        <v>5</v>
      </c>
      <c r="J170" s="40">
        <f t="shared" si="78"/>
        <v>0</v>
      </c>
      <c r="K170" s="53"/>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c r="AY170" s="36"/>
      <c r="AZ170" s="36"/>
      <c r="BA170" s="36"/>
      <c r="BB170" s="36"/>
      <c r="BC170" s="36"/>
      <c r="BD170" s="36"/>
      <c r="BE170" s="36"/>
      <c r="BF170" s="36"/>
      <c r="BG170" s="36"/>
      <c r="BH170" s="36"/>
      <c r="BI170" s="36"/>
      <c r="BJ170" s="36"/>
      <c r="BK170" s="36"/>
      <c r="BL170" s="36"/>
      <c r="BM170" s="36"/>
      <c r="BN170" s="36"/>
      <c r="BO170" s="36"/>
    </row>
    <row r="171" spans="1:67" s="37" customFormat="1" ht="17.399999999999999" x14ac:dyDescent="0.25">
      <c r="A171" s="36" t="str">
        <f t="shared" si="79"/>
        <v>3.11</v>
      </c>
      <c r="B171" s="70" t="s">
        <v>277</v>
      </c>
      <c r="D171" s="71"/>
      <c r="E171" s="54">
        <v>45348</v>
      </c>
      <c r="F171" s="55">
        <f t="shared" si="77"/>
        <v>45348</v>
      </c>
      <c r="G171" s="38">
        <v>1</v>
      </c>
      <c r="H171" s="39">
        <v>0</v>
      </c>
      <c r="I171" s="40">
        <v>5</v>
      </c>
      <c r="J171" s="40">
        <f t="shared" si="78"/>
        <v>1</v>
      </c>
      <c r="K171" s="53"/>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c r="AY171" s="36"/>
      <c r="AZ171" s="36"/>
      <c r="BA171" s="36"/>
      <c r="BB171" s="36"/>
      <c r="BC171" s="36"/>
      <c r="BD171" s="36"/>
      <c r="BE171" s="36"/>
      <c r="BF171" s="36"/>
      <c r="BG171" s="36"/>
      <c r="BH171" s="36"/>
      <c r="BI171" s="36"/>
      <c r="BJ171" s="36"/>
      <c r="BK171" s="36"/>
      <c r="BL171" s="36"/>
      <c r="BM171" s="36"/>
      <c r="BN171" s="36"/>
      <c r="BO171" s="36"/>
    </row>
    <row r="172" spans="1:67" s="37" customFormat="1" ht="22.8" x14ac:dyDescent="0.25">
      <c r="A172" s="36" t="str">
        <f t="shared" si="79"/>
        <v>3.12</v>
      </c>
      <c r="B172" s="70" t="s">
        <v>278</v>
      </c>
      <c r="D172" s="71"/>
      <c r="E172" s="54">
        <v>45349</v>
      </c>
      <c r="F172" s="55">
        <f t="shared" si="77"/>
        <v>45349</v>
      </c>
      <c r="G172" s="38">
        <v>1</v>
      </c>
      <c r="H172" s="39">
        <v>0</v>
      </c>
      <c r="I172" s="40">
        <v>4</v>
      </c>
      <c r="J172" s="40">
        <f t="shared" si="78"/>
        <v>1</v>
      </c>
      <c r="K172" s="53"/>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c r="AY172" s="36"/>
      <c r="AZ172" s="36"/>
      <c r="BA172" s="36"/>
      <c r="BB172" s="36"/>
      <c r="BC172" s="36"/>
      <c r="BD172" s="36"/>
      <c r="BE172" s="36"/>
      <c r="BF172" s="36"/>
      <c r="BG172" s="36"/>
      <c r="BH172" s="36"/>
      <c r="BI172" s="36"/>
      <c r="BJ172" s="36"/>
      <c r="BK172" s="36"/>
      <c r="BL172" s="36"/>
      <c r="BM172" s="36"/>
      <c r="BN172" s="36"/>
      <c r="BO172" s="36"/>
    </row>
    <row r="173" spans="1:67" s="37" customFormat="1" ht="22.8" x14ac:dyDescent="0.25">
      <c r="A173" s="36" t="str">
        <f t="shared" si="79"/>
        <v>3.13</v>
      </c>
      <c r="B173" s="70" t="s">
        <v>285</v>
      </c>
      <c r="D173" s="71"/>
      <c r="E173" s="54">
        <v>45350</v>
      </c>
      <c r="F173" s="55">
        <f t="shared" si="77"/>
        <v>45350</v>
      </c>
      <c r="G173" s="38">
        <v>1</v>
      </c>
      <c r="H173" s="39">
        <v>0</v>
      </c>
      <c r="I173" s="40">
        <v>3</v>
      </c>
      <c r="J173" s="40">
        <f t="shared" si="78"/>
        <v>1</v>
      </c>
      <c r="K173" s="53"/>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c r="AY173" s="36"/>
      <c r="AZ173" s="36"/>
      <c r="BA173" s="36"/>
      <c r="BB173" s="36"/>
      <c r="BC173" s="36"/>
      <c r="BD173" s="36"/>
      <c r="BE173" s="36"/>
      <c r="BF173" s="36"/>
      <c r="BG173" s="36"/>
      <c r="BH173" s="36"/>
      <c r="BI173" s="36"/>
      <c r="BJ173" s="36"/>
      <c r="BK173" s="36"/>
      <c r="BL173" s="36"/>
      <c r="BM173" s="36"/>
      <c r="BN173" s="36"/>
      <c r="BO173" s="36"/>
    </row>
    <row r="174" spans="1:67" s="37" customFormat="1" ht="17.399999999999999" x14ac:dyDescent="0.25">
      <c r="A174" s="36" t="str">
        <f t="shared" si="79"/>
        <v>3.14</v>
      </c>
      <c r="B174" s="70" t="s">
        <v>286</v>
      </c>
      <c r="D174" s="71"/>
      <c r="E174" s="54">
        <v>45351</v>
      </c>
      <c r="F174" s="55">
        <f t="shared" si="77"/>
        <v>45351</v>
      </c>
      <c r="G174" s="38">
        <v>1</v>
      </c>
      <c r="H174" s="39">
        <v>0</v>
      </c>
      <c r="I174" s="40">
        <v>4</v>
      </c>
      <c r="J174" s="40">
        <f t="shared" si="78"/>
        <v>1</v>
      </c>
      <c r="K174" s="53"/>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c r="AY174" s="36"/>
      <c r="AZ174" s="36"/>
      <c r="BA174" s="36"/>
      <c r="BB174" s="36"/>
      <c r="BC174" s="36"/>
      <c r="BD174" s="36"/>
      <c r="BE174" s="36"/>
      <c r="BF174" s="36"/>
      <c r="BG174" s="36"/>
      <c r="BH174" s="36"/>
      <c r="BI174" s="36"/>
      <c r="BJ174" s="36"/>
      <c r="BK174" s="36"/>
      <c r="BL174" s="36"/>
      <c r="BM174" s="36"/>
      <c r="BN174" s="36"/>
      <c r="BO174" s="36"/>
    </row>
    <row r="175" spans="1:67" s="37" customFormat="1" ht="22.8" x14ac:dyDescent="0.25">
      <c r="A175" s="36">
        <v>3.15</v>
      </c>
      <c r="B175" s="70" t="s">
        <v>279</v>
      </c>
      <c r="D175" s="71"/>
      <c r="E175" s="54">
        <v>45352</v>
      </c>
      <c r="F175" s="55">
        <f t="shared" si="77"/>
        <v>45352</v>
      </c>
      <c r="G175" s="38">
        <v>1</v>
      </c>
      <c r="H175" s="39">
        <v>0</v>
      </c>
      <c r="I175" s="40">
        <v>4</v>
      </c>
      <c r="J175" s="40">
        <f t="shared" si="78"/>
        <v>1</v>
      </c>
      <c r="K175" s="53"/>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c r="AY175" s="36"/>
      <c r="AZ175" s="36"/>
      <c r="BA175" s="36"/>
      <c r="BB175" s="36"/>
      <c r="BC175" s="36"/>
      <c r="BD175" s="36"/>
      <c r="BE175" s="36"/>
      <c r="BF175" s="36"/>
      <c r="BG175" s="36"/>
      <c r="BH175" s="36"/>
      <c r="BI175" s="36"/>
      <c r="BJ175" s="36"/>
      <c r="BK175" s="36"/>
      <c r="BL175" s="36"/>
      <c r="BM175" s="36"/>
      <c r="BN175" s="36"/>
      <c r="BO175" s="36"/>
    </row>
    <row r="176" spans="1:67" s="37" customFormat="1" ht="22.8" x14ac:dyDescent="0.25">
      <c r="A176" s="36" t="str">
        <f t="shared" ref="A176:A207" si="8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3.16</v>
      </c>
      <c r="B176" s="70" t="s">
        <v>280</v>
      </c>
      <c r="D176" s="71"/>
      <c r="E176" s="54">
        <v>45353</v>
      </c>
      <c r="F176" s="55">
        <f t="shared" si="77"/>
        <v>45353</v>
      </c>
      <c r="G176" s="38">
        <v>1</v>
      </c>
      <c r="H176" s="39">
        <v>0</v>
      </c>
      <c r="I176" s="40">
        <v>5</v>
      </c>
      <c r="J176" s="40">
        <f t="shared" si="78"/>
        <v>0</v>
      </c>
      <c r="K176" s="53"/>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c r="AY176" s="36"/>
      <c r="AZ176" s="36"/>
      <c r="BA176" s="36"/>
      <c r="BB176" s="36"/>
      <c r="BC176" s="36"/>
      <c r="BD176" s="36"/>
      <c r="BE176" s="36"/>
      <c r="BF176" s="36"/>
      <c r="BG176" s="36"/>
      <c r="BH176" s="36"/>
      <c r="BI176" s="36"/>
      <c r="BJ176" s="36"/>
      <c r="BK176" s="36"/>
      <c r="BL176" s="36"/>
      <c r="BM176" s="36"/>
      <c r="BN176" s="36"/>
      <c r="BO176" s="36"/>
    </row>
    <row r="177" spans="1:67" s="37" customFormat="1" ht="22.8" x14ac:dyDescent="0.25">
      <c r="A177" s="36" t="str">
        <f t="shared" si="80"/>
        <v>3.17</v>
      </c>
      <c r="B177" s="70" t="s">
        <v>281</v>
      </c>
      <c r="D177" s="71"/>
      <c r="E177" s="54">
        <v>45354</v>
      </c>
      <c r="F177" s="55">
        <f t="shared" si="77"/>
        <v>45354</v>
      </c>
      <c r="G177" s="38">
        <v>1</v>
      </c>
      <c r="H177" s="39">
        <v>0</v>
      </c>
      <c r="I177" s="40">
        <v>3</v>
      </c>
      <c r="J177" s="40">
        <f t="shared" si="78"/>
        <v>0</v>
      </c>
      <c r="K177" s="53"/>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c r="AY177" s="36"/>
      <c r="AZ177" s="36"/>
      <c r="BA177" s="36"/>
      <c r="BB177" s="36"/>
      <c r="BC177" s="36"/>
      <c r="BD177" s="36"/>
      <c r="BE177" s="36"/>
      <c r="BF177" s="36"/>
      <c r="BG177" s="36"/>
      <c r="BH177" s="36"/>
      <c r="BI177" s="36"/>
      <c r="BJ177" s="36"/>
      <c r="BK177" s="36"/>
      <c r="BL177" s="36"/>
      <c r="BM177" s="36"/>
      <c r="BN177" s="36"/>
      <c r="BO177" s="36"/>
    </row>
    <row r="178" spans="1:67" s="37" customFormat="1" ht="17.399999999999999" x14ac:dyDescent="0.25">
      <c r="A178" s="36" t="str">
        <f t="shared" si="80"/>
        <v>3.18</v>
      </c>
      <c r="B178" s="70" t="s">
        <v>282</v>
      </c>
      <c r="D178" s="71"/>
      <c r="E178" s="54">
        <v>45355</v>
      </c>
      <c r="F178" s="55">
        <f t="shared" si="77"/>
        <v>45355</v>
      </c>
      <c r="G178" s="38">
        <v>1</v>
      </c>
      <c r="H178" s="39">
        <v>0</v>
      </c>
      <c r="I178" s="40">
        <v>3</v>
      </c>
      <c r="J178" s="40">
        <f t="shared" si="78"/>
        <v>1</v>
      </c>
      <c r="K178" s="53"/>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c r="AY178" s="36"/>
      <c r="AZ178" s="36"/>
      <c r="BA178" s="36"/>
      <c r="BB178" s="36"/>
      <c r="BC178" s="36"/>
      <c r="BD178" s="36"/>
      <c r="BE178" s="36"/>
      <c r="BF178" s="36"/>
      <c r="BG178" s="36"/>
      <c r="BH178" s="36"/>
      <c r="BI178" s="36"/>
      <c r="BJ178" s="36"/>
      <c r="BK178" s="36"/>
      <c r="BL178" s="36"/>
      <c r="BM178" s="36"/>
      <c r="BN178" s="36"/>
      <c r="BO178" s="36"/>
    </row>
    <row r="179" spans="1:67" s="37" customFormat="1" ht="17.399999999999999" x14ac:dyDescent="0.25">
      <c r="A179" s="36" t="str">
        <f t="shared" si="80"/>
        <v>3.19</v>
      </c>
      <c r="B179" s="70" t="s">
        <v>283</v>
      </c>
      <c r="D179" s="71"/>
      <c r="E179" s="54">
        <v>45356</v>
      </c>
      <c r="F179" s="55">
        <f t="shared" si="77"/>
        <v>45356</v>
      </c>
      <c r="G179" s="38">
        <v>1</v>
      </c>
      <c r="H179" s="39">
        <v>0</v>
      </c>
      <c r="I179" s="40">
        <v>4</v>
      </c>
      <c r="J179" s="40">
        <f t="shared" si="78"/>
        <v>1</v>
      </c>
      <c r="K179" s="53"/>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c r="AY179" s="36"/>
      <c r="AZ179" s="36"/>
      <c r="BA179" s="36"/>
      <c r="BB179" s="36"/>
      <c r="BC179" s="36"/>
      <c r="BD179" s="36"/>
      <c r="BE179" s="36"/>
      <c r="BF179" s="36"/>
      <c r="BG179" s="36"/>
      <c r="BH179" s="36"/>
      <c r="BI179" s="36"/>
      <c r="BJ179" s="36"/>
      <c r="BK179" s="36"/>
      <c r="BL179" s="36"/>
      <c r="BM179" s="36"/>
      <c r="BN179" s="36"/>
      <c r="BO179" s="36"/>
    </row>
    <row r="180" spans="1:67" s="37" customFormat="1" ht="17.399999999999999" x14ac:dyDescent="0.25">
      <c r="A180" s="36" t="str">
        <f t="shared" si="80"/>
        <v>3.20</v>
      </c>
      <c r="B180" s="70" t="s">
        <v>287</v>
      </c>
      <c r="D180" s="71"/>
      <c r="E180" s="54">
        <v>45357</v>
      </c>
      <c r="F180" s="55">
        <f t="shared" si="77"/>
        <v>45357</v>
      </c>
      <c r="G180" s="38">
        <v>1</v>
      </c>
      <c r="H180" s="39">
        <v>0</v>
      </c>
      <c r="I180" s="40">
        <v>3</v>
      </c>
      <c r="J180" s="40">
        <f t="shared" si="78"/>
        <v>1</v>
      </c>
      <c r="K180" s="53"/>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c r="AY180" s="36"/>
      <c r="AZ180" s="36"/>
      <c r="BA180" s="36"/>
      <c r="BB180" s="36"/>
      <c r="BC180" s="36"/>
      <c r="BD180" s="36"/>
      <c r="BE180" s="36"/>
      <c r="BF180" s="36"/>
      <c r="BG180" s="36"/>
      <c r="BH180" s="36"/>
      <c r="BI180" s="36"/>
      <c r="BJ180" s="36"/>
      <c r="BK180" s="36"/>
      <c r="BL180" s="36"/>
      <c r="BM180" s="36"/>
      <c r="BN180" s="36"/>
      <c r="BO180" s="36"/>
    </row>
    <row r="181" spans="1:67" s="37" customFormat="1" ht="22.8" x14ac:dyDescent="0.25">
      <c r="A181" s="36" t="str">
        <f t="shared" si="80"/>
        <v>3.21</v>
      </c>
      <c r="B181" s="70" t="s">
        <v>284</v>
      </c>
      <c r="D181" s="71"/>
      <c r="E181" s="54">
        <v>45358</v>
      </c>
      <c r="F181" s="55">
        <f t="shared" si="77"/>
        <v>45358</v>
      </c>
      <c r="G181" s="38">
        <v>1</v>
      </c>
      <c r="H181" s="39">
        <v>0</v>
      </c>
      <c r="I181" s="40">
        <v>3</v>
      </c>
      <c r="J181" s="40">
        <f t="shared" si="78"/>
        <v>1</v>
      </c>
      <c r="K181" s="53"/>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c r="AY181" s="36"/>
      <c r="AZ181" s="36"/>
      <c r="BA181" s="36"/>
      <c r="BB181" s="36"/>
      <c r="BC181" s="36"/>
      <c r="BD181" s="36"/>
      <c r="BE181" s="36"/>
      <c r="BF181" s="36"/>
      <c r="BG181" s="36"/>
      <c r="BH181" s="36"/>
      <c r="BI181" s="36"/>
      <c r="BJ181" s="36"/>
      <c r="BK181" s="36"/>
      <c r="BL181" s="36"/>
      <c r="BM181" s="36"/>
      <c r="BN181" s="36"/>
      <c r="BO181" s="36"/>
    </row>
    <row r="182" spans="1:67" s="37" customFormat="1" ht="22.8" x14ac:dyDescent="0.25">
      <c r="A182" s="36" t="str">
        <f t="shared" si="80"/>
        <v>3.22</v>
      </c>
      <c r="B182" s="70" t="s">
        <v>288</v>
      </c>
      <c r="D182" s="71"/>
      <c r="E182" s="54">
        <v>45359</v>
      </c>
      <c r="F182" s="55">
        <f t="shared" si="77"/>
        <v>45359</v>
      </c>
      <c r="G182" s="38">
        <v>1</v>
      </c>
      <c r="H182" s="39">
        <v>0</v>
      </c>
      <c r="I182" s="40">
        <v>4</v>
      </c>
      <c r="J182" s="40">
        <f t="shared" si="78"/>
        <v>1</v>
      </c>
      <c r="K182" s="53"/>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c r="AY182" s="36"/>
      <c r="AZ182" s="36"/>
      <c r="BA182" s="36"/>
      <c r="BB182" s="36"/>
      <c r="BC182" s="36"/>
      <c r="BD182" s="36"/>
      <c r="BE182" s="36"/>
      <c r="BF182" s="36"/>
      <c r="BG182" s="36"/>
      <c r="BH182" s="36"/>
      <c r="BI182" s="36"/>
      <c r="BJ182" s="36"/>
      <c r="BK182" s="36"/>
      <c r="BL182" s="36"/>
      <c r="BM182" s="36"/>
      <c r="BN182" s="36"/>
      <c r="BO182" s="36"/>
    </row>
    <row r="183" spans="1:67" s="37" customFormat="1" ht="22.8" x14ac:dyDescent="0.25">
      <c r="A183" s="36" t="str">
        <f t="shared" si="80"/>
        <v>3.23</v>
      </c>
      <c r="B183" s="70" t="s">
        <v>289</v>
      </c>
      <c r="D183" s="71"/>
      <c r="E183" s="54">
        <v>45360</v>
      </c>
      <c r="F183" s="55">
        <f t="shared" si="77"/>
        <v>45360</v>
      </c>
      <c r="G183" s="38">
        <v>1</v>
      </c>
      <c r="H183" s="39">
        <v>0</v>
      </c>
      <c r="I183" s="40">
        <v>3</v>
      </c>
      <c r="J183" s="40">
        <f t="shared" si="78"/>
        <v>0</v>
      </c>
      <c r="K183" s="53"/>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c r="AY183" s="36"/>
      <c r="AZ183" s="36"/>
      <c r="BA183" s="36"/>
      <c r="BB183" s="36"/>
      <c r="BC183" s="36"/>
      <c r="BD183" s="36"/>
      <c r="BE183" s="36"/>
      <c r="BF183" s="36"/>
      <c r="BG183" s="36"/>
      <c r="BH183" s="36"/>
      <c r="BI183" s="36"/>
      <c r="BJ183" s="36"/>
      <c r="BK183" s="36"/>
      <c r="BL183" s="36"/>
      <c r="BM183" s="36"/>
      <c r="BN183" s="36"/>
      <c r="BO183" s="36"/>
    </row>
    <row r="184" spans="1:67" s="37" customFormat="1" ht="22.8" x14ac:dyDescent="0.25">
      <c r="A184" s="36" t="str">
        <f t="shared" si="80"/>
        <v>3.24</v>
      </c>
      <c r="B184" s="70" t="s">
        <v>302</v>
      </c>
      <c r="D184" s="71"/>
      <c r="E184" s="54">
        <v>45361</v>
      </c>
      <c r="F184" s="55">
        <f t="shared" si="77"/>
        <v>45361</v>
      </c>
      <c r="G184" s="38">
        <v>1</v>
      </c>
      <c r="H184" s="39">
        <v>0</v>
      </c>
      <c r="I184" s="40">
        <v>1</v>
      </c>
      <c r="J184" s="40">
        <f t="shared" si="78"/>
        <v>0</v>
      </c>
      <c r="K184" s="53"/>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c r="AY184" s="36"/>
      <c r="AZ184" s="36"/>
      <c r="BA184" s="36"/>
      <c r="BB184" s="36"/>
      <c r="BC184" s="36"/>
      <c r="BD184" s="36"/>
      <c r="BE184" s="36"/>
      <c r="BF184" s="36"/>
      <c r="BG184" s="36"/>
      <c r="BH184" s="36"/>
      <c r="BI184" s="36"/>
      <c r="BJ184" s="36"/>
      <c r="BK184" s="36"/>
      <c r="BL184" s="36"/>
      <c r="BM184" s="36"/>
      <c r="BN184" s="36"/>
      <c r="BO184" s="36"/>
    </row>
    <row r="185" spans="1:67" s="37" customFormat="1" ht="22.8" x14ac:dyDescent="0.25">
      <c r="A185" s="36" t="str">
        <f t="shared" si="80"/>
        <v>3.25</v>
      </c>
      <c r="B185" s="70" t="s">
        <v>303</v>
      </c>
      <c r="D185" s="71"/>
      <c r="E185" s="54">
        <v>45362</v>
      </c>
      <c r="F185" s="55">
        <f t="shared" si="77"/>
        <v>45362</v>
      </c>
      <c r="G185" s="38">
        <v>1</v>
      </c>
      <c r="H185" s="39">
        <v>0</v>
      </c>
      <c r="I185" s="40">
        <v>1</v>
      </c>
      <c r="J185" s="40">
        <f t="shared" si="78"/>
        <v>1</v>
      </c>
      <c r="K185" s="53"/>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c r="AY185" s="36"/>
      <c r="AZ185" s="36"/>
      <c r="BA185" s="36"/>
      <c r="BB185" s="36"/>
      <c r="BC185" s="36"/>
      <c r="BD185" s="36"/>
      <c r="BE185" s="36"/>
      <c r="BF185" s="36"/>
      <c r="BG185" s="36"/>
      <c r="BH185" s="36"/>
      <c r="BI185" s="36"/>
      <c r="BJ185" s="36"/>
      <c r="BK185" s="36"/>
      <c r="BL185" s="36"/>
      <c r="BM185" s="36"/>
      <c r="BN185" s="36"/>
      <c r="BO185" s="36"/>
    </row>
    <row r="186" spans="1:67" s="37" customFormat="1" ht="22.8" x14ac:dyDescent="0.25">
      <c r="A186" s="36" t="str">
        <f t="shared" si="80"/>
        <v>3.26</v>
      </c>
      <c r="B186" s="70" t="s">
        <v>304</v>
      </c>
      <c r="D186" s="71"/>
      <c r="E186" s="54">
        <v>45363</v>
      </c>
      <c r="F186" s="55">
        <f t="shared" si="77"/>
        <v>45363</v>
      </c>
      <c r="G186" s="38">
        <v>1</v>
      </c>
      <c r="H186" s="39">
        <v>0</v>
      </c>
      <c r="I186" s="40">
        <v>3</v>
      </c>
      <c r="J186" s="40">
        <f t="shared" si="78"/>
        <v>1</v>
      </c>
      <c r="K186" s="53"/>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c r="AY186" s="36"/>
      <c r="AZ186" s="36"/>
      <c r="BA186" s="36"/>
      <c r="BB186" s="36"/>
      <c r="BC186" s="36"/>
      <c r="BD186" s="36"/>
      <c r="BE186" s="36"/>
      <c r="BF186" s="36"/>
      <c r="BG186" s="36"/>
      <c r="BH186" s="36"/>
      <c r="BI186" s="36"/>
      <c r="BJ186" s="36"/>
      <c r="BK186" s="36"/>
      <c r="BL186" s="36"/>
      <c r="BM186" s="36"/>
      <c r="BN186" s="36"/>
      <c r="BO186" s="36"/>
    </row>
    <row r="187" spans="1:67" s="37" customFormat="1" ht="22.8" x14ac:dyDescent="0.25">
      <c r="A187" s="36" t="str">
        <f t="shared" si="80"/>
        <v>3.27</v>
      </c>
      <c r="B187" s="70" t="s">
        <v>305</v>
      </c>
      <c r="D187" s="71"/>
      <c r="E187" s="54">
        <v>45364</v>
      </c>
      <c r="F187" s="55">
        <f t="shared" si="77"/>
        <v>45364</v>
      </c>
      <c r="G187" s="38">
        <v>1</v>
      </c>
      <c r="H187" s="39">
        <v>0</v>
      </c>
      <c r="I187" s="40">
        <v>8</v>
      </c>
      <c r="J187" s="40">
        <f t="shared" si="78"/>
        <v>1</v>
      </c>
      <c r="K187" s="53"/>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c r="AY187" s="36"/>
      <c r="AZ187" s="36"/>
      <c r="BA187" s="36"/>
      <c r="BB187" s="36"/>
      <c r="BC187" s="36"/>
      <c r="BD187" s="36"/>
      <c r="BE187" s="36"/>
      <c r="BF187" s="36"/>
      <c r="BG187" s="36"/>
      <c r="BH187" s="36"/>
      <c r="BI187" s="36"/>
      <c r="BJ187" s="36"/>
      <c r="BK187" s="36"/>
      <c r="BL187" s="36"/>
      <c r="BM187" s="36"/>
      <c r="BN187" s="36"/>
      <c r="BO187" s="36"/>
    </row>
    <row r="188" spans="1:67" s="37" customFormat="1" ht="17.399999999999999" x14ac:dyDescent="0.25">
      <c r="A188" s="36" t="str">
        <f t="shared" si="80"/>
        <v>3.28</v>
      </c>
      <c r="B188" s="70" t="s">
        <v>306</v>
      </c>
      <c r="D188" s="71"/>
      <c r="E188" s="54">
        <v>45365</v>
      </c>
      <c r="F188" s="55">
        <f t="shared" si="77"/>
        <v>45365</v>
      </c>
      <c r="G188" s="38">
        <v>1</v>
      </c>
      <c r="H188" s="39">
        <v>0</v>
      </c>
      <c r="I188" s="40">
        <v>3</v>
      </c>
      <c r="J188" s="40">
        <f t="shared" si="78"/>
        <v>1</v>
      </c>
      <c r="K188" s="53"/>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c r="AY188" s="36"/>
      <c r="AZ188" s="36"/>
      <c r="BA188" s="36"/>
      <c r="BB188" s="36"/>
      <c r="BC188" s="36"/>
      <c r="BD188" s="36"/>
      <c r="BE188" s="36"/>
      <c r="BF188" s="36"/>
      <c r="BG188" s="36"/>
      <c r="BH188" s="36"/>
      <c r="BI188" s="36"/>
      <c r="BJ188" s="36"/>
      <c r="BK188" s="36"/>
      <c r="BL188" s="36"/>
      <c r="BM188" s="36"/>
      <c r="BN188" s="36"/>
      <c r="BO188" s="36"/>
    </row>
    <row r="189" spans="1:67" s="37" customFormat="1" ht="17.399999999999999" x14ac:dyDescent="0.25">
      <c r="A189" s="36" t="str">
        <f t="shared" si="80"/>
        <v>3.29</v>
      </c>
      <c r="B189" s="70" t="s">
        <v>307</v>
      </c>
      <c r="D189" s="71"/>
      <c r="E189" s="54">
        <v>45366</v>
      </c>
      <c r="F189" s="55">
        <f t="shared" si="77"/>
        <v>45366</v>
      </c>
      <c r="G189" s="38">
        <v>1</v>
      </c>
      <c r="H189" s="39">
        <v>0</v>
      </c>
      <c r="I189" s="40">
        <v>2</v>
      </c>
      <c r="J189" s="40">
        <f t="shared" si="78"/>
        <v>1</v>
      </c>
      <c r="K189" s="53"/>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c r="AY189" s="36"/>
      <c r="AZ189" s="36"/>
      <c r="BA189" s="36"/>
      <c r="BB189" s="36"/>
      <c r="BC189" s="36"/>
      <c r="BD189" s="36"/>
      <c r="BE189" s="36"/>
      <c r="BF189" s="36"/>
      <c r="BG189" s="36"/>
      <c r="BH189" s="36"/>
      <c r="BI189" s="36"/>
      <c r="BJ189" s="36"/>
      <c r="BK189" s="36"/>
      <c r="BL189" s="36"/>
      <c r="BM189" s="36"/>
      <c r="BN189" s="36"/>
      <c r="BO189" s="36"/>
    </row>
    <row r="190" spans="1:67" s="37" customFormat="1" ht="34.200000000000003" x14ac:dyDescent="0.25">
      <c r="A190" s="36" t="str">
        <f t="shared" si="80"/>
        <v>3.30</v>
      </c>
      <c r="B190" s="70" t="s">
        <v>308</v>
      </c>
      <c r="D190" s="71"/>
      <c r="E190" s="54">
        <v>45367</v>
      </c>
      <c r="F190" s="55">
        <f t="shared" si="77"/>
        <v>45367</v>
      </c>
      <c r="G190" s="38">
        <v>1</v>
      </c>
      <c r="H190" s="39">
        <v>0</v>
      </c>
      <c r="I190" s="40">
        <v>1</v>
      </c>
      <c r="J190" s="40">
        <f t="shared" si="78"/>
        <v>0</v>
      </c>
      <c r="K190" s="53"/>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c r="AY190" s="36"/>
      <c r="AZ190" s="36"/>
      <c r="BA190" s="36"/>
      <c r="BB190" s="36"/>
      <c r="BC190" s="36"/>
      <c r="BD190" s="36"/>
      <c r="BE190" s="36"/>
      <c r="BF190" s="36"/>
      <c r="BG190" s="36"/>
      <c r="BH190" s="36"/>
      <c r="BI190" s="36"/>
      <c r="BJ190" s="36"/>
      <c r="BK190" s="36"/>
      <c r="BL190" s="36"/>
      <c r="BM190" s="36"/>
      <c r="BN190" s="36"/>
      <c r="BO190" s="36"/>
    </row>
    <row r="191" spans="1:67" s="37" customFormat="1" ht="34.200000000000003" x14ac:dyDescent="0.25">
      <c r="A191" s="36" t="str">
        <f t="shared" si="80"/>
        <v>3.31</v>
      </c>
      <c r="B191" s="70" t="s">
        <v>309</v>
      </c>
      <c r="D191" s="71"/>
      <c r="E191" s="54">
        <v>45368</v>
      </c>
      <c r="F191" s="55">
        <f t="shared" si="77"/>
        <v>45368</v>
      </c>
      <c r="G191" s="38">
        <v>1</v>
      </c>
      <c r="H191" s="39">
        <v>0</v>
      </c>
      <c r="I191" s="40">
        <v>1</v>
      </c>
      <c r="J191" s="40">
        <f t="shared" si="78"/>
        <v>0</v>
      </c>
      <c r="K191" s="53"/>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c r="AY191" s="36"/>
      <c r="AZ191" s="36"/>
      <c r="BA191" s="36"/>
      <c r="BB191" s="36"/>
      <c r="BC191" s="36"/>
      <c r="BD191" s="36"/>
      <c r="BE191" s="36"/>
      <c r="BF191" s="36"/>
      <c r="BG191" s="36"/>
      <c r="BH191" s="36"/>
      <c r="BI191" s="36"/>
      <c r="BJ191" s="36"/>
      <c r="BK191" s="36"/>
      <c r="BL191" s="36"/>
      <c r="BM191" s="36"/>
      <c r="BN191" s="36"/>
      <c r="BO191" s="36"/>
    </row>
    <row r="192" spans="1:67" s="37" customFormat="1" ht="22.8" x14ac:dyDescent="0.25">
      <c r="A192" s="36" t="str">
        <f t="shared" si="80"/>
        <v>3.32</v>
      </c>
      <c r="B192" s="70" t="s">
        <v>310</v>
      </c>
      <c r="D192" s="71"/>
      <c r="E192" s="54">
        <v>45369</v>
      </c>
      <c r="F192" s="55">
        <f t="shared" si="77"/>
        <v>45369</v>
      </c>
      <c r="G192" s="38">
        <v>1</v>
      </c>
      <c r="H192" s="39">
        <v>0</v>
      </c>
      <c r="I192" s="40">
        <v>3</v>
      </c>
      <c r="J192" s="40">
        <f t="shared" si="78"/>
        <v>1</v>
      </c>
      <c r="K192" s="53"/>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c r="AY192" s="36"/>
      <c r="AZ192" s="36"/>
      <c r="BA192" s="36"/>
      <c r="BB192" s="36"/>
      <c r="BC192" s="36"/>
      <c r="BD192" s="36"/>
      <c r="BE192" s="36"/>
      <c r="BF192" s="36"/>
      <c r="BG192" s="36"/>
      <c r="BH192" s="36"/>
      <c r="BI192" s="36"/>
      <c r="BJ192" s="36"/>
      <c r="BK192" s="36"/>
      <c r="BL192" s="36"/>
      <c r="BM192" s="36"/>
      <c r="BN192" s="36"/>
      <c r="BO192" s="36"/>
    </row>
    <row r="193" spans="1:67" s="37" customFormat="1" ht="34.200000000000003" x14ac:dyDescent="0.25">
      <c r="A193" s="36" t="str">
        <f t="shared" si="80"/>
        <v>3.33</v>
      </c>
      <c r="B193" s="70" t="s">
        <v>311</v>
      </c>
      <c r="D193" s="71"/>
      <c r="E193" s="54">
        <v>45370</v>
      </c>
      <c r="F193" s="55">
        <f t="shared" si="77"/>
        <v>45370</v>
      </c>
      <c r="G193" s="38">
        <v>1</v>
      </c>
      <c r="H193" s="39">
        <v>0</v>
      </c>
      <c r="I193" s="40">
        <v>8</v>
      </c>
      <c r="J193" s="40">
        <f t="shared" si="78"/>
        <v>1</v>
      </c>
      <c r="K193" s="53"/>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c r="AY193" s="36"/>
      <c r="AZ193" s="36"/>
      <c r="BA193" s="36"/>
      <c r="BB193" s="36"/>
      <c r="BC193" s="36"/>
      <c r="BD193" s="36"/>
      <c r="BE193" s="36"/>
      <c r="BF193" s="36"/>
      <c r="BG193" s="36"/>
      <c r="BH193" s="36"/>
      <c r="BI193" s="36"/>
      <c r="BJ193" s="36"/>
      <c r="BK193" s="36"/>
      <c r="BL193" s="36"/>
      <c r="BM193" s="36"/>
      <c r="BN193" s="36"/>
      <c r="BO193" s="36"/>
    </row>
    <row r="194" spans="1:67" s="37" customFormat="1" ht="17.399999999999999" x14ac:dyDescent="0.25">
      <c r="A194" s="36" t="str">
        <f t="shared" si="80"/>
        <v>3.34</v>
      </c>
      <c r="B194" s="70" t="s">
        <v>312</v>
      </c>
      <c r="D194" s="71"/>
      <c r="E194" s="54">
        <v>45371</v>
      </c>
      <c r="F194" s="55">
        <f t="shared" si="77"/>
        <v>45371</v>
      </c>
      <c r="G194" s="38">
        <v>1</v>
      </c>
      <c r="H194" s="39">
        <v>0</v>
      </c>
      <c r="I194" s="40">
        <v>3</v>
      </c>
      <c r="J194" s="40">
        <f t="shared" si="78"/>
        <v>1</v>
      </c>
      <c r="K194" s="53"/>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c r="AY194" s="36"/>
      <c r="AZ194" s="36"/>
      <c r="BA194" s="36"/>
      <c r="BB194" s="36"/>
      <c r="BC194" s="36"/>
      <c r="BD194" s="36"/>
      <c r="BE194" s="36"/>
      <c r="BF194" s="36"/>
      <c r="BG194" s="36"/>
      <c r="BH194" s="36"/>
      <c r="BI194" s="36"/>
      <c r="BJ194" s="36"/>
      <c r="BK194" s="36"/>
      <c r="BL194" s="36"/>
      <c r="BM194" s="36"/>
      <c r="BN194" s="36"/>
      <c r="BO194" s="36"/>
    </row>
    <row r="195" spans="1:67" s="37" customFormat="1" ht="17.399999999999999" x14ac:dyDescent="0.25">
      <c r="A195" s="36" t="str">
        <f t="shared" si="80"/>
        <v>3.35</v>
      </c>
      <c r="B195" s="70" t="s">
        <v>313</v>
      </c>
      <c r="D195" s="71"/>
      <c r="E195" s="54">
        <v>45372</v>
      </c>
      <c r="F195" s="55">
        <f t="shared" si="77"/>
        <v>45372</v>
      </c>
      <c r="G195" s="38">
        <v>1</v>
      </c>
      <c r="H195" s="39">
        <v>0</v>
      </c>
      <c r="I195" s="40">
        <v>2</v>
      </c>
      <c r="J195" s="40">
        <f t="shared" si="78"/>
        <v>1</v>
      </c>
      <c r="K195" s="53"/>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c r="AY195" s="36"/>
      <c r="AZ195" s="36"/>
      <c r="BA195" s="36"/>
      <c r="BB195" s="36"/>
      <c r="BC195" s="36"/>
      <c r="BD195" s="36"/>
      <c r="BE195" s="36"/>
      <c r="BF195" s="36"/>
      <c r="BG195" s="36"/>
      <c r="BH195" s="36"/>
      <c r="BI195" s="36"/>
      <c r="BJ195" s="36"/>
      <c r="BK195" s="36"/>
      <c r="BL195" s="36"/>
      <c r="BM195" s="36"/>
      <c r="BN195" s="36"/>
      <c r="BO195" s="36"/>
    </row>
    <row r="196" spans="1:67" s="37" customFormat="1" ht="22.8" x14ac:dyDescent="0.25">
      <c r="A196" s="36" t="str">
        <f t="shared" si="80"/>
        <v>3.36</v>
      </c>
      <c r="B196" s="70" t="s">
        <v>314</v>
      </c>
      <c r="D196" s="71"/>
      <c r="E196" s="54">
        <v>45373</v>
      </c>
      <c r="F196" s="55">
        <f t="shared" si="77"/>
        <v>45373</v>
      </c>
      <c r="G196" s="38">
        <v>1</v>
      </c>
      <c r="H196" s="39">
        <v>0</v>
      </c>
      <c r="I196" s="40">
        <v>1</v>
      </c>
      <c r="J196" s="40">
        <f t="shared" si="78"/>
        <v>1</v>
      </c>
      <c r="K196" s="53"/>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c r="AY196" s="36"/>
      <c r="AZ196" s="36"/>
      <c r="BA196" s="36"/>
      <c r="BB196" s="36"/>
      <c r="BC196" s="36"/>
      <c r="BD196" s="36"/>
      <c r="BE196" s="36"/>
      <c r="BF196" s="36"/>
      <c r="BG196" s="36"/>
      <c r="BH196" s="36"/>
      <c r="BI196" s="36"/>
      <c r="BJ196" s="36"/>
      <c r="BK196" s="36"/>
      <c r="BL196" s="36"/>
      <c r="BM196" s="36"/>
      <c r="BN196" s="36"/>
      <c r="BO196" s="36"/>
    </row>
    <row r="197" spans="1:67" s="37" customFormat="1" ht="22.8" x14ac:dyDescent="0.25">
      <c r="A197" s="36" t="str">
        <f t="shared" si="80"/>
        <v>3.37</v>
      </c>
      <c r="B197" s="70" t="s">
        <v>315</v>
      </c>
      <c r="D197" s="71"/>
      <c r="E197" s="54">
        <v>45374</v>
      </c>
      <c r="F197" s="55">
        <f t="shared" si="77"/>
        <v>45374</v>
      </c>
      <c r="G197" s="38">
        <v>1</v>
      </c>
      <c r="H197" s="39">
        <v>0</v>
      </c>
      <c r="I197" s="40">
        <v>1</v>
      </c>
      <c r="J197" s="40">
        <f t="shared" si="78"/>
        <v>0</v>
      </c>
      <c r="K197" s="53"/>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c r="AY197" s="36"/>
      <c r="AZ197" s="36"/>
      <c r="BA197" s="36"/>
      <c r="BB197" s="36"/>
      <c r="BC197" s="36"/>
      <c r="BD197" s="36"/>
      <c r="BE197" s="36"/>
      <c r="BF197" s="36"/>
      <c r="BG197" s="36"/>
      <c r="BH197" s="36"/>
      <c r="BI197" s="36"/>
      <c r="BJ197" s="36"/>
      <c r="BK197" s="36"/>
      <c r="BL197" s="36"/>
      <c r="BM197" s="36"/>
      <c r="BN197" s="36"/>
      <c r="BO197" s="36"/>
    </row>
    <row r="198" spans="1:67" s="37" customFormat="1" ht="22.8" x14ac:dyDescent="0.25">
      <c r="A198" s="36" t="str">
        <f t="shared" si="80"/>
        <v>3.38</v>
      </c>
      <c r="B198" s="70" t="s">
        <v>316</v>
      </c>
      <c r="D198" s="71"/>
      <c r="E198" s="54">
        <v>45375</v>
      </c>
      <c r="F198" s="55">
        <f t="shared" si="77"/>
        <v>45375</v>
      </c>
      <c r="G198" s="38">
        <v>1</v>
      </c>
      <c r="H198" s="39">
        <v>0</v>
      </c>
      <c r="I198" s="40">
        <v>3</v>
      </c>
      <c r="J198" s="40">
        <f t="shared" si="78"/>
        <v>0</v>
      </c>
      <c r="K198" s="53"/>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c r="AY198" s="36"/>
      <c r="AZ198" s="36"/>
      <c r="BA198" s="36"/>
      <c r="BB198" s="36"/>
      <c r="BC198" s="36"/>
      <c r="BD198" s="36"/>
      <c r="BE198" s="36"/>
      <c r="BF198" s="36"/>
      <c r="BG198" s="36"/>
      <c r="BH198" s="36"/>
      <c r="BI198" s="36"/>
      <c r="BJ198" s="36"/>
      <c r="BK198" s="36"/>
      <c r="BL198" s="36"/>
      <c r="BM198" s="36"/>
      <c r="BN198" s="36"/>
      <c r="BO198" s="36"/>
    </row>
    <row r="199" spans="1:67" s="37" customFormat="1" ht="22.8" x14ac:dyDescent="0.25">
      <c r="A199" s="36" t="str">
        <f t="shared" si="80"/>
        <v>3.39</v>
      </c>
      <c r="B199" s="70" t="s">
        <v>317</v>
      </c>
      <c r="D199" s="71"/>
      <c r="E199" s="54">
        <v>45376</v>
      </c>
      <c r="F199" s="55">
        <f t="shared" si="77"/>
        <v>45376</v>
      </c>
      <c r="G199" s="38">
        <v>1</v>
      </c>
      <c r="H199" s="39">
        <v>0</v>
      </c>
      <c r="I199" s="40">
        <v>8</v>
      </c>
      <c r="J199" s="40">
        <f t="shared" si="78"/>
        <v>1</v>
      </c>
      <c r="K199" s="53"/>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c r="AY199" s="36"/>
      <c r="AZ199" s="36"/>
      <c r="BA199" s="36"/>
      <c r="BB199" s="36"/>
      <c r="BC199" s="36"/>
      <c r="BD199" s="36"/>
      <c r="BE199" s="36"/>
      <c r="BF199" s="36"/>
      <c r="BG199" s="36"/>
      <c r="BH199" s="36"/>
      <c r="BI199" s="36"/>
      <c r="BJ199" s="36"/>
      <c r="BK199" s="36"/>
      <c r="BL199" s="36"/>
      <c r="BM199" s="36"/>
      <c r="BN199" s="36"/>
      <c r="BO199" s="36"/>
    </row>
    <row r="200" spans="1:67" s="37" customFormat="1" ht="22.8" x14ac:dyDescent="0.25">
      <c r="A200" s="36" t="str">
        <f t="shared" si="80"/>
        <v>3.40</v>
      </c>
      <c r="B200" s="70" t="s">
        <v>318</v>
      </c>
      <c r="D200" s="71"/>
      <c r="E200" s="54">
        <v>45377</v>
      </c>
      <c r="F200" s="55">
        <f t="shared" si="77"/>
        <v>45377</v>
      </c>
      <c r="G200" s="38">
        <v>1</v>
      </c>
      <c r="H200" s="39">
        <v>0</v>
      </c>
      <c r="I200" s="40">
        <v>3</v>
      </c>
      <c r="J200" s="40">
        <f t="shared" si="78"/>
        <v>1</v>
      </c>
      <c r="K200" s="53"/>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row>
    <row r="201" spans="1:67" s="37" customFormat="1" ht="22.8" x14ac:dyDescent="0.25">
      <c r="A201" s="36" t="str">
        <f t="shared" si="80"/>
        <v>3.41</v>
      </c>
      <c r="B201" s="70" t="s">
        <v>319</v>
      </c>
      <c r="D201" s="71"/>
      <c r="E201" s="54">
        <v>45378</v>
      </c>
      <c r="F201" s="55">
        <f t="shared" si="77"/>
        <v>45378</v>
      </c>
      <c r="G201" s="38">
        <v>1</v>
      </c>
      <c r="H201" s="39">
        <v>0</v>
      </c>
      <c r="I201" s="40">
        <v>2</v>
      </c>
      <c r="J201" s="40">
        <f t="shared" si="78"/>
        <v>1</v>
      </c>
      <c r="K201" s="53"/>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row>
    <row r="202" spans="1:67" s="37" customFormat="1" ht="22.8" x14ac:dyDescent="0.25">
      <c r="A202" s="36" t="str">
        <f t="shared" si="80"/>
        <v>3.42</v>
      </c>
      <c r="B202" s="70" t="s">
        <v>320</v>
      </c>
      <c r="D202" s="71"/>
      <c r="E202" s="54">
        <v>45379</v>
      </c>
      <c r="F202" s="55">
        <f t="shared" ref="F202:F258" si="81">IF(ISBLANK(E202)," - ",IF(G202=0,E202,E202+G202-1))</f>
        <v>45379</v>
      </c>
      <c r="G202" s="38">
        <v>1</v>
      </c>
      <c r="H202" s="39">
        <v>0</v>
      </c>
      <c r="I202" s="40">
        <v>1</v>
      </c>
      <c r="J202" s="40">
        <f t="shared" si="78"/>
        <v>1</v>
      </c>
      <c r="K202" s="53"/>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row>
    <row r="203" spans="1:67" s="37" customFormat="1" ht="22.8" x14ac:dyDescent="0.25">
      <c r="A203" s="36" t="str">
        <f t="shared" si="80"/>
        <v>3.43</v>
      </c>
      <c r="B203" s="70" t="s">
        <v>321</v>
      </c>
      <c r="D203" s="71"/>
      <c r="E203" s="54">
        <v>45380</v>
      </c>
      <c r="F203" s="55">
        <f t="shared" si="81"/>
        <v>45380</v>
      </c>
      <c r="G203" s="38">
        <v>1</v>
      </c>
      <c r="H203" s="39">
        <v>0</v>
      </c>
      <c r="I203" s="40">
        <v>1</v>
      </c>
      <c r="J203" s="40">
        <f t="shared" si="78"/>
        <v>1</v>
      </c>
      <c r="K203" s="53"/>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row>
    <row r="204" spans="1:67" s="37" customFormat="1" ht="17.399999999999999" x14ac:dyDescent="0.25">
      <c r="A204" s="36" t="str">
        <f t="shared" si="80"/>
        <v>3.44</v>
      </c>
      <c r="B204" s="70" t="s">
        <v>325</v>
      </c>
      <c r="D204" s="71"/>
      <c r="E204" s="54">
        <v>45381</v>
      </c>
      <c r="F204" s="55">
        <f t="shared" si="81"/>
        <v>45381</v>
      </c>
      <c r="G204" s="38">
        <v>1</v>
      </c>
      <c r="H204" s="39">
        <v>0</v>
      </c>
      <c r="I204" s="40">
        <v>3</v>
      </c>
      <c r="J204" s="40">
        <f t="shared" si="78"/>
        <v>0</v>
      </c>
      <c r="K204" s="53"/>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row>
    <row r="205" spans="1:67" s="37" customFormat="1" ht="22.8" x14ac:dyDescent="0.25">
      <c r="A205" s="36" t="str">
        <f t="shared" si="80"/>
        <v>3.45</v>
      </c>
      <c r="B205" s="70" t="s">
        <v>324</v>
      </c>
      <c r="D205" s="71"/>
      <c r="E205" s="54">
        <v>45382</v>
      </c>
      <c r="F205" s="55">
        <f t="shared" si="81"/>
        <v>45382</v>
      </c>
      <c r="G205" s="38">
        <v>1</v>
      </c>
      <c r="H205" s="39">
        <v>0</v>
      </c>
      <c r="I205" s="40">
        <v>8</v>
      </c>
      <c r="J205" s="40">
        <f t="shared" si="78"/>
        <v>0</v>
      </c>
      <c r="K205" s="53"/>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row>
    <row r="206" spans="1:67" s="37" customFormat="1" ht="17.399999999999999" x14ac:dyDescent="0.25">
      <c r="A206" s="36" t="str">
        <f t="shared" si="80"/>
        <v>3.46</v>
      </c>
      <c r="B206" s="70" t="s">
        <v>322</v>
      </c>
      <c r="D206" s="71"/>
      <c r="E206" s="54">
        <v>45383</v>
      </c>
      <c r="F206" s="55">
        <f t="shared" si="81"/>
        <v>45383</v>
      </c>
      <c r="G206" s="38">
        <v>1</v>
      </c>
      <c r="H206" s="39">
        <v>0</v>
      </c>
      <c r="I206" s="40">
        <v>3</v>
      </c>
      <c r="J206" s="40">
        <f t="shared" si="78"/>
        <v>1</v>
      </c>
      <c r="K206" s="53"/>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row>
    <row r="207" spans="1:67" s="37" customFormat="1" ht="17.399999999999999" x14ac:dyDescent="0.25">
      <c r="A207" s="36" t="str">
        <f t="shared" si="80"/>
        <v>3.47</v>
      </c>
      <c r="B207" s="70" t="s">
        <v>323</v>
      </c>
      <c r="D207" s="71"/>
      <c r="E207" s="54">
        <v>45384</v>
      </c>
      <c r="F207" s="55">
        <f t="shared" si="81"/>
        <v>45384</v>
      </c>
      <c r="G207" s="38">
        <v>1</v>
      </c>
      <c r="H207" s="39">
        <v>0</v>
      </c>
      <c r="I207" s="40">
        <v>2</v>
      </c>
      <c r="J207" s="40">
        <f t="shared" si="78"/>
        <v>1</v>
      </c>
      <c r="K207" s="53"/>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row>
    <row r="208" spans="1:67" s="37" customFormat="1" ht="22.8" x14ac:dyDescent="0.25">
      <c r="A208" s="36" t="str">
        <f t="shared" ref="A208:A229" si="8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3.48</v>
      </c>
      <c r="B208" s="70" t="s">
        <v>326</v>
      </c>
      <c r="D208" s="71"/>
      <c r="E208" s="54">
        <v>45385</v>
      </c>
      <c r="F208" s="55">
        <f t="shared" si="81"/>
        <v>45385</v>
      </c>
      <c r="G208" s="38">
        <v>1</v>
      </c>
      <c r="H208" s="39">
        <v>0</v>
      </c>
      <c r="I208" s="40">
        <v>1</v>
      </c>
      <c r="J208" s="40">
        <f t="shared" si="78"/>
        <v>1</v>
      </c>
      <c r="K208" s="53"/>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row>
    <row r="209" spans="1:67" s="37" customFormat="1" ht="22.8" x14ac:dyDescent="0.25">
      <c r="A209" s="36" t="str">
        <f t="shared" si="82"/>
        <v>3.49</v>
      </c>
      <c r="B209" s="70" t="s">
        <v>327</v>
      </c>
      <c r="D209" s="71"/>
      <c r="E209" s="54">
        <v>45386</v>
      </c>
      <c r="F209" s="55">
        <f t="shared" si="81"/>
        <v>45386</v>
      </c>
      <c r="G209" s="38">
        <v>1</v>
      </c>
      <c r="H209" s="39">
        <v>0</v>
      </c>
      <c r="I209" s="40">
        <v>1</v>
      </c>
      <c r="J209" s="40">
        <f t="shared" si="78"/>
        <v>1</v>
      </c>
      <c r="K209" s="53"/>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row>
    <row r="210" spans="1:67" s="37" customFormat="1" ht="22.8" x14ac:dyDescent="0.25">
      <c r="A210" s="36" t="str">
        <f t="shared" si="82"/>
        <v>3.50</v>
      </c>
      <c r="B210" s="70" t="s">
        <v>331</v>
      </c>
      <c r="D210" s="71"/>
      <c r="E210" s="54">
        <v>45387</v>
      </c>
      <c r="F210" s="55">
        <f t="shared" si="81"/>
        <v>45387</v>
      </c>
      <c r="G210" s="38">
        <v>1</v>
      </c>
      <c r="H210" s="39">
        <v>0</v>
      </c>
      <c r="I210" s="40">
        <v>3</v>
      </c>
      <c r="J210" s="40">
        <f t="shared" si="78"/>
        <v>1</v>
      </c>
      <c r="K210" s="53"/>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row>
    <row r="211" spans="1:67" s="37" customFormat="1" ht="22.8" x14ac:dyDescent="0.25">
      <c r="A211" s="36" t="str">
        <f t="shared" si="82"/>
        <v>3.51</v>
      </c>
      <c r="B211" s="70" t="s">
        <v>328</v>
      </c>
      <c r="D211" s="71"/>
      <c r="E211" s="54">
        <v>45388</v>
      </c>
      <c r="F211" s="55">
        <f t="shared" si="81"/>
        <v>45388</v>
      </c>
      <c r="G211" s="38">
        <v>1</v>
      </c>
      <c r="H211" s="39">
        <v>0</v>
      </c>
      <c r="I211" s="40">
        <v>8</v>
      </c>
      <c r="J211" s="40">
        <f t="shared" si="78"/>
        <v>0</v>
      </c>
      <c r="K211" s="53"/>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row>
    <row r="212" spans="1:67" s="37" customFormat="1" ht="22.8" x14ac:dyDescent="0.25">
      <c r="A212" s="36" t="str">
        <f t="shared" si="82"/>
        <v>3.52</v>
      </c>
      <c r="B212" s="70" t="s">
        <v>330</v>
      </c>
      <c r="D212" s="71"/>
      <c r="E212" s="54">
        <v>45389</v>
      </c>
      <c r="F212" s="55">
        <f t="shared" si="81"/>
        <v>45389</v>
      </c>
      <c r="G212" s="38">
        <v>1</v>
      </c>
      <c r="H212" s="39">
        <v>0</v>
      </c>
      <c r="I212" s="40">
        <v>3</v>
      </c>
      <c r="J212" s="40">
        <f t="shared" si="78"/>
        <v>0</v>
      </c>
      <c r="K212" s="53"/>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row>
    <row r="213" spans="1:67" s="37" customFormat="1" ht="22.8" x14ac:dyDescent="0.25">
      <c r="A213" s="36" t="str">
        <f t="shared" si="82"/>
        <v>3.53</v>
      </c>
      <c r="B213" s="70" t="s">
        <v>329</v>
      </c>
      <c r="D213" s="71"/>
      <c r="E213" s="54">
        <v>45390</v>
      </c>
      <c r="F213" s="55">
        <f t="shared" si="81"/>
        <v>45390</v>
      </c>
      <c r="G213" s="38">
        <v>1</v>
      </c>
      <c r="H213" s="39">
        <v>0</v>
      </c>
      <c r="I213" s="40">
        <v>2</v>
      </c>
      <c r="J213" s="40">
        <f t="shared" si="78"/>
        <v>1</v>
      </c>
      <c r="K213" s="53"/>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c r="AY213" s="36"/>
      <c r="AZ213" s="36"/>
      <c r="BA213" s="36"/>
      <c r="BB213" s="36"/>
      <c r="BC213" s="36"/>
      <c r="BD213" s="36"/>
      <c r="BE213" s="36"/>
      <c r="BF213" s="36"/>
      <c r="BG213" s="36"/>
      <c r="BH213" s="36"/>
      <c r="BI213" s="36"/>
      <c r="BJ213" s="36"/>
      <c r="BK213" s="36"/>
      <c r="BL213" s="36"/>
      <c r="BM213" s="36"/>
      <c r="BN213" s="36"/>
      <c r="BO213" s="36"/>
    </row>
    <row r="214" spans="1:67" s="37" customFormat="1" ht="22.8" x14ac:dyDescent="0.25">
      <c r="A214" s="36" t="str">
        <f t="shared" si="82"/>
        <v>3.54</v>
      </c>
      <c r="B214" s="70" t="s">
        <v>333</v>
      </c>
      <c r="D214" s="71"/>
      <c r="E214" s="54">
        <v>45391</v>
      </c>
      <c r="F214" s="55">
        <f t="shared" si="81"/>
        <v>45391</v>
      </c>
      <c r="G214" s="38">
        <v>1</v>
      </c>
      <c r="H214" s="39">
        <v>0</v>
      </c>
      <c r="I214" s="40">
        <v>1</v>
      </c>
      <c r="J214" s="40">
        <f t="shared" si="78"/>
        <v>1</v>
      </c>
      <c r="K214" s="53"/>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c r="AY214" s="36"/>
      <c r="AZ214" s="36"/>
      <c r="BA214" s="36"/>
      <c r="BB214" s="36"/>
      <c r="BC214" s="36"/>
      <c r="BD214" s="36"/>
      <c r="BE214" s="36"/>
      <c r="BF214" s="36"/>
      <c r="BG214" s="36"/>
      <c r="BH214" s="36"/>
      <c r="BI214" s="36"/>
      <c r="BJ214" s="36"/>
      <c r="BK214" s="36"/>
      <c r="BL214" s="36"/>
      <c r="BM214" s="36"/>
      <c r="BN214" s="36"/>
      <c r="BO214" s="36"/>
    </row>
    <row r="215" spans="1:67" s="37" customFormat="1" ht="17.399999999999999" x14ac:dyDescent="0.25">
      <c r="A215" s="36" t="str">
        <f t="shared" si="82"/>
        <v>3.55</v>
      </c>
      <c r="B215" s="70" t="s">
        <v>332</v>
      </c>
      <c r="D215" s="71"/>
      <c r="E215" s="54">
        <v>45392</v>
      </c>
      <c r="F215" s="55">
        <f t="shared" si="81"/>
        <v>45392</v>
      </c>
      <c r="G215" s="38">
        <v>1</v>
      </c>
      <c r="H215" s="39">
        <v>0</v>
      </c>
      <c r="I215" s="40">
        <v>1</v>
      </c>
      <c r="J215" s="40">
        <f t="shared" si="78"/>
        <v>1</v>
      </c>
      <c r="K215" s="53"/>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c r="AY215" s="36"/>
      <c r="AZ215" s="36"/>
      <c r="BA215" s="36"/>
      <c r="BB215" s="36"/>
      <c r="BC215" s="36"/>
      <c r="BD215" s="36"/>
      <c r="BE215" s="36"/>
      <c r="BF215" s="36"/>
      <c r="BG215" s="36"/>
      <c r="BH215" s="36"/>
      <c r="BI215" s="36"/>
      <c r="BJ215" s="36"/>
      <c r="BK215" s="36"/>
      <c r="BL215" s="36"/>
      <c r="BM215" s="36"/>
      <c r="BN215" s="36"/>
      <c r="BO215" s="36"/>
    </row>
    <row r="216" spans="1:67" s="37" customFormat="1" ht="17.399999999999999" x14ac:dyDescent="0.25">
      <c r="A216" s="36" t="str">
        <f t="shared" si="82"/>
        <v>3.56</v>
      </c>
      <c r="B216" s="37" t="s">
        <v>334</v>
      </c>
      <c r="D216" s="71"/>
      <c r="E216" s="54">
        <v>45393</v>
      </c>
      <c r="F216" s="55">
        <f t="shared" si="81"/>
        <v>45393</v>
      </c>
      <c r="G216" s="38">
        <v>1</v>
      </c>
      <c r="H216" s="39">
        <v>0</v>
      </c>
      <c r="I216" s="40">
        <v>3</v>
      </c>
      <c r="J216" s="40">
        <f t="shared" si="78"/>
        <v>1</v>
      </c>
      <c r="K216" s="53"/>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c r="AY216" s="36"/>
      <c r="AZ216" s="36"/>
      <c r="BA216" s="36"/>
      <c r="BB216" s="36"/>
      <c r="BC216" s="36"/>
      <c r="BD216" s="36"/>
      <c r="BE216" s="36"/>
      <c r="BF216" s="36"/>
      <c r="BG216" s="36"/>
      <c r="BH216" s="36"/>
      <c r="BI216" s="36"/>
      <c r="BJ216" s="36"/>
      <c r="BK216" s="36"/>
      <c r="BL216" s="36"/>
      <c r="BM216" s="36"/>
      <c r="BN216" s="36"/>
      <c r="BO216" s="36"/>
    </row>
    <row r="217" spans="1:67" s="37" customFormat="1" ht="17.399999999999999" x14ac:dyDescent="0.25">
      <c r="A217" s="36" t="str">
        <f t="shared" si="82"/>
        <v>3.57</v>
      </c>
      <c r="B217" s="37" t="s">
        <v>335</v>
      </c>
      <c r="D217" s="71"/>
      <c r="E217" s="54">
        <v>45394</v>
      </c>
      <c r="F217" s="55">
        <f t="shared" si="81"/>
        <v>45394</v>
      </c>
      <c r="G217" s="38">
        <v>1</v>
      </c>
      <c r="H217" s="39">
        <v>0</v>
      </c>
      <c r="I217" s="40">
        <v>8</v>
      </c>
      <c r="J217" s="40">
        <f t="shared" si="78"/>
        <v>1</v>
      </c>
      <c r="K217" s="53"/>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c r="AY217" s="36"/>
      <c r="AZ217" s="36"/>
      <c r="BA217" s="36"/>
      <c r="BB217" s="36"/>
      <c r="BC217" s="36"/>
      <c r="BD217" s="36"/>
      <c r="BE217" s="36"/>
      <c r="BF217" s="36"/>
      <c r="BG217" s="36"/>
      <c r="BH217" s="36"/>
      <c r="BI217" s="36"/>
      <c r="BJ217" s="36"/>
      <c r="BK217" s="36"/>
      <c r="BL217" s="36"/>
      <c r="BM217" s="36"/>
      <c r="BN217" s="36"/>
      <c r="BO217" s="36"/>
    </row>
    <row r="218" spans="1:67" s="37" customFormat="1" ht="17.399999999999999" x14ac:dyDescent="0.25">
      <c r="A218" s="36" t="str">
        <f t="shared" si="82"/>
        <v>3.58</v>
      </c>
      <c r="B218" s="37" t="s">
        <v>336</v>
      </c>
      <c r="D218" s="71"/>
      <c r="E218" s="54">
        <v>45395</v>
      </c>
      <c r="F218" s="55">
        <f t="shared" si="81"/>
        <v>45395</v>
      </c>
      <c r="G218" s="38">
        <v>1</v>
      </c>
      <c r="H218" s="39">
        <v>0</v>
      </c>
      <c r="I218" s="40">
        <v>3</v>
      </c>
      <c r="J218" s="40">
        <f t="shared" ref="J218:J258" si="83">IF(OR(F218=0,E218=0)," - ",NETWORKDAYS(E218,F218))</f>
        <v>0</v>
      </c>
      <c r="K218" s="53"/>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c r="AY218" s="36"/>
      <c r="AZ218" s="36"/>
      <c r="BA218" s="36"/>
      <c r="BB218" s="36"/>
      <c r="BC218" s="36"/>
      <c r="BD218" s="36"/>
      <c r="BE218" s="36"/>
      <c r="BF218" s="36"/>
      <c r="BG218" s="36"/>
      <c r="BH218" s="36"/>
      <c r="BI218" s="36"/>
      <c r="BJ218" s="36"/>
      <c r="BK218" s="36"/>
      <c r="BL218" s="36"/>
      <c r="BM218" s="36"/>
      <c r="BN218" s="36"/>
      <c r="BO218" s="36"/>
    </row>
    <row r="219" spans="1:67" s="37" customFormat="1" ht="17.399999999999999" x14ac:dyDescent="0.25">
      <c r="A219" s="36" t="str">
        <f t="shared" si="82"/>
        <v>3.59</v>
      </c>
      <c r="B219" s="37" t="s">
        <v>337</v>
      </c>
      <c r="D219" s="71"/>
      <c r="E219" s="54">
        <v>45396</v>
      </c>
      <c r="F219" s="55">
        <f t="shared" si="81"/>
        <v>45396</v>
      </c>
      <c r="G219" s="38">
        <v>1</v>
      </c>
      <c r="H219" s="39">
        <v>0</v>
      </c>
      <c r="I219" s="40">
        <v>2</v>
      </c>
      <c r="J219" s="40">
        <f t="shared" si="83"/>
        <v>0</v>
      </c>
      <c r="K219" s="53"/>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c r="AY219" s="36"/>
      <c r="AZ219" s="36"/>
      <c r="BA219" s="36"/>
      <c r="BB219" s="36"/>
      <c r="BC219" s="36"/>
      <c r="BD219" s="36"/>
      <c r="BE219" s="36"/>
      <c r="BF219" s="36"/>
      <c r="BG219" s="36"/>
      <c r="BH219" s="36"/>
      <c r="BI219" s="36"/>
      <c r="BJ219" s="36"/>
      <c r="BK219" s="36"/>
      <c r="BL219" s="36"/>
      <c r="BM219" s="36"/>
      <c r="BN219" s="36"/>
      <c r="BO219" s="36"/>
    </row>
    <row r="220" spans="1:67" s="37" customFormat="1" ht="17.399999999999999" x14ac:dyDescent="0.25">
      <c r="A220" s="36" t="str">
        <f t="shared" si="82"/>
        <v>3.60</v>
      </c>
      <c r="B220" s="37" t="s">
        <v>338</v>
      </c>
      <c r="D220" s="71"/>
      <c r="E220" s="54">
        <v>45397</v>
      </c>
      <c r="F220" s="55">
        <f t="shared" si="81"/>
        <v>45397</v>
      </c>
      <c r="G220" s="38">
        <v>1</v>
      </c>
      <c r="H220" s="39">
        <v>0</v>
      </c>
      <c r="I220" s="40">
        <v>7</v>
      </c>
      <c r="J220" s="40">
        <f t="shared" si="83"/>
        <v>1</v>
      </c>
      <c r="K220" s="53"/>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c r="AY220" s="36"/>
      <c r="AZ220" s="36"/>
      <c r="BA220" s="36"/>
      <c r="BB220" s="36"/>
      <c r="BC220" s="36"/>
      <c r="BD220" s="36"/>
      <c r="BE220" s="36"/>
      <c r="BF220" s="36"/>
      <c r="BG220" s="36"/>
      <c r="BH220" s="36"/>
      <c r="BI220" s="36"/>
      <c r="BJ220" s="36"/>
      <c r="BK220" s="36"/>
      <c r="BL220" s="36"/>
      <c r="BM220" s="36"/>
      <c r="BN220" s="36"/>
      <c r="BO220" s="36"/>
    </row>
    <row r="221" spans="1:67" s="37" customFormat="1" ht="22.8" x14ac:dyDescent="0.25">
      <c r="A221" s="36" t="str">
        <f t="shared" si="82"/>
        <v>3.61</v>
      </c>
      <c r="B221" s="70" t="s">
        <v>339</v>
      </c>
      <c r="D221" s="71"/>
      <c r="E221" s="54">
        <v>45398</v>
      </c>
      <c r="F221" s="55">
        <f t="shared" si="81"/>
        <v>45398</v>
      </c>
      <c r="G221" s="38">
        <v>1</v>
      </c>
      <c r="H221" s="39">
        <v>0</v>
      </c>
      <c r="I221" s="40">
        <v>7</v>
      </c>
      <c r="J221" s="40">
        <f t="shared" si="83"/>
        <v>1</v>
      </c>
      <c r="K221" s="53"/>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c r="AY221" s="36"/>
      <c r="AZ221" s="36"/>
      <c r="BA221" s="36"/>
      <c r="BB221" s="36"/>
      <c r="BC221" s="36"/>
      <c r="BD221" s="36"/>
      <c r="BE221" s="36"/>
      <c r="BF221" s="36"/>
      <c r="BG221" s="36"/>
      <c r="BH221" s="36"/>
      <c r="BI221" s="36"/>
      <c r="BJ221" s="36"/>
      <c r="BK221" s="36"/>
      <c r="BL221" s="36"/>
      <c r="BM221" s="36"/>
      <c r="BN221" s="36"/>
      <c r="BO221" s="36"/>
    </row>
    <row r="222" spans="1:67" s="37" customFormat="1" ht="22.8" x14ac:dyDescent="0.25">
      <c r="A222" s="36" t="str">
        <f t="shared" si="82"/>
        <v>3.62</v>
      </c>
      <c r="B222" s="70" t="s">
        <v>340</v>
      </c>
      <c r="D222" s="71"/>
      <c r="E222" s="54">
        <v>45399</v>
      </c>
      <c r="F222" s="55">
        <f t="shared" si="81"/>
        <v>45399</v>
      </c>
      <c r="G222" s="38">
        <v>1</v>
      </c>
      <c r="H222" s="39">
        <v>0</v>
      </c>
      <c r="I222" s="40">
        <v>7</v>
      </c>
      <c r="J222" s="40">
        <f t="shared" si="83"/>
        <v>1</v>
      </c>
      <c r="K222" s="53"/>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c r="AY222" s="36"/>
      <c r="AZ222" s="36"/>
      <c r="BA222" s="36"/>
      <c r="BB222" s="36"/>
      <c r="BC222" s="36"/>
      <c r="BD222" s="36"/>
      <c r="BE222" s="36"/>
      <c r="BF222" s="36"/>
      <c r="BG222" s="36"/>
      <c r="BH222" s="36"/>
      <c r="BI222" s="36"/>
      <c r="BJ222" s="36"/>
      <c r="BK222" s="36"/>
      <c r="BL222" s="36"/>
      <c r="BM222" s="36"/>
      <c r="BN222" s="36"/>
      <c r="BO222" s="36"/>
    </row>
    <row r="223" spans="1:67" s="37" customFormat="1" ht="17.399999999999999" x14ac:dyDescent="0.25">
      <c r="A223" s="36" t="str">
        <f t="shared" si="82"/>
        <v>3.63</v>
      </c>
      <c r="B223" s="70" t="s">
        <v>341</v>
      </c>
      <c r="D223" s="71"/>
      <c r="E223" s="54">
        <v>45400</v>
      </c>
      <c r="F223" s="55">
        <f t="shared" si="81"/>
        <v>45400</v>
      </c>
      <c r="G223" s="38">
        <v>1</v>
      </c>
      <c r="H223" s="39">
        <v>0</v>
      </c>
      <c r="I223" s="40">
        <v>6</v>
      </c>
      <c r="J223" s="40">
        <f t="shared" si="83"/>
        <v>1</v>
      </c>
      <c r="K223" s="53"/>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c r="AY223" s="36"/>
      <c r="AZ223" s="36"/>
      <c r="BA223" s="36"/>
      <c r="BB223" s="36"/>
      <c r="BC223" s="36"/>
      <c r="BD223" s="36"/>
      <c r="BE223" s="36"/>
      <c r="BF223" s="36"/>
      <c r="BG223" s="36"/>
      <c r="BH223" s="36"/>
      <c r="BI223" s="36"/>
      <c r="BJ223" s="36"/>
      <c r="BK223" s="36"/>
      <c r="BL223" s="36"/>
      <c r="BM223" s="36"/>
      <c r="BN223" s="36"/>
      <c r="BO223" s="36"/>
    </row>
    <row r="224" spans="1:67" s="37" customFormat="1" ht="22.8" x14ac:dyDescent="0.25">
      <c r="A224" s="36" t="str">
        <f t="shared" si="82"/>
        <v>3.64</v>
      </c>
      <c r="B224" s="70" t="s">
        <v>290</v>
      </c>
      <c r="D224" s="71"/>
      <c r="E224" s="54">
        <v>45401</v>
      </c>
      <c r="F224" s="55">
        <f t="shared" si="81"/>
        <v>45401</v>
      </c>
      <c r="G224" s="38">
        <v>1</v>
      </c>
      <c r="H224" s="39">
        <v>0</v>
      </c>
      <c r="I224" s="40">
        <v>4</v>
      </c>
      <c r="J224" s="40">
        <f t="shared" si="83"/>
        <v>1</v>
      </c>
      <c r="K224" s="53"/>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c r="AY224" s="36"/>
      <c r="AZ224" s="36"/>
      <c r="BA224" s="36"/>
      <c r="BB224" s="36"/>
      <c r="BC224" s="36"/>
      <c r="BD224" s="36"/>
      <c r="BE224" s="36"/>
      <c r="BF224" s="36"/>
      <c r="BG224" s="36"/>
      <c r="BH224" s="36"/>
      <c r="BI224" s="36"/>
      <c r="BJ224" s="36"/>
      <c r="BK224" s="36"/>
      <c r="BL224" s="36"/>
      <c r="BM224" s="36"/>
      <c r="BN224" s="36"/>
      <c r="BO224" s="36"/>
    </row>
    <row r="225" spans="1:67" s="37" customFormat="1" ht="22.8" x14ac:dyDescent="0.25">
      <c r="A225" s="36" t="str">
        <f t="shared" si="82"/>
        <v>3.65</v>
      </c>
      <c r="B225" s="70" t="s">
        <v>291</v>
      </c>
      <c r="D225" s="71"/>
      <c r="E225" s="54">
        <v>45402</v>
      </c>
      <c r="F225" s="55">
        <f t="shared" si="81"/>
        <v>45402</v>
      </c>
      <c r="G225" s="38">
        <v>1</v>
      </c>
      <c r="H225" s="39">
        <v>0</v>
      </c>
      <c r="I225" s="40">
        <v>3</v>
      </c>
      <c r="J225" s="40">
        <f t="shared" si="83"/>
        <v>0</v>
      </c>
      <c r="K225" s="53"/>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c r="AY225" s="36"/>
      <c r="AZ225" s="36"/>
      <c r="BA225" s="36"/>
      <c r="BB225" s="36"/>
      <c r="BC225" s="36"/>
      <c r="BD225" s="36"/>
      <c r="BE225" s="36"/>
      <c r="BF225" s="36"/>
      <c r="BG225" s="36"/>
      <c r="BH225" s="36"/>
      <c r="BI225" s="36"/>
      <c r="BJ225" s="36"/>
      <c r="BK225" s="36"/>
      <c r="BL225" s="36"/>
      <c r="BM225" s="36"/>
      <c r="BN225" s="36"/>
      <c r="BO225" s="36"/>
    </row>
    <row r="226" spans="1:67" s="37" customFormat="1" ht="22.8" x14ac:dyDescent="0.25">
      <c r="A226" s="36" t="str">
        <f t="shared" si="82"/>
        <v>3.66</v>
      </c>
      <c r="B226" s="70" t="s">
        <v>292</v>
      </c>
      <c r="D226" s="71"/>
      <c r="E226" s="54">
        <v>45403</v>
      </c>
      <c r="F226" s="55">
        <f t="shared" si="81"/>
        <v>45403</v>
      </c>
      <c r="G226" s="38">
        <v>1</v>
      </c>
      <c r="H226" s="39">
        <v>0</v>
      </c>
      <c r="I226" s="40">
        <v>2</v>
      </c>
      <c r="J226" s="40">
        <f t="shared" si="83"/>
        <v>0</v>
      </c>
      <c r="K226" s="53"/>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c r="AY226" s="36"/>
      <c r="AZ226" s="36"/>
      <c r="BA226" s="36"/>
      <c r="BB226" s="36"/>
      <c r="BC226" s="36"/>
      <c r="BD226" s="36"/>
      <c r="BE226" s="36"/>
      <c r="BF226" s="36"/>
      <c r="BG226" s="36"/>
      <c r="BH226" s="36"/>
      <c r="BI226" s="36"/>
      <c r="BJ226" s="36"/>
      <c r="BK226" s="36"/>
      <c r="BL226" s="36"/>
      <c r="BM226" s="36"/>
      <c r="BN226" s="36"/>
      <c r="BO226" s="36"/>
    </row>
    <row r="227" spans="1:67" s="37" customFormat="1" ht="17.399999999999999" x14ac:dyDescent="0.25">
      <c r="A227" s="36" t="str">
        <f t="shared" si="82"/>
        <v>3.67</v>
      </c>
      <c r="B227" s="70" t="s">
        <v>348</v>
      </c>
      <c r="D227" s="71"/>
      <c r="E227" s="54">
        <v>45404</v>
      </c>
      <c r="F227" s="55">
        <f t="shared" si="81"/>
        <v>45404</v>
      </c>
      <c r="G227" s="38">
        <v>1</v>
      </c>
      <c r="H227" s="39">
        <v>0</v>
      </c>
      <c r="I227" s="40">
        <v>2</v>
      </c>
      <c r="J227" s="40">
        <f t="shared" si="83"/>
        <v>1</v>
      </c>
      <c r="K227" s="53"/>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c r="AY227" s="36"/>
      <c r="AZ227" s="36"/>
      <c r="BA227" s="36"/>
      <c r="BB227" s="36"/>
      <c r="BC227" s="36"/>
      <c r="BD227" s="36"/>
      <c r="BE227" s="36"/>
      <c r="BF227" s="36"/>
      <c r="BG227" s="36"/>
      <c r="BH227" s="36"/>
      <c r="BI227" s="36"/>
      <c r="BJ227" s="36"/>
      <c r="BK227" s="36"/>
      <c r="BL227" s="36"/>
      <c r="BM227" s="36"/>
      <c r="BN227" s="36"/>
      <c r="BO227" s="36"/>
    </row>
    <row r="228" spans="1:67" s="37" customFormat="1" ht="17.399999999999999" x14ac:dyDescent="0.25">
      <c r="A228" s="36" t="str">
        <f t="shared" si="82"/>
        <v>3.68</v>
      </c>
      <c r="B228" s="70" t="s">
        <v>349</v>
      </c>
      <c r="D228" s="71"/>
      <c r="E228" s="54">
        <v>45405</v>
      </c>
      <c r="F228" s="55">
        <f t="shared" si="81"/>
        <v>45405</v>
      </c>
      <c r="G228" s="38">
        <v>1</v>
      </c>
      <c r="H228" s="39">
        <v>0</v>
      </c>
      <c r="I228" s="40">
        <v>3</v>
      </c>
      <c r="J228" s="40">
        <f t="shared" si="83"/>
        <v>1</v>
      </c>
      <c r="K228" s="53"/>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c r="AY228" s="36"/>
      <c r="AZ228" s="36"/>
      <c r="BA228" s="36"/>
      <c r="BB228" s="36"/>
      <c r="BC228" s="36"/>
      <c r="BD228" s="36"/>
      <c r="BE228" s="36"/>
      <c r="BF228" s="36"/>
      <c r="BG228" s="36"/>
      <c r="BH228" s="36"/>
      <c r="BI228" s="36"/>
      <c r="BJ228" s="36"/>
      <c r="BK228" s="36"/>
      <c r="BL228" s="36"/>
      <c r="BM228" s="36"/>
      <c r="BN228" s="36"/>
      <c r="BO228" s="36"/>
    </row>
    <row r="229" spans="1:67" s="37" customFormat="1" ht="34.200000000000003" x14ac:dyDescent="0.25">
      <c r="A229" s="36" t="str">
        <f t="shared" si="82"/>
        <v>3.69</v>
      </c>
      <c r="B229" s="70" t="s">
        <v>350</v>
      </c>
      <c r="D229" s="71"/>
      <c r="E229" s="54">
        <v>45406</v>
      </c>
      <c r="F229" s="55">
        <f t="shared" si="81"/>
        <v>45406</v>
      </c>
      <c r="G229" s="38">
        <v>1</v>
      </c>
      <c r="H229" s="39">
        <v>0</v>
      </c>
      <c r="I229" s="40">
        <v>5</v>
      </c>
      <c r="J229" s="40">
        <f t="shared" si="83"/>
        <v>1</v>
      </c>
      <c r="K229" s="53"/>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c r="AY229" s="36"/>
      <c r="AZ229" s="36"/>
      <c r="BA229" s="36"/>
      <c r="BB229" s="36"/>
      <c r="BC229" s="36"/>
      <c r="BD229" s="36"/>
      <c r="BE229" s="36"/>
      <c r="BF229" s="36"/>
      <c r="BG229" s="36"/>
      <c r="BH229" s="36"/>
      <c r="BI229" s="36"/>
      <c r="BJ229" s="36"/>
      <c r="BK229" s="36"/>
      <c r="BL229" s="36"/>
      <c r="BM229" s="36"/>
      <c r="BN229" s="36"/>
      <c r="BO229" s="36"/>
    </row>
    <row r="230" spans="1:67" s="34" customFormat="1" ht="13.8" x14ac:dyDescent="0.25">
      <c r="A230" s="32" t="str">
        <f>IF(ISERROR(VALUE(SUBSTITUTE(prevWBS,".",""))),"1",IF(ISERROR(FIND("`",SUBSTITUTE(prevWBS,".","`",1))),TEXT(VALUE(prevWBS)+1,"#"),TEXT(VALUE(LEFT(prevWBS,FIND("`",SUBSTITUTE(prevWBS,".","`",1))-1))+1,"#")))</f>
        <v>4</v>
      </c>
      <c r="B230" s="33" t="s">
        <v>369</v>
      </c>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c r="BN230" s="58"/>
      <c r="BO230" s="58"/>
    </row>
    <row r="231" spans="1:67" s="37" customFormat="1" ht="22.8" x14ac:dyDescent="0.25">
      <c r="A231" s="36" t="str">
        <f t="shared" ref="A231:A248" si="8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31" s="70" t="s">
        <v>351</v>
      </c>
      <c r="D231" s="71"/>
      <c r="E231" s="54">
        <v>45408</v>
      </c>
      <c r="F231" s="55">
        <f t="shared" si="81"/>
        <v>45408</v>
      </c>
      <c r="G231" s="38">
        <v>1</v>
      </c>
      <c r="H231" s="39">
        <v>0</v>
      </c>
      <c r="I231" s="40">
        <v>1</v>
      </c>
      <c r="J231" s="40">
        <f t="shared" si="83"/>
        <v>1</v>
      </c>
      <c r="K231" s="53"/>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c r="AY231" s="36"/>
      <c r="AZ231" s="36"/>
      <c r="BA231" s="36"/>
      <c r="BB231" s="36"/>
      <c r="BC231" s="36"/>
      <c r="BD231" s="36"/>
      <c r="BE231" s="36"/>
      <c r="BF231" s="36"/>
      <c r="BG231" s="36"/>
      <c r="BH231" s="36"/>
      <c r="BI231" s="36"/>
      <c r="BJ231" s="36"/>
      <c r="BK231" s="36"/>
      <c r="BL231" s="36"/>
      <c r="BM231" s="36"/>
      <c r="BN231" s="36"/>
      <c r="BO231" s="36"/>
    </row>
    <row r="232" spans="1:67" s="37" customFormat="1" ht="17.399999999999999" x14ac:dyDescent="0.25">
      <c r="A232" s="36" t="str">
        <f t="shared" si="84"/>
        <v>4.2</v>
      </c>
      <c r="B232" s="70" t="s">
        <v>352</v>
      </c>
      <c r="D232" s="71"/>
      <c r="E232" s="54">
        <v>45409</v>
      </c>
      <c r="F232" s="55">
        <f t="shared" si="81"/>
        <v>45409</v>
      </c>
      <c r="G232" s="38">
        <v>1</v>
      </c>
      <c r="H232" s="39">
        <v>0</v>
      </c>
      <c r="I232" s="40">
        <v>1</v>
      </c>
      <c r="J232" s="40">
        <f t="shared" si="83"/>
        <v>0</v>
      </c>
      <c r="K232" s="53"/>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c r="AY232" s="36"/>
      <c r="AZ232" s="36"/>
      <c r="BA232" s="36"/>
      <c r="BB232" s="36"/>
      <c r="BC232" s="36"/>
      <c r="BD232" s="36"/>
      <c r="BE232" s="36"/>
      <c r="BF232" s="36"/>
      <c r="BG232" s="36"/>
      <c r="BH232" s="36"/>
      <c r="BI232" s="36"/>
      <c r="BJ232" s="36"/>
      <c r="BK232" s="36"/>
      <c r="BL232" s="36"/>
      <c r="BM232" s="36"/>
      <c r="BN232" s="36"/>
      <c r="BO232" s="36"/>
    </row>
    <row r="233" spans="1:67" s="37" customFormat="1" ht="22.8" x14ac:dyDescent="0.25">
      <c r="A233" s="36" t="str">
        <f t="shared" si="84"/>
        <v>4.3</v>
      </c>
      <c r="B233" s="70" t="s">
        <v>353</v>
      </c>
      <c r="D233" s="71"/>
      <c r="E233" s="54">
        <v>45410</v>
      </c>
      <c r="F233" s="55">
        <f t="shared" si="81"/>
        <v>45410</v>
      </c>
      <c r="G233" s="38">
        <v>1</v>
      </c>
      <c r="H233" s="39">
        <v>0</v>
      </c>
      <c r="I233" s="40">
        <v>1</v>
      </c>
      <c r="J233" s="40">
        <f t="shared" si="83"/>
        <v>0</v>
      </c>
      <c r="K233" s="53"/>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c r="AY233" s="36"/>
      <c r="AZ233" s="36"/>
      <c r="BA233" s="36"/>
      <c r="BB233" s="36"/>
      <c r="BC233" s="36"/>
      <c r="BD233" s="36"/>
      <c r="BE233" s="36"/>
      <c r="BF233" s="36"/>
      <c r="BG233" s="36"/>
      <c r="BH233" s="36"/>
      <c r="BI233" s="36"/>
      <c r="BJ233" s="36"/>
      <c r="BK233" s="36"/>
      <c r="BL233" s="36"/>
      <c r="BM233" s="36"/>
      <c r="BN233" s="36"/>
      <c r="BO233" s="36"/>
    </row>
    <row r="234" spans="1:67" s="37" customFormat="1" ht="22.8" x14ac:dyDescent="0.25">
      <c r="A234" s="36" t="str">
        <f t="shared" si="84"/>
        <v>4.4</v>
      </c>
      <c r="B234" s="70" t="s">
        <v>354</v>
      </c>
      <c r="D234" s="71"/>
      <c r="E234" s="54">
        <v>45411</v>
      </c>
      <c r="F234" s="55">
        <f t="shared" si="81"/>
        <v>45411</v>
      </c>
      <c r="G234" s="38">
        <v>1</v>
      </c>
      <c r="H234" s="39">
        <v>0</v>
      </c>
      <c r="I234" s="40">
        <v>2</v>
      </c>
      <c r="J234" s="40">
        <f t="shared" si="83"/>
        <v>1</v>
      </c>
      <c r="K234" s="53"/>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c r="AY234" s="36"/>
      <c r="AZ234" s="36"/>
      <c r="BA234" s="36"/>
      <c r="BB234" s="36"/>
      <c r="BC234" s="36"/>
      <c r="BD234" s="36"/>
      <c r="BE234" s="36"/>
      <c r="BF234" s="36"/>
      <c r="BG234" s="36"/>
      <c r="BH234" s="36"/>
      <c r="BI234" s="36"/>
      <c r="BJ234" s="36"/>
      <c r="BK234" s="36"/>
      <c r="BL234" s="36"/>
      <c r="BM234" s="36"/>
      <c r="BN234" s="36"/>
      <c r="BO234" s="36"/>
    </row>
    <row r="235" spans="1:67" s="37" customFormat="1" ht="22.8" x14ac:dyDescent="0.25">
      <c r="A235" s="36" t="str">
        <f t="shared" si="84"/>
        <v>4.5</v>
      </c>
      <c r="B235" s="70" t="s">
        <v>355</v>
      </c>
      <c r="D235" s="71"/>
      <c r="E235" s="54">
        <v>45412</v>
      </c>
      <c r="F235" s="55">
        <f t="shared" si="81"/>
        <v>45412</v>
      </c>
      <c r="G235" s="38">
        <v>1</v>
      </c>
      <c r="H235" s="39">
        <v>0</v>
      </c>
      <c r="I235" s="40">
        <v>1</v>
      </c>
      <c r="J235" s="40">
        <f t="shared" si="83"/>
        <v>1</v>
      </c>
      <c r="K235" s="53"/>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c r="AY235" s="36"/>
      <c r="AZ235" s="36"/>
      <c r="BA235" s="36"/>
      <c r="BB235" s="36"/>
      <c r="BC235" s="36"/>
      <c r="BD235" s="36"/>
      <c r="BE235" s="36"/>
      <c r="BF235" s="36"/>
      <c r="BG235" s="36"/>
      <c r="BH235" s="36"/>
      <c r="BI235" s="36"/>
      <c r="BJ235" s="36"/>
      <c r="BK235" s="36"/>
      <c r="BL235" s="36"/>
      <c r="BM235" s="36"/>
      <c r="BN235" s="36"/>
      <c r="BO235" s="36"/>
    </row>
    <row r="236" spans="1:67" s="37" customFormat="1" ht="17.399999999999999" x14ac:dyDescent="0.25">
      <c r="A236" s="36" t="str">
        <f t="shared" si="84"/>
        <v>4.6</v>
      </c>
      <c r="B236" s="70" t="s">
        <v>356</v>
      </c>
      <c r="D236" s="71"/>
      <c r="E236" s="54">
        <v>45413</v>
      </c>
      <c r="F236" s="55">
        <f t="shared" si="81"/>
        <v>45413</v>
      </c>
      <c r="G236" s="38">
        <v>1</v>
      </c>
      <c r="H236" s="39">
        <v>0</v>
      </c>
      <c r="I236" s="40">
        <v>2</v>
      </c>
      <c r="J236" s="40">
        <f t="shared" si="83"/>
        <v>1</v>
      </c>
      <c r="K236" s="53"/>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c r="AY236" s="36"/>
      <c r="AZ236" s="36"/>
      <c r="BA236" s="36"/>
      <c r="BB236" s="36"/>
      <c r="BC236" s="36"/>
      <c r="BD236" s="36"/>
      <c r="BE236" s="36"/>
      <c r="BF236" s="36"/>
      <c r="BG236" s="36"/>
      <c r="BH236" s="36"/>
      <c r="BI236" s="36"/>
      <c r="BJ236" s="36"/>
      <c r="BK236" s="36"/>
      <c r="BL236" s="36"/>
      <c r="BM236" s="36"/>
      <c r="BN236" s="36"/>
      <c r="BO236" s="36"/>
    </row>
    <row r="237" spans="1:67" s="37" customFormat="1" ht="17.399999999999999" x14ac:dyDescent="0.25">
      <c r="A237" s="36" t="str">
        <f t="shared" si="84"/>
        <v>4.7</v>
      </c>
      <c r="B237" s="70" t="s">
        <v>357</v>
      </c>
      <c r="D237" s="71"/>
      <c r="E237" s="54">
        <v>45414</v>
      </c>
      <c r="F237" s="55">
        <f t="shared" si="81"/>
        <v>45414</v>
      </c>
      <c r="G237" s="38">
        <v>1</v>
      </c>
      <c r="H237" s="39">
        <v>0</v>
      </c>
      <c r="I237" s="40">
        <v>2</v>
      </c>
      <c r="J237" s="40">
        <f t="shared" si="83"/>
        <v>1</v>
      </c>
      <c r="K237" s="53"/>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c r="AY237" s="36"/>
      <c r="AZ237" s="36"/>
      <c r="BA237" s="36"/>
      <c r="BB237" s="36"/>
      <c r="BC237" s="36"/>
      <c r="BD237" s="36"/>
      <c r="BE237" s="36"/>
      <c r="BF237" s="36"/>
      <c r="BG237" s="36"/>
      <c r="BH237" s="36"/>
      <c r="BI237" s="36"/>
      <c r="BJ237" s="36"/>
      <c r="BK237" s="36"/>
      <c r="BL237" s="36"/>
      <c r="BM237" s="36"/>
      <c r="BN237" s="36"/>
      <c r="BO237" s="36"/>
    </row>
    <row r="238" spans="1:67" s="37" customFormat="1" ht="22.8" x14ac:dyDescent="0.25">
      <c r="A238" s="36" t="str">
        <f t="shared" si="84"/>
        <v>4.8</v>
      </c>
      <c r="B238" s="70" t="s">
        <v>358</v>
      </c>
      <c r="D238" s="71"/>
      <c r="E238" s="54">
        <v>45415</v>
      </c>
      <c r="F238" s="55">
        <f t="shared" si="81"/>
        <v>45415</v>
      </c>
      <c r="G238" s="38">
        <v>1</v>
      </c>
      <c r="H238" s="39">
        <v>0</v>
      </c>
      <c r="I238" s="40">
        <v>1</v>
      </c>
      <c r="J238" s="40">
        <f t="shared" si="83"/>
        <v>1</v>
      </c>
      <c r="K238" s="53"/>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c r="AY238" s="36"/>
      <c r="AZ238" s="36"/>
      <c r="BA238" s="36"/>
      <c r="BB238" s="36"/>
      <c r="BC238" s="36"/>
      <c r="BD238" s="36"/>
      <c r="BE238" s="36"/>
      <c r="BF238" s="36"/>
      <c r="BG238" s="36"/>
      <c r="BH238" s="36"/>
      <c r="BI238" s="36"/>
      <c r="BJ238" s="36"/>
      <c r="BK238" s="36"/>
      <c r="BL238" s="36"/>
      <c r="BM238" s="36"/>
      <c r="BN238" s="36"/>
      <c r="BO238" s="36"/>
    </row>
    <row r="239" spans="1:67" s="37" customFormat="1" ht="17.399999999999999" x14ac:dyDescent="0.25">
      <c r="A239" s="36" t="str">
        <f t="shared" si="84"/>
        <v>4.9</v>
      </c>
      <c r="B239" s="70" t="s">
        <v>359</v>
      </c>
      <c r="D239" s="71"/>
      <c r="E239" s="54">
        <v>45416</v>
      </c>
      <c r="F239" s="55">
        <f t="shared" si="81"/>
        <v>45416</v>
      </c>
      <c r="G239" s="38">
        <v>1</v>
      </c>
      <c r="H239" s="39">
        <v>0</v>
      </c>
      <c r="I239" s="40">
        <v>1</v>
      </c>
      <c r="J239" s="40">
        <f t="shared" si="83"/>
        <v>0</v>
      </c>
      <c r="K239" s="53"/>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c r="AY239" s="36"/>
      <c r="AZ239" s="36"/>
      <c r="BA239" s="36"/>
      <c r="BB239" s="36"/>
      <c r="BC239" s="36"/>
      <c r="BD239" s="36"/>
      <c r="BE239" s="36"/>
      <c r="BF239" s="36"/>
      <c r="BG239" s="36"/>
      <c r="BH239" s="36"/>
      <c r="BI239" s="36"/>
      <c r="BJ239" s="36"/>
      <c r="BK239" s="36"/>
      <c r="BL239" s="36"/>
      <c r="BM239" s="36"/>
      <c r="BN239" s="36"/>
      <c r="BO239" s="36"/>
    </row>
    <row r="240" spans="1:67" s="37" customFormat="1" ht="17.399999999999999" x14ac:dyDescent="0.25">
      <c r="A240" s="36" t="str">
        <f t="shared" si="84"/>
        <v>4.10</v>
      </c>
      <c r="B240" s="70" t="s">
        <v>360</v>
      </c>
      <c r="D240" s="71"/>
      <c r="E240" s="54">
        <v>45417</v>
      </c>
      <c r="F240" s="55">
        <f t="shared" si="81"/>
        <v>45417</v>
      </c>
      <c r="G240" s="38">
        <v>1</v>
      </c>
      <c r="H240" s="39">
        <v>0</v>
      </c>
      <c r="I240" s="40">
        <v>1</v>
      </c>
      <c r="J240" s="40">
        <f t="shared" si="83"/>
        <v>0</v>
      </c>
      <c r="K240" s="53"/>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c r="AY240" s="36"/>
      <c r="AZ240" s="36"/>
      <c r="BA240" s="36"/>
      <c r="BB240" s="36"/>
      <c r="BC240" s="36"/>
      <c r="BD240" s="36"/>
      <c r="BE240" s="36"/>
      <c r="BF240" s="36"/>
      <c r="BG240" s="36"/>
      <c r="BH240" s="36"/>
      <c r="BI240" s="36"/>
      <c r="BJ240" s="36"/>
      <c r="BK240" s="36"/>
      <c r="BL240" s="36"/>
      <c r="BM240" s="36"/>
      <c r="BN240" s="36"/>
      <c r="BO240" s="36"/>
    </row>
    <row r="241" spans="1:67" s="37" customFormat="1" ht="17.399999999999999" x14ac:dyDescent="0.25">
      <c r="A241" s="36" t="str">
        <f t="shared" si="84"/>
        <v>4.11</v>
      </c>
      <c r="B241" s="70" t="s">
        <v>361</v>
      </c>
      <c r="D241" s="71"/>
      <c r="E241" s="54">
        <v>45418</v>
      </c>
      <c r="F241" s="55">
        <f t="shared" si="81"/>
        <v>45418</v>
      </c>
      <c r="G241" s="38">
        <v>1</v>
      </c>
      <c r="H241" s="39">
        <v>0</v>
      </c>
      <c r="I241" s="40">
        <v>2</v>
      </c>
      <c r="J241" s="40">
        <f t="shared" si="83"/>
        <v>1</v>
      </c>
      <c r="K241" s="53"/>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c r="AY241" s="36"/>
      <c r="AZ241" s="36"/>
      <c r="BA241" s="36"/>
      <c r="BB241" s="36"/>
      <c r="BC241" s="36"/>
      <c r="BD241" s="36"/>
      <c r="BE241" s="36"/>
      <c r="BF241" s="36"/>
      <c r="BG241" s="36"/>
      <c r="BH241" s="36"/>
      <c r="BI241" s="36"/>
      <c r="BJ241" s="36"/>
      <c r="BK241" s="36"/>
      <c r="BL241" s="36"/>
      <c r="BM241" s="36"/>
      <c r="BN241" s="36"/>
      <c r="BO241" s="36"/>
    </row>
    <row r="242" spans="1:67" s="37" customFormat="1" ht="17.399999999999999" x14ac:dyDescent="0.25">
      <c r="A242" s="36" t="str">
        <f t="shared" si="84"/>
        <v>4.12</v>
      </c>
      <c r="B242" s="70" t="s">
        <v>362</v>
      </c>
      <c r="D242" s="71"/>
      <c r="E242" s="54">
        <v>45419</v>
      </c>
      <c r="F242" s="55">
        <f t="shared" si="81"/>
        <v>45419</v>
      </c>
      <c r="G242" s="38">
        <v>1</v>
      </c>
      <c r="H242" s="39">
        <v>0</v>
      </c>
      <c r="I242" s="40">
        <v>4</v>
      </c>
      <c r="J242" s="40">
        <f t="shared" si="83"/>
        <v>1</v>
      </c>
      <c r="K242" s="53"/>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c r="AY242" s="36"/>
      <c r="AZ242" s="36"/>
      <c r="BA242" s="36"/>
      <c r="BB242" s="36"/>
      <c r="BC242" s="36"/>
      <c r="BD242" s="36"/>
      <c r="BE242" s="36"/>
      <c r="BF242" s="36"/>
      <c r="BG242" s="36"/>
      <c r="BH242" s="36"/>
      <c r="BI242" s="36"/>
      <c r="BJ242" s="36"/>
      <c r="BK242" s="36"/>
      <c r="BL242" s="36"/>
      <c r="BM242" s="36"/>
      <c r="BN242" s="36"/>
      <c r="BO242" s="36"/>
    </row>
    <row r="243" spans="1:67" s="37" customFormat="1" ht="22.8" x14ac:dyDescent="0.25">
      <c r="A243" s="36" t="str">
        <f t="shared" si="84"/>
        <v>4.13</v>
      </c>
      <c r="B243" s="70" t="s">
        <v>363</v>
      </c>
      <c r="D243" s="71"/>
      <c r="E243" s="54">
        <v>45420</v>
      </c>
      <c r="F243" s="55">
        <f t="shared" si="81"/>
        <v>45420</v>
      </c>
      <c r="G243" s="38">
        <v>1</v>
      </c>
      <c r="H243" s="39">
        <v>0</v>
      </c>
      <c r="I243" s="40">
        <v>7</v>
      </c>
      <c r="J243" s="40">
        <f t="shared" si="83"/>
        <v>1</v>
      </c>
      <c r="K243" s="53"/>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c r="AY243" s="36"/>
      <c r="AZ243" s="36"/>
      <c r="BA243" s="36"/>
      <c r="BB243" s="36"/>
      <c r="BC243" s="36"/>
      <c r="BD243" s="36"/>
      <c r="BE243" s="36"/>
      <c r="BF243" s="36"/>
      <c r="BG243" s="36"/>
      <c r="BH243" s="36"/>
      <c r="BI243" s="36"/>
      <c r="BJ243" s="36"/>
      <c r="BK243" s="36"/>
      <c r="BL243" s="36"/>
      <c r="BM243" s="36"/>
      <c r="BN243" s="36"/>
      <c r="BO243" s="36"/>
    </row>
    <row r="244" spans="1:67" s="37" customFormat="1" ht="22.8" x14ac:dyDescent="0.25">
      <c r="A244" s="36" t="str">
        <f t="shared" si="84"/>
        <v>4.14</v>
      </c>
      <c r="B244" s="70" t="s">
        <v>364</v>
      </c>
      <c r="D244" s="71"/>
      <c r="E244" s="54">
        <v>45421</v>
      </c>
      <c r="F244" s="55">
        <f t="shared" si="81"/>
        <v>45421</v>
      </c>
      <c r="G244" s="38">
        <v>1</v>
      </c>
      <c r="H244" s="39">
        <v>0</v>
      </c>
      <c r="I244" s="40">
        <v>3</v>
      </c>
      <c r="J244" s="40">
        <f t="shared" si="83"/>
        <v>1</v>
      </c>
      <c r="K244" s="53"/>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c r="AY244" s="36"/>
      <c r="AZ244" s="36"/>
      <c r="BA244" s="36"/>
      <c r="BB244" s="36"/>
      <c r="BC244" s="36"/>
      <c r="BD244" s="36"/>
      <c r="BE244" s="36"/>
      <c r="BF244" s="36"/>
      <c r="BG244" s="36"/>
      <c r="BH244" s="36"/>
      <c r="BI244" s="36"/>
      <c r="BJ244" s="36"/>
      <c r="BK244" s="36"/>
      <c r="BL244" s="36"/>
      <c r="BM244" s="36"/>
      <c r="BN244" s="36"/>
      <c r="BO244" s="36"/>
    </row>
    <row r="245" spans="1:67" s="37" customFormat="1" ht="17.399999999999999" x14ac:dyDescent="0.25">
      <c r="A245" s="36" t="str">
        <f t="shared" si="84"/>
        <v>4.15</v>
      </c>
      <c r="B245" s="70" t="s">
        <v>365</v>
      </c>
      <c r="D245" s="71"/>
      <c r="E245" s="54">
        <v>45422</v>
      </c>
      <c r="F245" s="55">
        <f t="shared" si="81"/>
        <v>45422</v>
      </c>
      <c r="G245" s="38">
        <v>1</v>
      </c>
      <c r="H245" s="39">
        <v>0</v>
      </c>
      <c r="I245" s="40">
        <v>3</v>
      </c>
      <c r="J245" s="40">
        <f t="shared" si="83"/>
        <v>1</v>
      </c>
      <c r="K245" s="53"/>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c r="AY245" s="36"/>
      <c r="AZ245" s="36"/>
      <c r="BA245" s="36"/>
      <c r="BB245" s="36"/>
      <c r="BC245" s="36"/>
      <c r="BD245" s="36"/>
      <c r="BE245" s="36"/>
      <c r="BF245" s="36"/>
      <c r="BG245" s="36"/>
      <c r="BH245" s="36"/>
      <c r="BI245" s="36"/>
      <c r="BJ245" s="36"/>
      <c r="BK245" s="36"/>
      <c r="BL245" s="36"/>
      <c r="BM245" s="36"/>
      <c r="BN245" s="36"/>
      <c r="BO245" s="36"/>
    </row>
    <row r="246" spans="1:67" s="37" customFormat="1" ht="22.8" x14ac:dyDescent="0.25">
      <c r="A246" s="36" t="str">
        <f t="shared" si="84"/>
        <v>4.16</v>
      </c>
      <c r="B246" s="70" t="s">
        <v>284</v>
      </c>
      <c r="D246" s="71"/>
      <c r="E246" s="54">
        <v>45423</v>
      </c>
      <c r="F246" s="55">
        <f t="shared" si="81"/>
        <v>45423</v>
      </c>
      <c r="G246" s="38">
        <v>1</v>
      </c>
      <c r="H246" s="39">
        <v>0</v>
      </c>
      <c r="I246" s="40">
        <v>6</v>
      </c>
      <c r="J246" s="40">
        <f t="shared" si="83"/>
        <v>0</v>
      </c>
      <c r="K246" s="53"/>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c r="AY246" s="36"/>
      <c r="AZ246" s="36"/>
      <c r="BA246" s="36"/>
      <c r="BB246" s="36"/>
      <c r="BC246" s="36"/>
      <c r="BD246" s="36"/>
      <c r="BE246" s="36"/>
      <c r="BF246" s="36"/>
      <c r="BG246" s="36"/>
      <c r="BH246" s="36"/>
      <c r="BI246" s="36"/>
      <c r="BJ246" s="36"/>
      <c r="BK246" s="36"/>
      <c r="BL246" s="36"/>
      <c r="BM246" s="36"/>
      <c r="BN246" s="36"/>
      <c r="BO246" s="36"/>
    </row>
    <row r="247" spans="1:67" s="37" customFormat="1" ht="17.399999999999999" x14ac:dyDescent="0.25">
      <c r="A247" s="36" t="str">
        <f t="shared" si="84"/>
        <v>4.17</v>
      </c>
      <c r="B247" s="70" t="s">
        <v>366</v>
      </c>
      <c r="D247" s="71"/>
      <c r="E247" s="54">
        <v>45424</v>
      </c>
      <c r="F247" s="55">
        <f t="shared" si="81"/>
        <v>45424</v>
      </c>
      <c r="G247" s="38">
        <v>1</v>
      </c>
      <c r="H247" s="39">
        <v>0</v>
      </c>
      <c r="I247" s="40">
        <v>2</v>
      </c>
      <c r="J247" s="40">
        <f t="shared" si="83"/>
        <v>0</v>
      </c>
      <c r="K247" s="53"/>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c r="AY247" s="36"/>
      <c r="AZ247" s="36"/>
      <c r="BA247" s="36"/>
      <c r="BB247" s="36"/>
      <c r="BC247" s="36"/>
      <c r="BD247" s="36"/>
      <c r="BE247" s="36"/>
      <c r="BF247" s="36"/>
      <c r="BG247" s="36"/>
      <c r="BH247" s="36"/>
      <c r="BI247" s="36"/>
      <c r="BJ247" s="36"/>
      <c r="BK247" s="36"/>
      <c r="BL247" s="36"/>
      <c r="BM247" s="36"/>
      <c r="BN247" s="36"/>
      <c r="BO247" s="36"/>
    </row>
    <row r="248" spans="1:67" s="37" customFormat="1" ht="17.399999999999999" x14ac:dyDescent="0.25">
      <c r="A248" s="36" t="str">
        <f t="shared" si="84"/>
        <v>4.18</v>
      </c>
      <c r="B248" s="70" t="s">
        <v>367</v>
      </c>
      <c r="D248" s="71"/>
      <c r="E248" s="54">
        <v>45425</v>
      </c>
      <c r="F248" s="55">
        <f t="shared" si="81"/>
        <v>45425</v>
      </c>
      <c r="G248" s="38">
        <v>1</v>
      </c>
      <c r="H248" s="39">
        <v>0</v>
      </c>
      <c r="I248" s="40">
        <v>2</v>
      </c>
      <c r="J248" s="40">
        <f t="shared" si="83"/>
        <v>1</v>
      </c>
      <c r="K248" s="53"/>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c r="AY248" s="36"/>
      <c r="AZ248" s="36"/>
      <c r="BA248" s="36"/>
      <c r="BB248" s="36"/>
      <c r="BC248" s="36"/>
      <c r="BD248" s="36"/>
      <c r="BE248" s="36"/>
      <c r="BF248" s="36"/>
      <c r="BG248" s="36"/>
      <c r="BH248" s="36"/>
      <c r="BI248" s="36"/>
      <c r="BJ248" s="36"/>
      <c r="BK248" s="36"/>
      <c r="BL248" s="36"/>
      <c r="BM248" s="36"/>
      <c r="BN248" s="36"/>
      <c r="BO248" s="36"/>
    </row>
    <row r="249" spans="1:67" s="34" customFormat="1" ht="13.8" x14ac:dyDescent="0.25">
      <c r="A249" s="32" t="str">
        <f>IF(ISERROR(VALUE(SUBSTITUTE(prevWBS,".",""))),"1",IF(ISERROR(FIND("`",SUBSTITUTE(prevWBS,".","`",1))),TEXT(VALUE(prevWBS)+1,"#"),TEXT(VALUE(LEFT(prevWBS,FIND("`",SUBSTITUTE(prevWBS,".","`",1))-1))+1,"#")))</f>
        <v>5</v>
      </c>
      <c r="B249" s="33" t="s">
        <v>368</v>
      </c>
      <c r="D249" s="35"/>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c r="BN249" s="58"/>
      <c r="BO249" s="58"/>
    </row>
    <row r="250" spans="1:67" s="37" customFormat="1" ht="34.200000000000003" x14ac:dyDescent="0.25">
      <c r="A250" s="36" t="str">
        <f t="shared" ref="A250:A258" si="8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50" s="70" t="s">
        <v>142</v>
      </c>
      <c r="D250" s="71"/>
      <c r="E250" s="54">
        <v>45427</v>
      </c>
      <c r="F250" s="55">
        <f t="shared" si="81"/>
        <v>45427</v>
      </c>
      <c r="G250" s="38">
        <v>1</v>
      </c>
      <c r="H250" s="39">
        <v>0</v>
      </c>
      <c r="I250" s="40">
        <v>1</v>
      </c>
      <c r="J250" s="40">
        <f t="shared" si="83"/>
        <v>1</v>
      </c>
      <c r="K250" s="53"/>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c r="AY250" s="36"/>
      <c r="AZ250" s="36"/>
      <c r="BA250" s="36"/>
      <c r="BB250" s="36"/>
      <c r="BC250" s="36"/>
      <c r="BD250" s="36"/>
      <c r="BE250" s="36"/>
      <c r="BF250" s="36"/>
      <c r="BG250" s="36"/>
      <c r="BH250" s="36"/>
      <c r="BI250" s="36"/>
      <c r="BJ250" s="36"/>
      <c r="BK250" s="36"/>
      <c r="BL250" s="36"/>
      <c r="BM250" s="36"/>
      <c r="BN250" s="36"/>
      <c r="BO250" s="36"/>
    </row>
    <row r="251" spans="1:67" s="37" customFormat="1" ht="22.8" x14ac:dyDescent="0.25">
      <c r="A251" s="36" t="str">
        <f t="shared" si="85"/>
        <v>5.2</v>
      </c>
      <c r="B251" s="70" t="s">
        <v>371</v>
      </c>
      <c r="D251" s="71"/>
      <c r="E251" s="54">
        <v>45428</v>
      </c>
      <c r="F251" s="55">
        <f t="shared" si="81"/>
        <v>45428</v>
      </c>
      <c r="G251" s="38">
        <v>1</v>
      </c>
      <c r="H251" s="39">
        <v>0</v>
      </c>
      <c r="I251" s="40">
        <v>1</v>
      </c>
      <c r="J251" s="40">
        <f t="shared" si="83"/>
        <v>1</v>
      </c>
      <c r="K251" s="53"/>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c r="AY251" s="36"/>
      <c r="AZ251" s="36"/>
      <c r="BA251" s="36"/>
      <c r="BB251" s="36"/>
      <c r="BC251" s="36"/>
      <c r="BD251" s="36"/>
      <c r="BE251" s="36"/>
      <c r="BF251" s="36"/>
      <c r="BG251" s="36"/>
      <c r="BH251" s="36"/>
      <c r="BI251" s="36"/>
      <c r="BJ251" s="36"/>
      <c r="BK251" s="36"/>
      <c r="BL251" s="36"/>
      <c r="BM251" s="36"/>
      <c r="BN251" s="36"/>
      <c r="BO251" s="36"/>
    </row>
    <row r="252" spans="1:67" s="37" customFormat="1" ht="22.8" x14ac:dyDescent="0.25">
      <c r="A252" s="36" t="str">
        <f t="shared" si="85"/>
        <v>5.3</v>
      </c>
      <c r="B252" s="70" t="s">
        <v>372</v>
      </c>
      <c r="D252" s="71"/>
      <c r="E252" s="54">
        <v>45429</v>
      </c>
      <c r="F252" s="55">
        <f t="shared" si="81"/>
        <v>45429</v>
      </c>
      <c r="G252" s="38">
        <v>1</v>
      </c>
      <c r="H252" s="39">
        <v>0</v>
      </c>
      <c r="I252" s="40">
        <v>3</v>
      </c>
      <c r="J252" s="40">
        <f t="shared" si="83"/>
        <v>1</v>
      </c>
      <c r="K252" s="53"/>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c r="AY252" s="36"/>
      <c r="AZ252" s="36"/>
      <c r="BA252" s="36"/>
      <c r="BB252" s="36"/>
      <c r="BC252" s="36"/>
      <c r="BD252" s="36"/>
      <c r="BE252" s="36"/>
      <c r="BF252" s="36"/>
      <c r="BG252" s="36"/>
      <c r="BH252" s="36"/>
      <c r="BI252" s="36"/>
      <c r="BJ252" s="36"/>
      <c r="BK252" s="36"/>
      <c r="BL252" s="36"/>
      <c r="BM252" s="36"/>
      <c r="BN252" s="36"/>
      <c r="BO252" s="36"/>
    </row>
    <row r="253" spans="1:67" s="37" customFormat="1" ht="34.200000000000003" x14ac:dyDescent="0.25">
      <c r="A253" s="36" t="str">
        <f t="shared" si="85"/>
        <v>5.4</v>
      </c>
      <c r="B253" s="70" t="s">
        <v>373</v>
      </c>
      <c r="D253" s="71"/>
      <c r="E253" s="54">
        <v>45430</v>
      </c>
      <c r="F253" s="55">
        <f t="shared" si="81"/>
        <v>45430</v>
      </c>
      <c r="G253" s="38">
        <v>1</v>
      </c>
      <c r="H253" s="39">
        <v>0</v>
      </c>
      <c r="I253" s="40">
        <v>2</v>
      </c>
      <c r="J253" s="40">
        <f t="shared" si="83"/>
        <v>0</v>
      </c>
      <c r="K253" s="53"/>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c r="AY253" s="36"/>
      <c r="AZ253" s="36"/>
      <c r="BA253" s="36"/>
      <c r="BB253" s="36"/>
      <c r="BC253" s="36"/>
      <c r="BD253" s="36"/>
      <c r="BE253" s="36"/>
      <c r="BF253" s="36"/>
      <c r="BG253" s="36"/>
      <c r="BH253" s="36"/>
      <c r="BI253" s="36"/>
      <c r="BJ253" s="36"/>
      <c r="BK253" s="36"/>
      <c r="BL253" s="36"/>
      <c r="BM253" s="36"/>
      <c r="BN253" s="36"/>
      <c r="BO253" s="36"/>
    </row>
    <row r="254" spans="1:67" s="37" customFormat="1" ht="22.8" x14ac:dyDescent="0.25">
      <c r="A254" s="36" t="str">
        <f t="shared" si="85"/>
        <v>5.5</v>
      </c>
      <c r="B254" s="70" t="s">
        <v>374</v>
      </c>
      <c r="D254" s="71"/>
      <c r="E254" s="54">
        <v>45431</v>
      </c>
      <c r="F254" s="55">
        <f t="shared" si="81"/>
        <v>45431</v>
      </c>
      <c r="G254" s="38">
        <v>1</v>
      </c>
      <c r="H254" s="39">
        <v>0</v>
      </c>
      <c r="I254" s="40">
        <v>1</v>
      </c>
      <c r="J254" s="40">
        <f t="shared" si="83"/>
        <v>0</v>
      </c>
      <c r="K254" s="53"/>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c r="AY254" s="36"/>
      <c r="AZ254" s="36"/>
      <c r="BA254" s="36"/>
      <c r="BB254" s="36"/>
      <c r="BC254" s="36"/>
      <c r="BD254" s="36"/>
      <c r="BE254" s="36"/>
      <c r="BF254" s="36"/>
      <c r="BG254" s="36"/>
      <c r="BH254" s="36"/>
      <c r="BI254" s="36"/>
      <c r="BJ254" s="36"/>
      <c r="BK254" s="36"/>
      <c r="BL254" s="36"/>
      <c r="BM254" s="36"/>
      <c r="BN254" s="36"/>
      <c r="BO254" s="36"/>
    </row>
    <row r="255" spans="1:67" s="37" customFormat="1" ht="22.8" x14ac:dyDescent="0.25">
      <c r="A255" s="36" t="str">
        <f t="shared" si="85"/>
        <v>5.6</v>
      </c>
      <c r="B255" s="70" t="s">
        <v>375</v>
      </c>
      <c r="D255" s="71"/>
      <c r="E255" s="54">
        <v>45432</v>
      </c>
      <c r="F255" s="55">
        <f t="shared" si="81"/>
        <v>45432</v>
      </c>
      <c r="G255" s="38">
        <v>1</v>
      </c>
      <c r="H255" s="39">
        <v>0</v>
      </c>
      <c r="I255" s="40">
        <v>4</v>
      </c>
      <c r="J255" s="40">
        <f t="shared" si="83"/>
        <v>1</v>
      </c>
      <c r="K255" s="53"/>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c r="AY255" s="36"/>
      <c r="AZ255" s="36"/>
      <c r="BA255" s="36"/>
      <c r="BB255" s="36"/>
      <c r="BC255" s="36"/>
      <c r="BD255" s="36"/>
      <c r="BE255" s="36"/>
      <c r="BF255" s="36"/>
      <c r="BG255" s="36"/>
      <c r="BH255" s="36"/>
      <c r="BI255" s="36"/>
      <c r="BJ255" s="36"/>
      <c r="BK255" s="36"/>
      <c r="BL255" s="36"/>
      <c r="BM255" s="36"/>
      <c r="BN255" s="36"/>
      <c r="BO255" s="36"/>
    </row>
    <row r="256" spans="1:67" s="37" customFormat="1" ht="17.399999999999999" x14ac:dyDescent="0.25">
      <c r="A256" s="36" t="str">
        <f t="shared" si="85"/>
        <v>5.7</v>
      </c>
      <c r="B256" s="37" t="s">
        <v>378</v>
      </c>
      <c r="D256" s="71"/>
      <c r="E256" s="54">
        <v>45433</v>
      </c>
      <c r="F256" s="55">
        <f t="shared" si="81"/>
        <v>45433</v>
      </c>
      <c r="G256" s="38">
        <v>1</v>
      </c>
      <c r="H256" s="39">
        <v>0</v>
      </c>
      <c r="I256" s="40">
        <v>8</v>
      </c>
      <c r="J256" s="40">
        <f t="shared" si="83"/>
        <v>1</v>
      </c>
      <c r="K256" s="53"/>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c r="AY256" s="36"/>
      <c r="AZ256" s="36"/>
      <c r="BA256" s="36"/>
      <c r="BB256" s="36"/>
      <c r="BC256" s="36"/>
      <c r="BD256" s="36"/>
      <c r="BE256" s="36"/>
      <c r="BF256" s="36"/>
      <c r="BG256" s="36"/>
      <c r="BH256" s="36"/>
      <c r="BI256" s="36"/>
      <c r="BJ256" s="36"/>
      <c r="BK256" s="36"/>
      <c r="BL256" s="36"/>
      <c r="BM256" s="36"/>
      <c r="BN256" s="36"/>
      <c r="BO256" s="36"/>
    </row>
    <row r="257" spans="1:67" s="37" customFormat="1" ht="22.8" x14ac:dyDescent="0.25">
      <c r="A257" s="36" t="str">
        <f t="shared" si="85"/>
        <v>5.8</v>
      </c>
      <c r="B257" s="70" t="s">
        <v>376</v>
      </c>
      <c r="D257" s="71"/>
      <c r="E257" s="54">
        <v>45434</v>
      </c>
      <c r="F257" s="55">
        <f t="shared" si="81"/>
        <v>45434</v>
      </c>
      <c r="G257" s="38">
        <v>1</v>
      </c>
      <c r="H257" s="39">
        <v>0</v>
      </c>
      <c r="I257" s="40">
        <v>3</v>
      </c>
      <c r="J257" s="40">
        <f t="shared" si="83"/>
        <v>1</v>
      </c>
      <c r="K257" s="53"/>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c r="AY257" s="36"/>
      <c r="AZ257" s="36"/>
      <c r="BA257" s="36"/>
      <c r="BB257" s="36"/>
      <c r="BC257" s="36"/>
      <c r="BD257" s="36"/>
      <c r="BE257" s="36"/>
      <c r="BF257" s="36"/>
      <c r="BG257" s="36"/>
      <c r="BH257" s="36"/>
      <c r="BI257" s="36"/>
      <c r="BJ257" s="36"/>
      <c r="BK257" s="36"/>
      <c r="BL257" s="36"/>
      <c r="BM257" s="36"/>
      <c r="BN257" s="36"/>
      <c r="BO257" s="36"/>
    </row>
    <row r="258" spans="1:67" s="37" customFormat="1" ht="22.8" x14ac:dyDescent="0.25">
      <c r="A258" s="36" t="str">
        <f t="shared" si="85"/>
        <v>5.9</v>
      </c>
      <c r="B258" s="70" t="s">
        <v>377</v>
      </c>
      <c r="D258" s="71"/>
      <c r="E258" s="54">
        <v>45435</v>
      </c>
      <c r="F258" s="55">
        <f t="shared" si="81"/>
        <v>45435</v>
      </c>
      <c r="G258" s="38">
        <v>1</v>
      </c>
      <c r="H258" s="39">
        <v>0</v>
      </c>
      <c r="I258" s="40">
        <v>2</v>
      </c>
      <c r="J258" s="40">
        <f t="shared" si="83"/>
        <v>1</v>
      </c>
      <c r="K258" s="53"/>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c r="AY258" s="36"/>
      <c r="AZ258" s="36"/>
      <c r="BA258" s="36"/>
      <c r="BB258" s="36"/>
      <c r="BC258" s="36"/>
      <c r="BD258" s="36"/>
      <c r="BE258" s="36"/>
      <c r="BF258" s="36"/>
      <c r="BG258" s="36"/>
      <c r="BH258" s="36"/>
      <c r="BI258" s="36"/>
      <c r="BJ258" s="36"/>
      <c r="BK258" s="36"/>
      <c r="BL258" s="36"/>
      <c r="BM258" s="36"/>
      <c r="BN258" s="36"/>
      <c r="BO258" s="36"/>
    </row>
  </sheetData>
  <sheetProtection formatCells="0" formatColumns="0" formatRows="0" insertRows="0" deleteRows="0"/>
  <mergeCells count="33">
    <mergeCell ref="AG4:AM4"/>
    <mergeCell ref="AG5:AM5"/>
    <mergeCell ref="BI4:BO4"/>
    <mergeCell ref="BI5:BO5"/>
    <mergeCell ref="AN5:AT5"/>
    <mergeCell ref="AU4:BA4"/>
    <mergeCell ref="AU5:BA5"/>
    <mergeCell ref="AN4:AT4"/>
    <mergeCell ref="BB4:BH4"/>
    <mergeCell ref="BB5:BH5"/>
    <mergeCell ref="L1:AF1"/>
    <mergeCell ref="C5:E5"/>
    <mergeCell ref="S4:Y4"/>
    <mergeCell ref="L4:R4"/>
    <mergeCell ref="C4:E4"/>
    <mergeCell ref="S5:Y5"/>
    <mergeCell ref="L5:R5"/>
    <mergeCell ref="Z4:AF4"/>
    <mergeCell ref="Z5:AF5"/>
    <mergeCell ref="BP4:BV4"/>
    <mergeCell ref="BP5:BV5"/>
    <mergeCell ref="BW4:CC4"/>
    <mergeCell ref="CD4:CJ4"/>
    <mergeCell ref="CK4:CQ4"/>
    <mergeCell ref="CR4:CX4"/>
    <mergeCell ref="CY4:DE4"/>
    <mergeCell ref="DF4:DL4"/>
    <mergeCell ref="BW5:CC5"/>
    <mergeCell ref="CD5:CJ5"/>
    <mergeCell ref="CK5:CQ5"/>
    <mergeCell ref="CR5:CX5"/>
    <mergeCell ref="CY5:DE5"/>
    <mergeCell ref="DF5:DL5"/>
  </mergeCells>
  <phoneticPr fontId="3" type="noConversion"/>
  <conditionalFormatting sqref="H8:H49 H51:H159 H161:H229 H231:H248 H250:H258">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DL7">
    <cfRule type="expression" dxfId="6" priority="45">
      <formula>L$6=TODAY()</formula>
    </cfRule>
  </conditionalFormatting>
  <conditionalFormatting sqref="L8:BO49 Q50:BO50 L51:BO64 L66:BO159 L65:BM65 L161:BO229 M160:BO160 L231:BO258 M230:BO230 E249:K249">
    <cfRule type="expression" dxfId="5" priority="48">
      <formula>AND($E8&lt;=E$6,ROUNDDOWN(($F8-$E8+1)*$H8,0)+$E8-1&gt;=E$6)</formula>
    </cfRule>
    <cfRule type="expression" dxfId="4" priority="49">
      <formula>AND(NOT(ISBLANK($E8)),$E8&lt;=E$6,$F8&gt;=E$6)</formula>
    </cfRule>
  </conditionalFormatting>
  <conditionalFormatting sqref="BP6:DL7 L6:BO49 Q50:BO50 L161:BO229 M160:BO160 L231:BO258 M230:BO230 L51:BO64 L66:BO159 L65:BM65 E249:K249">
    <cfRule type="expression" dxfId="3" priority="8">
      <formula>E$6=TODAY()</formula>
    </cfRule>
  </conditionalFormatting>
  <conditionalFormatting sqref="BO65">
    <cfRule type="expression" dxfId="2" priority="52">
      <formula>AND($E65&lt;=BN$6,ROUNDDOWN(($F65-$E65+1)*$H65,0)+$E65-1&gt;=BN$6)</formula>
    </cfRule>
    <cfRule type="expression" dxfId="1" priority="53">
      <formula>AND(NOT(ISBLANK($E65)),$E65&lt;=BN$6,$F65&gt;=BN$6)</formula>
    </cfRule>
  </conditionalFormatting>
  <conditionalFormatting sqref="BO65">
    <cfRule type="expression" dxfId="0" priority="63">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L1:AF1" r:id="rId1" display="Gantt Chart Template © 2006-2018 by Vertex42.com." xr:uid="{00000000-0004-0000-0000-000000000000}"/>
  </hyperlinks>
  <pageMargins left="0.25" right="0.25" top="0.5" bottom="0.5" header="0.5" footer="0.25"/>
  <pageSetup scale="62" fitToHeight="0" orientation="landscape"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99060</xdr:colOff>
                    <xdr:row>1</xdr:row>
                    <xdr:rowOff>121920</xdr:rowOff>
                  </from>
                  <to>
                    <xdr:col>28</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H8:H49 H51:H159 H161:H229 H231:H248 H250:H258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121</v>
      </c>
    </row>
    <row r="36" spans="2:2" x14ac:dyDescent="0.25">
      <c r="B36" s="2" t="s">
        <v>122</v>
      </c>
    </row>
    <row r="37" spans="2:2" x14ac:dyDescent="0.25">
      <c r="B37" s="2" t="s">
        <v>123</v>
      </c>
    </row>
    <row r="39" spans="2:2" ht="13.8" x14ac:dyDescent="0.25">
      <c r="B39" s="15" t="s">
        <v>27</v>
      </c>
    </row>
    <row r="40" spans="2:2" x14ac:dyDescent="0.25">
      <c r="B40" s="2" t="s">
        <v>37</v>
      </c>
    </row>
    <row r="42" spans="2:2" ht="13.8" x14ac:dyDescent="0.25">
      <c r="B42" s="15" t="s">
        <v>31</v>
      </c>
    </row>
    <row r="43" spans="2:2" x14ac:dyDescent="0.25">
      <c r="B43" s="2" t="s">
        <v>124</v>
      </c>
    </row>
    <row r="44" spans="2:2" x14ac:dyDescent="0.25">
      <c r="B44" s="2" t="s">
        <v>32</v>
      </c>
    </row>
    <row r="46" spans="2:2" ht="17.399999999999999" x14ac:dyDescent="0.3">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116</v>
      </c>
      <c r="B1" s="25"/>
    </row>
    <row r="2" spans="1:3" ht="13.8" x14ac:dyDescent="0.25">
      <c r="A2" s="79" t="s">
        <v>46</v>
      </c>
      <c r="B2" s="3"/>
    </row>
    <row r="3" spans="1:3" x14ac:dyDescent="0.25">
      <c r="B3" s="3"/>
    </row>
    <row r="4" spans="1:3" ht="17.399999999999999" x14ac:dyDescent="0.3">
      <c r="A4" s="74" t="s">
        <v>83</v>
      </c>
      <c r="B4" s="16"/>
    </row>
    <row r="5" spans="1:3" ht="55.2" x14ac:dyDescent="0.25">
      <c r="B5" s="80" t="s">
        <v>72</v>
      </c>
    </row>
    <row r="7" spans="1:3" ht="27.6" x14ac:dyDescent="0.25">
      <c r="B7" s="80" t="s">
        <v>84</v>
      </c>
    </row>
    <row r="9" spans="1:3" ht="13.8" x14ac:dyDescent="0.25">
      <c r="B9" s="79" t="s">
        <v>58</v>
      </c>
    </row>
    <row r="11" spans="1:3" ht="27.6" x14ac:dyDescent="0.25">
      <c r="B11" s="78" t="s">
        <v>59</v>
      </c>
    </row>
    <row r="13" spans="1:3" ht="17.399999999999999" x14ac:dyDescent="0.3">
      <c r="A13" s="110" t="s">
        <v>3</v>
      </c>
      <c r="B13" s="110"/>
    </row>
    <row r="15" spans="1:3" s="75" customFormat="1" ht="17.399999999999999" x14ac:dyDescent="0.25">
      <c r="A15" s="82"/>
      <c r="B15" s="81" t="s">
        <v>75</v>
      </c>
    </row>
    <row r="16" spans="1:3" s="75" customFormat="1" ht="17.399999999999999" x14ac:dyDescent="0.25">
      <c r="A16" s="82"/>
      <c r="B16" s="81" t="s">
        <v>73</v>
      </c>
      <c r="C16" s="77" t="s">
        <v>2</v>
      </c>
    </row>
    <row r="17" spans="1:3" ht="17.399999999999999" x14ac:dyDescent="0.3">
      <c r="A17" s="83"/>
      <c r="B17" s="81" t="s">
        <v>77</v>
      </c>
    </row>
    <row r="18" spans="1:3" ht="17.399999999999999" x14ac:dyDescent="0.3">
      <c r="A18" s="83"/>
      <c r="B18" s="81" t="s">
        <v>85</v>
      </c>
    </row>
    <row r="19" spans="1:3" ht="17.399999999999999" x14ac:dyDescent="0.3">
      <c r="A19" s="83"/>
      <c r="B19" s="81" t="s">
        <v>86</v>
      </c>
    </row>
    <row r="20" spans="1:3" s="75" customFormat="1" ht="17.399999999999999" x14ac:dyDescent="0.25">
      <c r="A20" s="82"/>
      <c r="B20" s="81" t="s">
        <v>74</v>
      </c>
      <c r="C20" s="76" t="s">
        <v>1</v>
      </c>
    </row>
    <row r="21" spans="1:3" ht="17.399999999999999" x14ac:dyDescent="0.3">
      <c r="A21" s="83"/>
      <c r="B21" s="81" t="s">
        <v>76</v>
      </c>
    </row>
    <row r="22" spans="1:3" ht="17.399999999999999" x14ac:dyDescent="0.3">
      <c r="A22" s="83"/>
      <c r="B22" s="84" t="s">
        <v>78</v>
      </c>
    </row>
    <row r="23" spans="1:3" ht="17.399999999999999" x14ac:dyDescent="0.3">
      <c r="A23" s="83"/>
      <c r="B23" s="4"/>
    </row>
    <row r="24" spans="1:3" ht="17.399999999999999" x14ac:dyDescent="0.3">
      <c r="A24" s="110" t="s">
        <v>79</v>
      </c>
      <c r="B24" s="110"/>
    </row>
    <row r="25" spans="1:3" ht="41.4" x14ac:dyDescent="0.3">
      <c r="A25" s="83"/>
      <c r="B25" s="81" t="s">
        <v>87</v>
      </c>
    </row>
    <row r="26" spans="1:3" ht="17.399999999999999" x14ac:dyDescent="0.3">
      <c r="A26" s="83"/>
      <c r="B26" s="81"/>
    </row>
    <row r="27" spans="1:3" ht="17.399999999999999" x14ac:dyDescent="0.3">
      <c r="A27" s="83"/>
      <c r="B27" s="98" t="s">
        <v>91</v>
      </c>
    </row>
    <row r="28" spans="1:3" ht="17.399999999999999" x14ac:dyDescent="0.3">
      <c r="A28" s="83"/>
      <c r="B28" s="81" t="s">
        <v>80</v>
      </c>
    </row>
    <row r="29" spans="1:3" ht="27.6" x14ac:dyDescent="0.3">
      <c r="A29" s="83"/>
      <c r="B29" s="81" t="s">
        <v>82</v>
      </c>
    </row>
    <row r="30" spans="1:3" ht="17.399999999999999" x14ac:dyDescent="0.3">
      <c r="A30" s="83"/>
      <c r="B30" s="81"/>
    </row>
    <row r="31" spans="1:3" ht="17.399999999999999" x14ac:dyDescent="0.3">
      <c r="A31" s="83"/>
      <c r="B31" s="98" t="s">
        <v>88</v>
      </c>
    </row>
    <row r="32" spans="1:3" ht="17.399999999999999" x14ac:dyDescent="0.3">
      <c r="A32" s="83"/>
      <c r="B32" s="81" t="s">
        <v>81</v>
      </c>
    </row>
    <row r="33" spans="1:2" ht="17.399999999999999" x14ac:dyDescent="0.3">
      <c r="A33" s="83"/>
      <c r="B33" s="81" t="s">
        <v>89</v>
      </c>
    </row>
    <row r="34" spans="1:2" ht="17.399999999999999" x14ac:dyDescent="0.3">
      <c r="A34" s="83"/>
      <c r="B34" s="4"/>
    </row>
    <row r="35" spans="1:2" ht="27.6" x14ac:dyDescent="0.3">
      <c r="A35" s="83"/>
      <c r="B35" s="81" t="s">
        <v>126</v>
      </c>
    </row>
    <row r="36" spans="1:2" ht="17.399999999999999" x14ac:dyDescent="0.3">
      <c r="A36" s="83"/>
      <c r="B36" s="85" t="s">
        <v>90</v>
      </c>
    </row>
    <row r="37" spans="1:2" ht="17.399999999999999" x14ac:dyDescent="0.3">
      <c r="A37" s="83"/>
      <c r="B37" s="4"/>
    </row>
    <row r="38" spans="1:2" ht="17.399999999999999" x14ac:dyDescent="0.3">
      <c r="A38" s="110" t="s">
        <v>8</v>
      </c>
      <c r="B38" s="110"/>
    </row>
    <row r="39" spans="1:2" ht="27.6" x14ac:dyDescent="0.25">
      <c r="B39" s="81" t="s">
        <v>93</v>
      </c>
    </row>
    <row r="41" spans="1:2" ht="13.8" x14ac:dyDescent="0.25">
      <c r="B41" s="81" t="s">
        <v>94</v>
      </c>
    </row>
    <row r="43" spans="1:2" ht="27.6" x14ac:dyDescent="0.25">
      <c r="B43" s="81" t="s">
        <v>92</v>
      </c>
    </row>
    <row r="45" spans="1:2" ht="27.6" x14ac:dyDescent="0.25">
      <c r="B45" s="81" t="s">
        <v>95</v>
      </c>
    </row>
    <row r="46" spans="1:2" x14ac:dyDescent="0.25">
      <c r="B46" s="11"/>
    </row>
    <row r="47" spans="1:2" ht="27.6" x14ac:dyDescent="0.25">
      <c r="B47" s="81" t="s">
        <v>96</v>
      </c>
    </row>
    <row r="49" spans="1:2" ht="17.399999999999999" x14ac:dyDescent="0.3">
      <c r="A49" s="110" t="s">
        <v>6</v>
      </c>
      <c r="B49" s="110"/>
    </row>
    <row r="50" spans="1:2" ht="27.6" x14ac:dyDescent="0.25">
      <c r="B50" s="81" t="s">
        <v>127</v>
      </c>
    </row>
    <row r="52" spans="1:2" ht="13.8" x14ac:dyDescent="0.25">
      <c r="A52" s="86" t="s">
        <v>9</v>
      </c>
      <c r="B52" s="81" t="s">
        <v>10</v>
      </c>
    </row>
    <row r="53" spans="1:2" ht="13.8" x14ac:dyDescent="0.25">
      <c r="A53" s="86" t="s">
        <v>11</v>
      </c>
      <c r="B53" s="81" t="s">
        <v>12</v>
      </c>
    </row>
    <row r="54" spans="1:2" ht="13.8" x14ac:dyDescent="0.25">
      <c r="A54" s="86" t="s">
        <v>13</v>
      </c>
      <c r="B54" s="81" t="s">
        <v>14</v>
      </c>
    </row>
    <row r="55" spans="1:2" ht="28.2" x14ac:dyDescent="0.25">
      <c r="A55" s="78"/>
      <c r="B55" s="81" t="s">
        <v>97</v>
      </c>
    </row>
    <row r="56" spans="1:2" ht="28.2" x14ac:dyDescent="0.25">
      <c r="A56" s="78"/>
      <c r="B56" s="81" t="s">
        <v>98</v>
      </c>
    </row>
    <row r="57" spans="1:2" ht="13.8" x14ac:dyDescent="0.25">
      <c r="A57" s="86" t="s">
        <v>15</v>
      </c>
      <c r="B57" s="81" t="s">
        <v>16</v>
      </c>
    </row>
    <row r="58" spans="1:2" ht="14.4" x14ac:dyDescent="0.25">
      <c r="A58" s="78"/>
      <c r="B58" s="81" t="s">
        <v>99</v>
      </c>
    </row>
    <row r="59" spans="1:2" ht="14.4" x14ac:dyDescent="0.25">
      <c r="A59" s="78"/>
      <c r="B59" s="81" t="s">
        <v>100</v>
      </c>
    </row>
    <row r="60" spans="1:2" ht="13.8" x14ac:dyDescent="0.25">
      <c r="A60" s="86" t="s">
        <v>17</v>
      </c>
      <c r="B60" s="81" t="s">
        <v>18</v>
      </c>
    </row>
    <row r="61" spans="1:2" ht="28.2" x14ac:dyDescent="0.25">
      <c r="A61" s="78"/>
      <c r="B61" s="81" t="s">
        <v>101</v>
      </c>
    </row>
    <row r="62" spans="1:2" ht="13.8" x14ac:dyDescent="0.25">
      <c r="A62" s="86" t="s">
        <v>102</v>
      </c>
      <c r="B62" s="81" t="s">
        <v>103</v>
      </c>
    </row>
    <row r="63" spans="1:2" ht="13.8" x14ac:dyDescent="0.25">
      <c r="A63" s="87"/>
      <c r="B63" s="81" t="s">
        <v>104</v>
      </c>
    </row>
    <row r="64" spans="1:2" x14ac:dyDescent="0.25">
      <c r="B64" s="5"/>
    </row>
    <row r="65" spans="1:2" ht="17.399999999999999" x14ac:dyDescent="0.3">
      <c r="A65" s="110" t="s">
        <v>7</v>
      </c>
      <c r="B65" s="110"/>
    </row>
    <row r="66" spans="1:2" ht="41.4" x14ac:dyDescent="0.25">
      <c r="B66" s="81" t="s">
        <v>105</v>
      </c>
    </row>
    <row r="68" spans="1:2" ht="17.399999999999999" x14ac:dyDescent="0.3">
      <c r="A68" s="110" t="s">
        <v>4</v>
      </c>
      <c r="B68" s="110"/>
    </row>
    <row r="69" spans="1:2" ht="13.8" x14ac:dyDescent="0.25">
      <c r="A69" s="93" t="s">
        <v>5</v>
      </c>
      <c r="B69" s="94" t="s">
        <v>106</v>
      </c>
    </row>
    <row r="70" spans="1:2" ht="27.6" x14ac:dyDescent="0.25">
      <c r="A70" s="87"/>
      <c r="B70" s="92" t="s">
        <v>108</v>
      </c>
    </row>
    <row r="71" spans="1:2" ht="13.8" x14ac:dyDescent="0.25">
      <c r="A71" s="87"/>
      <c r="B71" s="88"/>
    </row>
    <row r="72" spans="1:2" ht="13.8" x14ac:dyDescent="0.25">
      <c r="A72" s="93" t="s">
        <v>5</v>
      </c>
      <c r="B72" s="94" t="s">
        <v>125</v>
      </c>
    </row>
    <row r="73" spans="1:2" ht="28.2" x14ac:dyDescent="0.25">
      <c r="A73" s="87"/>
      <c r="B73" s="92" t="s">
        <v>129</v>
      </c>
    </row>
    <row r="74" spans="1:2" ht="13.8" x14ac:dyDescent="0.25">
      <c r="A74" s="87"/>
      <c r="B74" s="88"/>
    </row>
    <row r="75" spans="1:2" ht="13.8" x14ac:dyDescent="0.25">
      <c r="A75" s="93" t="s">
        <v>5</v>
      </c>
      <c r="B75" s="96" t="s">
        <v>111</v>
      </c>
    </row>
    <row r="76" spans="1:2" ht="41.4" x14ac:dyDescent="0.25">
      <c r="A76" s="87"/>
      <c r="B76" s="80" t="s">
        <v>128</v>
      </c>
    </row>
    <row r="77" spans="1:2" ht="13.8" x14ac:dyDescent="0.25">
      <c r="A77" s="87"/>
      <c r="B77" s="87"/>
    </row>
    <row r="78" spans="1:2" ht="13.8" x14ac:dyDescent="0.25">
      <c r="A78" s="93" t="s">
        <v>5</v>
      </c>
      <c r="B78" s="96" t="s">
        <v>117</v>
      </c>
    </row>
    <row r="79" spans="1:2" ht="27.6" x14ac:dyDescent="0.25">
      <c r="A79" s="87"/>
      <c r="B79" s="80" t="s">
        <v>112</v>
      </c>
    </row>
    <row r="80" spans="1:2" ht="13.8" x14ac:dyDescent="0.25">
      <c r="A80" s="87"/>
      <c r="B80" s="87"/>
    </row>
    <row r="81" spans="1:2" ht="13.8" x14ac:dyDescent="0.25">
      <c r="A81" s="93" t="s">
        <v>5</v>
      </c>
      <c r="B81" s="96" t="s">
        <v>118</v>
      </c>
    </row>
    <row r="82" spans="1:2" ht="14.4" x14ac:dyDescent="0.3">
      <c r="A82" s="87"/>
      <c r="B82" s="91" t="s">
        <v>113</v>
      </c>
    </row>
    <row r="83" spans="1:2" ht="14.4" x14ac:dyDescent="0.3">
      <c r="A83" s="87"/>
      <c r="B83" s="91" t="s">
        <v>114</v>
      </c>
    </row>
    <row r="84" spans="1:2" ht="14.4" x14ac:dyDescent="0.3">
      <c r="A84" s="87"/>
      <c r="B84" s="91" t="s">
        <v>115</v>
      </c>
    </row>
    <row r="85" spans="1:2" ht="13.8" x14ac:dyDescent="0.25">
      <c r="A85" s="87"/>
      <c r="B85" s="90"/>
    </row>
    <row r="86" spans="1:2" ht="13.8" x14ac:dyDescent="0.25">
      <c r="A86" s="93" t="s">
        <v>5</v>
      </c>
      <c r="B86" s="96" t="s">
        <v>119</v>
      </c>
    </row>
    <row r="87" spans="1:2" ht="41.4" x14ac:dyDescent="0.25">
      <c r="A87" s="87"/>
      <c r="B87" s="80" t="s">
        <v>107</v>
      </c>
    </row>
    <row r="88" spans="1:2" ht="14.4" x14ac:dyDescent="0.3">
      <c r="A88" s="87"/>
      <c r="B88" s="89" t="s">
        <v>109</v>
      </c>
    </row>
    <row r="89" spans="1:2" ht="41.4" x14ac:dyDescent="0.25">
      <c r="A89" s="87"/>
      <c r="B89" s="95" t="s">
        <v>110</v>
      </c>
    </row>
    <row r="90" spans="1:2" ht="13.8" x14ac:dyDescent="0.25">
      <c r="A90" s="87"/>
      <c r="B90" s="87"/>
    </row>
    <row r="91" spans="1:2" ht="13.8" x14ac:dyDescent="0.25">
      <c r="A91" s="93" t="s">
        <v>5</v>
      </c>
      <c r="B91" s="96" t="s">
        <v>120</v>
      </c>
    </row>
    <row r="92" spans="1:2" ht="27.6" x14ac:dyDescent="0.25">
      <c r="A92" s="78"/>
      <c r="B92" s="91"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Sheet1</vt: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Tegegne, Nathnael B</cp:lastModifiedBy>
  <cp:lastPrinted>2023-09-16T21:35:50Z</cp:lastPrinted>
  <dcterms:created xsi:type="dcterms:W3CDTF">2010-06-09T16:05:03Z</dcterms:created>
  <dcterms:modified xsi:type="dcterms:W3CDTF">2023-09-30T04:51:54Z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