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<sst xmlns="http://schemas.openxmlformats.org/spreadsheetml/2006/main" count="72" uniqueCount="53">
  <si>
    <t>Comparing satisfaction across three types of credit cards</t>
  </si>
  <si>
    <t>Population key metrics</t>
  </si>
  <si>
    <t>Number of</t>
  </si>
  <si>
    <t>Annual</t>
  </si>
  <si>
    <t>Ave</t>
  </si>
  <si>
    <t>Market</t>
  </si>
  <si>
    <t>Card Type</t>
  </si>
  <si>
    <t>Fee</t>
  </si>
  <si>
    <t>Avg Age</t>
  </si>
  <si>
    <t>Market Share</t>
  </si>
  <si>
    <t>Surveys</t>
  </si>
  <si>
    <t>Card fee</t>
  </si>
  <si>
    <t>Age</t>
  </si>
  <si>
    <t>Share</t>
  </si>
  <si>
    <t>Student</t>
  </si>
  <si>
    <t>Student </t>
  </si>
  <si>
    <t>Basic</t>
  </si>
  <si>
    <t>Travel</t>
  </si>
  <si>
    <t>*Market share here is the percentage of the market for that kind of card in states and provinces where Auxiliary Two has offices. It's the percentage of all cards issued.</t>
  </si>
  <si>
    <t>ANOVA Procedure</t>
  </si>
  <si>
    <t>Dependent Variable:Satisfaction</t>
  </si>
  <si>
    <t>Sum of</t>
  </si>
  <si>
    <t>Mean</t>
  </si>
  <si>
    <t>Source</t>
  </si>
  <si>
    <t>DF</t>
  </si>
  <si>
    <t>Squares</t>
  </si>
  <si>
    <t>Square</t>
  </si>
  <si>
    <t>Model</t>
  </si>
  <si>
    <t>Error</t>
  </si>
  <si>
    <t>Corrected Total</t>
  </si>
  <si>
    <t>R-Square</t>
  </si>
  <si>
    <t>Coeff Var</t>
  </si>
  <si>
    <t>Root MSE</t>
  </si>
  <si>
    <t>F Value</t>
  </si>
  <si>
    <t>Pr &gt; F</t>
  </si>
  <si>
    <t>Tukey's Studentized Range</t>
  </si>
  <si>
    <t>Mean of "Satisfaction"</t>
  </si>
  <si>
    <t>Minimum Significant Difference</t>
  </si>
  <si>
    <t>Means with the same letter are not significantly different.</t>
  </si>
  <si>
    <t>Tukey Grouping</t>
  </si>
  <si>
    <t>N</t>
  </si>
  <si>
    <t>CARD</t>
  </si>
  <si>
    <t>A</t>
  </si>
  <si>
    <t>College</t>
  </si>
  <si>
    <t>B</t>
  </si>
  <si>
    <t>Average Satisfaction</t>
  </si>
  <si>
    <t>Satsfication (%)</t>
  </si>
  <si>
    <t>Overall Satisfaction</t>
  </si>
  <si>
    <t>Revenue Index (Normalised to 100%)</t>
  </si>
  <si>
    <t>Simplified Ratios</t>
  </si>
  <si>
    <t>Response (%)</t>
  </si>
  <si>
    <t>Index Score</t>
  </si>
  <si>
    <t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</si>
</sst>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$-C09]#,##0;[RED]\-[$$-C09]#,##0"/>
    <numFmt numFmtId="166" formatCode="0%"/>
    <numFmt numFmtId="167" formatCode="\$#,##0_);[RED]&quot;($&quot;#,##0\)"/>
    <numFmt numFmtId="168" formatCode="@"/>
  </numFmts>
  <fonts count="11">
    <font>
      <sz val="10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10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sz val="10"/>
      <name val="Arial"/>
      <family val="2"/>
    </font>
    <font>
      <b val="true"/>
      <sz val="18"/>
      <color rgb="FF000000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B3B3B3"/>
      </patternFill>
    </fill>
    <fill>
      <patternFill patternType="solid">
        <fgColor rgb="FFCCFFCC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tx>
            <c:strRef>
              <c:f>"Customer Satisfaction (%)"</c:f>
              <c:strCache>
                <c:ptCount val="1"/>
                <c:pt idx="0">
                  <c:v>Customer Satisfaction (%)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cat>
            <c:strRef>
              <c:f>Sheet1!$A$36:$A$38</c:f>
              <c:strCache>
                <c:ptCount val="3"/>
                <c:pt idx="0">
                  <c:v>Student </c:v>
                </c:pt>
                <c:pt idx="1">
                  <c:v>Basic</c:v>
                </c:pt>
                <c:pt idx="2">
                  <c:v>Travel</c:v>
                </c:pt>
              </c:strCache>
            </c:strRef>
          </c:cat>
          <c:val>
            <c:numRef>
              <c:f>Sheet1!$B$36:$B$38</c:f>
              <c:numCache>
                <c:formatCode>General</c:formatCode>
                <c:ptCount val="3"/>
                <c:pt idx="0">
                  <c:v>0.811</c:v>
                </c:pt>
                <c:pt idx="1">
                  <c:v>0.637</c:v>
                </c:pt>
                <c:pt idx="2">
                  <c:v>0.60725</c:v>
                </c:pt>
              </c:numCache>
            </c:numRef>
          </c:val>
        </c:ser>
        <c:gapWidth val="100"/>
        <c:axId val="93972199"/>
        <c:axId val="51778080"/>
      </c:barChart>
      <c:catAx>
        <c:axId val="9397219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1778080"/>
        <c:crosses val="autoZero"/>
        <c:auto val="1"/>
        <c:lblAlgn val="ctr"/>
        <c:lblOffset val="100"/>
      </c:catAx>
      <c:valAx>
        <c:axId val="51778080"/>
        <c:scaling>
          <c:orientation val="minMax"/>
          <c:max val="1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93972199"/>
        <c:crossesAt val="1"/>
      </c:valAx>
      <c:spPr>
        <a:noFill/>
        <a:ln>
          <a:solidFill>
            <a:srgbClr val="b3b3b3"/>
          </a:solidFill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Market Share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Sheet2!$B$1:$B$2</c:f>
              <c:strCache>
                <c:ptCount val="1"/>
                <c:pt idx="0">
                  <c:v>Market Share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Sheet2!$A$3:$A$5</c:f>
              <c:strCache>
                <c:ptCount val="3"/>
                <c:pt idx="0">
                  <c:v>Student </c:v>
                </c:pt>
                <c:pt idx="1">
                  <c:v>Basic</c:v>
                </c:pt>
                <c:pt idx="2">
                  <c:v>Travel</c:v>
                </c:pt>
              </c:strCache>
            </c:strRef>
          </c:cat>
          <c:val>
            <c:numRef>
              <c:f>Sheet2!$B$3:$B$5</c:f>
              <c:numCache>
                <c:formatCode>General</c:formatCode>
                <c:ptCount val="3"/>
                <c:pt idx="0">
                  <c:v>0.3</c:v>
                </c:pt>
                <c:pt idx="1">
                  <c:v>0.2</c:v>
                </c:pt>
                <c:pt idx="2">
                  <c:v>0.1</c:v>
                </c:pt>
              </c:numCache>
            </c:numRef>
          </c:val>
        </c:ser>
        <c:gapWidth val="150"/>
        <c:axId val="33218004"/>
        <c:axId val="73732915"/>
      </c:barChart>
      <c:catAx>
        <c:axId val="3321800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3732915"/>
        <c:crosses val="autoZero"/>
        <c:auto val="1"/>
        <c:lblAlgn val="ctr"/>
        <c:lblOffset val="100"/>
      </c:catAx>
      <c:valAx>
        <c:axId val="7373291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33218004"/>
        <c:crossesAt val="0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Average Satsfication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Sheet2!$C$8</c:f>
              <c:strCache>
                <c:ptCount val="1"/>
                <c:pt idx="0">
                  <c:v>Satsfication (%)</c:v>
                </c:pt>
              </c:strCache>
            </c:strRef>
          </c:tx>
          <c:spPr>
            <a:solidFill>
              <a:srgbClr val="4f81bd"/>
            </a:solidFill>
            <a:ln>
              <a:noFill/>
            </a:ln>
          </c:spPr>
          <c:cat>
            <c:strRef>
              <c:f>Sheet2!$A$9:$A$11</c:f>
              <c:strCache>
                <c:ptCount val="3"/>
                <c:pt idx="0">
                  <c:v>Student </c:v>
                </c:pt>
                <c:pt idx="1">
                  <c:v>Basic</c:v>
                </c:pt>
                <c:pt idx="2">
                  <c:v>Travel</c:v>
                </c:pt>
              </c:strCache>
            </c:strRef>
          </c:cat>
          <c:val>
            <c:numRef>
              <c:f>Sheet2!$C$9:$C$11</c:f>
              <c:numCache>
                <c:formatCode>General</c:formatCode>
                <c:ptCount val="3"/>
                <c:pt idx="0">
                  <c:v>0.811</c:v>
                </c:pt>
                <c:pt idx="1">
                  <c:v>0.637</c:v>
                </c:pt>
                <c:pt idx="2">
                  <c:v>0.60725</c:v>
                </c:pt>
              </c:numCache>
            </c:numRef>
          </c:val>
        </c:ser>
        <c:gapWidth val="150"/>
        <c:axId val="77665737"/>
        <c:axId val="55928620"/>
      </c:barChart>
      <c:catAx>
        <c:axId val="7766573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5928620"/>
        <c:crosses val="autoZero"/>
        <c:auto val="1"/>
        <c:lblAlgn val="ctr"/>
        <c:lblOffset val="100"/>
      </c:catAx>
      <c:valAx>
        <c:axId val="5592862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77665737"/>
        <c:crossesAt val="0"/>
      </c:valAx>
      <c:spPr>
        <a:solidFill>
          <a:srgbClr val="ffffff"/>
        </a:solidFill>
        <a:ln>
          <a:noFill/>
        </a:ln>
      </c:spPr>
    </c:plotArea>
    <c:plotVisOnly val="1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513360</xdr:colOff>
      <xdr:row>34</xdr:row>
      <xdr:rowOff>28800</xdr:rowOff>
    </xdr:from>
    <xdr:to>
      <xdr:col>10</xdr:col>
      <xdr:colOff>596880</xdr:colOff>
      <xdr:row>51</xdr:row>
      <xdr:rowOff>28800</xdr:rowOff>
    </xdr:to>
    <xdr:graphicFrame>
      <xdr:nvGraphicFramePr>
        <xdr:cNvPr id="0" name=""/>
        <xdr:cNvGraphicFramePr/>
      </xdr:nvGraphicFramePr>
      <xdr:xfrm>
        <a:off x="6156360" y="5629320"/>
        <a:ext cx="5752080" cy="32385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646200</xdr:colOff>
      <xdr:row>25</xdr:row>
      <xdr:rowOff>100440</xdr:rowOff>
    </xdr:from>
    <xdr:to>
      <xdr:col>16</xdr:col>
      <xdr:colOff>417240</xdr:colOff>
      <xdr:row>42</xdr:row>
      <xdr:rowOff>90720</xdr:rowOff>
    </xdr:to>
    <xdr:graphicFrame>
      <xdr:nvGraphicFramePr>
        <xdr:cNvPr id="1" name="Chart 1"/>
        <xdr:cNvGraphicFramePr/>
      </xdr:nvGraphicFramePr>
      <xdr:xfrm>
        <a:off x="10443600" y="4148280"/>
        <a:ext cx="46202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10440</xdr:colOff>
      <xdr:row>25</xdr:row>
      <xdr:rowOff>100440</xdr:rowOff>
    </xdr:from>
    <xdr:to>
      <xdr:col>23</xdr:col>
      <xdr:colOff>474480</xdr:colOff>
      <xdr:row>42</xdr:row>
      <xdr:rowOff>90720</xdr:rowOff>
    </xdr:to>
    <xdr:graphicFrame>
      <xdr:nvGraphicFramePr>
        <xdr:cNvPr id="2" name="Chart 2"/>
        <xdr:cNvGraphicFramePr/>
      </xdr:nvGraphicFramePr>
      <xdr:xfrm>
        <a:off x="15350040" y="4148280"/>
        <a:ext cx="4620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8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46" activeCellId="0" sqref="A46"/>
    </sheetView>
  </sheetViews>
  <sheetFormatPr defaultRowHeight="15"/>
  <cols>
    <col collapsed="false" hidden="false" max="1" min="1" style="0" width="60.2142857142857"/>
    <col collapsed="false" hidden="false" max="2" min="2" style="0" width="9.76339285714286"/>
    <col collapsed="false" hidden="false" max="4" min="3" style="0" width="8.66964285714286"/>
    <col collapsed="false" hidden="false" max="5" min="5" style="0" width="7.33035714285714"/>
    <col collapsed="false" hidden="false" max="9" min="9" style="0" width="10.125"/>
    <col collapsed="false" hidden="false" max="10" min="10" style="0" width="5.25892857142857"/>
    <col collapsed="false" hidden="false" max="11" min="11" style="0" width="8.54464285714286"/>
    <col collapsed="false" hidden="false" max="12" min="12" style="0" width="13.2857142857143"/>
  </cols>
  <sheetData>
    <row r="1" customFormat="false" ht="13.5" hidden="false" customHeight="true" outlineLevel="0" collapsed="false">
      <c r="A1" s="1" t="s">
        <v>0</v>
      </c>
      <c r="B1" s="2"/>
      <c r="C1" s="2"/>
      <c r="D1" s="2"/>
      <c r="E1" s="2"/>
      <c r="F1" s="2"/>
      <c r="G1" s="2"/>
    </row>
    <row r="2" customFormat="false" ht="12.75" hidden="false" customHeight="true" outlineLevel="0" collapsed="false">
      <c r="A2" s="3"/>
      <c r="B2" s="3"/>
      <c r="C2" s="3"/>
      <c r="D2" s="3"/>
      <c r="E2" s="3"/>
      <c r="F2" s="3"/>
      <c r="G2" s="2"/>
    </row>
    <row r="3" customFormat="false" ht="12.75" hidden="false" customHeight="true" outlineLevel="0" collapsed="false">
      <c r="A3" s="4" t="s">
        <v>1</v>
      </c>
      <c r="B3" s="2"/>
      <c r="C3" s="2"/>
      <c r="D3" s="2"/>
      <c r="E3" s="2"/>
      <c r="F3" s="2"/>
      <c r="G3" s="2"/>
    </row>
    <row r="4" customFormat="false" ht="12.75" hidden="false" customHeight="true" outlineLevel="0" collapsed="false">
      <c r="A4" s="5"/>
      <c r="B4" s="6" t="s">
        <v>2</v>
      </c>
      <c r="C4" s="6" t="s">
        <v>3</v>
      </c>
      <c r="D4" s="7" t="s">
        <v>4</v>
      </c>
      <c r="E4" s="7" t="s">
        <v>5</v>
      </c>
      <c r="F4" s="2"/>
      <c r="G4" s="2"/>
      <c r="I4" s="8" t="s">
        <v>6</v>
      </c>
      <c r="J4" s="9" t="s">
        <v>7</v>
      </c>
      <c r="K4" s="9" t="s">
        <v>8</v>
      </c>
      <c r="L4" s="10" t="s">
        <v>9</v>
      </c>
    </row>
    <row r="5" customFormat="false" ht="12.75" hidden="false" customHeight="true" outlineLevel="0" collapsed="false">
      <c r="A5" s="7"/>
      <c r="B5" s="6" t="s">
        <v>10</v>
      </c>
      <c r="C5" s="6" t="s">
        <v>11</v>
      </c>
      <c r="D5" s="7" t="s">
        <v>12</v>
      </c>
      <c r="E5" s="7" t="s">
        <v>13</v>
      </c>
      <c r="F5" s="2"/>
      <c r="G5" s="11"/>
      <c r="I5" s="12" t="s">
        <v>14</v>
      </c>
      <c r="J5" s="13" t="n">
        <v>0</v>
      </c>
      <c r="K5" s="14" t="n">
        <v>27</v>
      </c>
      <c r="L5" s="15" t="n">
        <v>0.3</v>
      </c>
    </row>
    <row r="6" customFormat="false" ht="12.75" hidden="false" customHeight="true" outlineLevel="0" collapsed="false">
      <c r="A6" s="5" t="s">
        <v>15</v>
      </c>
      <c r="B6" s="5" t="n">
        <v>300</v>
      </c>
      <c r="C6" s="16" t="n">
        <v>0</v>
      </c>
      <c r="D6" s="7" t="n">
        <v>27</v>
      </c>
      <c r="E6" s="17" t="n">
        <v>0.3</v>
      </c>
      <c r="F6" s="2"/>
      <c r="G6" s="2"/>
      <c r="I6" s="12" t="s">
        <v>16</v>
      </c>
      <c r="J6" s="13" t="n">
        <v>0</v>
      </c>
      <c r="K6" s="14" t="n">
        <v>42</v>
      </c>
      <c r="L6" s="15" t="n">
        <v>0.2</v>
      </c>
    </row>
    <row r="7" customFormat="false" ht="12.75" hidden="false" customHeight="true" outlineLevel="0" collapsed="false">
      <c r="A7" s="5" t="s">
        <v>16</v>
      </c>
      <c r="B7" s="5" t="n">
        <v>300</v>
      </c>
      <c r="C7" s="16" t="n">
        <v>0</v>
      </c>
      <c r="D7" s="7" t="n">
        <v>42</v>
      </c>
      <c r="E7" s="17" t="n">
        <v>0.2</v>
      </c>
      <c r="F7" s="2"/>
      <c r="G7" s="2"/>
      <c r="I7" s="18" t="s">
        <v>17</v>
      </c>
      <c r="J7" s="19" t="n">
        <v>150</v>
      </c>
      <c r="K7" s="20" t="n">
        <v>53</v>
      </c>
      <c r="L7" s="21" t="n">
        <v>0.1</v>
      </c>
    </row>
    <row r="8" customFormat="false" ht="12.75" hidden="false" customHeight="true" outlineLevel="0" collapsed="false">
      <c r="A8" s="5" t="s">
        <v>17</v>
      </c>
      <c r="B8" s="5" t="n">
        <v>300</v>
      </c>
      <c r="C8" s="16" t="n">
        <v>150</v>
      </c>
      <c r="D8" s="7" t="n">
        <v>53</v>
      </c>
      <c r="E8" s="17" t="n">
        <v>0.1</v>
      </c>
      <c r="F8" s="2"/>
      <c r="G8" s="2"/>
    </row>
    <row r="9" customFormat="false" ht="12.75" hidden="false" customHeight="true" outlineLevel="0" collapsed="false">
      <c r="A9" s="22" t="s">
        <v>18</v>
      </c>
      <c r="B9" s="22"/>
      <c r="C9" s="22"/>
      <c r="D9" s="22"/>
      <c r="E9" s="22"/>
      <c r="F9" s="2"/>
      <c r="G9" s="2"/>
    </row>
    <row r="10" customFormat="false" ht="12.75" hidden="false" customHeight="true" outlineLevel="0" collapsed="false">
      <c r="A10" s="22"/>
      <c r="B10" s="22"/>
      <c r="C10" s="22"/>
      <c r="D10" s="22"/>
      <c r="E10" s="22"/>
      <c r="F10" s="2"/>
      <c r="G10" s="2"/>
    </row>
    <row r="11" customFormat="false" ht="12.75" hidden="false" customHeight="true" outlineLevel="0" collapsed="false">
      <c r="A11" s="22"/>
      <c r="B11" s="22"/>
      <c r="C11" s="22"/>
      <c r="D11" s="22"/>
      <c r="E11" s="22"/>
      <c r="F11" s="2"/>
      <c r="G11" s="2"/>
    </row>
    <row r="12" customFormat="false" ht="12.75" hidden="false" customHeight="true" outlineLevel="0" collapsed="false">
      <c r="A12" s="2"/>
      <c r="B12" s="4"/>
      <c r="C12" s="2"/>
      <c r="D12" s="2"/>
      <c r="E12" s="2"/>
      <c r="F12" s="2"/>
      <c r="G12" s="2"/>
    </row>
    <row r="13" customFormat="false" ht="12.75" hidden="false" customHeight="true" outlineLevel="0" collapsed="false">
      <c r="A13" s="4" t="s">
        <v>19</v>
      </c>
      <c r="B13" s="2"/>
      <c r="C13" s="2"/>
      <c r="D13" s="2"/>
      <c r="E13" s="2"/>
      <c r="F13" s="2"/>
      <c r="G13" s="2"/>
    </row>
    <row r="14" customFormat="false" ht="12.75" hidden="false" customHeight="true" outlineLevel="0" collapsed="false">
      <c r="A14" s="5" t="s">
        <v>20</v>
      </c>
      <c r="B14" s="5"/>
      <c r="C14" s="5"/>
      <c r="D14" s="6" t="s">
        <v>21</v>
      </c>
      <c r="E14" s="6" t="s">
        <v>22</v>
      </c>
      <c r="F14" s="2"/>
      <c r="G14" s="2"/>
    </row>
    <row r="15" customFormat="false" ht="12.75" hidden="false" customHeight="true" outlineLevel="0" collapsed="false">
      <c r="A15" s="6" t="s">
        <v>23</v>
      </c>
      <c r="B15" s="5"/>
      <c r="C15" s="6" t="s">
        <v>24</v>
      </c>
      <c r="D15" s="6" t="s">
        <v>25</v>
      </c>
      <c r="E15" s="6" t="s">
        <v>26</v>
      </c>
      <c r="F15" s="2"/>
      <c r="G15" s="2"/>
    </row>
    <row r="16" customFormat="false" ht="12.75" hidden="false" customHeight="true" outlineLevel="0" collapsed="false">
      <c r="A16" s="6" t="s">
        <v>27</v>
      </c>
      <c r="B16" s="5"/>
      <c r="C16" s="6" t="n">
        <v>2</v>
      </c>
      <c r="D16" s="6" t="n">
        <v>64.889</v>
      </c>
      <c r="E16" s="6" t="n">
        <v>32.589</v>
      </c>
      <c r="F16" s="2"/>
      <c r="G16" s="2"/>
    </row>
    <row r="17" customFormat="false" ht="12.75" hidden="false" customHeight="true" outlineLevel="0" collapsed="false">
      <c r="A17" s="6" t="s">
        <v>28</v>
      </c>
      <c r="B17" s="5"/>
      <c r="C17" s="6" t="n">
        <v>897</v>
      </c>
      <c r="D17" s="6" t="n">
        <v>4066.101</v>
      </c>
      <c r="E17" s="6" t="n">
        <v>4.533</v>
      </c>
      <c r="F17" s="11"/>
      <c r="G17" s="11"/>
    </row>
    <row r="18" customFormat="false" ht="12.75" hidden="false" customHeight="true" outlineLevel="0" collapsed="false">
      <c r="A18" s="23" t="s">
        <v>29</v>
      </c>
      <c r="B18" s="5"/>
      <c r="C18" s="6" t="n">
        <v>899</v>
      </c>
      <c r="D18" s="6" t="n">
        <v>4130.99</v>
      </c>
      <c r="E18" s="6"/>
      <c r="F18" s="11"/>
      <c r="G18" s="11"/>
    </row>
    <row r="19" customFormat="false" ht="12.75" hidden="false" customHeight="true" outlineLevel="0" collapsed="false">
      <c r="A19" s="6"/>
      <c r="B19" s="6"/>
      <c r="C19" s="6"/>
      <c r="D19" s="6"/>
      <c r="E19" s="7"/>
      <c r="F19" s="11"/>
      <c r="G19" s="2"/>
    </row>
    <row r="20" customFormat="false" ht="12.75" hidden="false" customHeight="true" outlineLevel="0" collapsed="false">
      <c r="A20" s="7" t="s">
        <v>30</v>
      </c>
      <c r="B20" s="7" t="s">
        <v>31</v>
      </c>
      <c r="C20" s="7" t="s">
        <v>32</v>
      </c>
      <c r="D20" s="7" t="s">
        <v>33</v>
      </c>
      <c r="E20" s="7" t="s">
        <v>34</v>
      </c>
      <c r="F20" s="2"/>
      <c r="G20" s="2"/>
    </row>
    <row r="21" customFormat="false" ht="12.75" hidden="false" customHeight="true" outlineLevel="0" collapsed="false">
      <c r="A21" s="7" t="n">
        <v>0.666</v>
      </c>
      <c r="B21" s="7" t="n">
        <v>7.841</v>
      </c>
      <c r="C21" s="7" t="n">
        <v>2.129</v>
      </c>
      <c r="D21" s="7" t="n">
        <v>7.16</v>
      </c>
      <c r="E21" s="7" t="n">
        <v>0.0091</v>
      </c>
      <c r="F21" s="2"/>
      <c r="G21" s="2"/>
    </row>
    <row r="22" customFormat="false" ht="12.75" hidden="false" customHeight="true" outlineLevel="0" collapsed="false">
      <c r="A22" s="2"/>
      <c r="B22" s="2"/>
      <c r="C22" s="2"/>
      <c r="D22" s="2"/>
      <c r="E22" s="2"/>
      <c r="F22" s="2"/>
      <c r="G22" s="2"/>
    </row>
    <row r="23" customFormat="false" ht="12.75" hidden="false" customHeight="true" outlineLevel="0" collapsed="false">
      <c r="A23" s="4" t="s">
        <v>35</v>
      </c>
      <c r="B23" s="2"/>
      <c r="C23" s="2"/>
      <c r="D23" s="2"/>
      <c r="E23" s="2"/>
      <c r="F23" s="2"/>
      <c r="G23" s="2"/>
    </row>
    <row r="24" customFormat="false" ht="12.75" hidden="false" customHeight="true" outlineLevel="0" collapsed="false">
      <c r="A24" s="5" t="s">
        <v>36</v>
      </c>
      <c r="B24" s="5"/>
      <c r="C24" s="5"/>
      <c r="D24" s="5" t="n">
        <v>27.4</v>
      </c>
      <c r="E24" s="5"/>
      <c r="F24" s="2"/>
      <c r="G24" s="2"/>
    </row>
    <row r="25" customFormat="false" ht="12.75" hidden="false" customHeight="true" outlineLevel="0" collapsed="false">
      <c r="A25" s="5" t="s">
        <v>37</v>
      </c>
      <c r="B25" s="5"/>
      <c r="C25" s="5"/>
      <c r="D25" s="5" t="n">
        <v>3.651</v>
      </c>
      <c r="E25" s="5"/>
      <c r="F25" s="2"/>
      <c r="G25" s="2"/>
    </row>
    <row r="26" customFormat="false" ht="12.75" hidden="false" customHeight="true" outlineLevel="0" collapsed="false">
      <c r="A26" s="5"/>
      <c r="B26" s="5"/>
      <c r="C26" s="5"/>
      <c r="D26" s="5"/>
      <c r="E26" s="5"/>
      <c r="F26" s="2"/>
      <c r="G26" s="2"/>
    </row>
    <row r="27" customFormat="false" ht="12.75" hidden="false" customHeight="true" outlineLevel="0" collapsed="false">
      <c r="A27" s="5" t="s">
        <v>38</v>
      </c>
      <c r="B27" s="5"/>
      <c r="C27" s="5"/>
      <c r="D27" s="5"/>
      <c r="E27" s="5"/>
      <c r="F27" s="2"/>
      <c r="G27" s="2"/>
    </row>
    <row r="28" customFormat="false" ht="12.75" hidden="false" customHeight="true" outlineLevel="0" collapsed="false">
      <c r="A28" s="5" t="s">
        <v>39</v>
      </c>
      <c r="B28" s="5"/>
      <c r="C28" s="7" t="s">
        <v>22</v>
      </c>
      <c r="D28" s="7" t="s">
        <v>40</v>
      </c>
      <c r="E28" s="5" t="s">
        <v>41</v>
      </c>
      <c r="F28" s="2"/>
      <c r="G28" s="2"/>
    </row>
    <row r="29" customFormat="false" ht="12.75" hidden="false" customHeight="true" outlineLevel="0" collapsed="false">
      <c r="A29" s="5" t="s">
        <v>42</v>
      </c>
      <c r="B29" s="5"/>
      <c r="C29" s="7" t="n">
        <v>32.44</v>
      </c>
      <c r="D29" s="7" t="n">
        <v>300</v>
      </c>
      <c r="E29" s="5" t="s">
        <v>43</v>
      </c>
      <c r="F29" s="2"/>
      <c r="G29" s="2"/>
      <c r="I29" s="0" t="n">
        <f aca="false">32.44/40</f>
        <v>0.811</v>
      </c>
    </row>
    <row r="30" customFormat="false" ht="12.75" hidden="false" customHeight="true" outlineLevel="0" collapsed="false">
      <c r="A30" s="5" t="s">
        <v>44</v>
      </c>
      <c r="B30" s="5"/>
      <c r="C30" s="7" t="n">
        <v>24.29</v>
      </c>
      <c r="D30" s="7" t="n">
        <v>300</v>
      </c>
      <c r="E30" s="5" t="s">
        <v>17</v>
      </c>
      <c r="F30" s="2"/>
      <c r="G30" s="2"/>
      <c r="I30" s="0" t="n">
        <f aca="false">24.29/40</f>
        <v>0.60725</v>
      </c>
    </row>
    <row r="31" customFormat="false" ht="12.75" hidden="false" customHeight="true" outlineLevel="0" collapsed="false">
      <c r="A31" s="5" t="s">
        <v>44</v>
      </c>
      <c r="B31" s="5"/>
      <c r="C31" s="7" t="n">
        <v>25.48</v>
      </c>
      <c r="D31" s="7" t="n">
        <v>300</v>
      </c>
      <c r="E31" s="5" t="s">
        <v>16</v>
      </c>
      <c r="F31" s="2"/>
      <c r="G31" s="2"/>
      <c r="I31" s="0" t="n">
        <f aca="false">25.48/40</f>
        <v>0.637</v>
      </c>
    </row>
    <row r="35" customFormat="false" ht="15" hidden="false" customHeight="true" outlineLevel="0" collapsed="false">
      <c r="A35" s="0" t="s">
        <v>45</v>
      </c>
      <c r="B35" s="24" t="n">
        <f aca="false">27.4/40</f>
        <v>0.685</v>
      </c>
    </row>
    <row r="36" customFormat="false" ht="15" hidden="false" customHeight="true" outlineLevel="0" collapsed="false">
      <c r="A36" s="0" t="s">
        <v>15</v>
      </c>
      <c r="B36" s="24" t="n">
        <f aca="false">32.44/40</f>
        <v>0.811</v>
      </c>
    </row>
    <row r="37" customFormat="false" ht="15" hidden="false" customHeight="true" outlineLevel="0" collapsed="false">
      <c r="A37" s="0" t="s">
        <v>16</v>
      </c>
      <c r="B37" s="24" t="n">
        <f aca="false">25.48/40</f>
        <v>0.637</v>
      </c>
    </row>
    <row r="38" customFormat="false" ht="15" hidden="false" customHeight="true" outlineLevel="0" collapsed="false">
      <c r="A38" s="0" t="s">
        <v>17</v>
      </c>
      <c r="B38" s="24" t="n">
        <f aca="false">24.29/40</f>
        <v>0.60725</v>
      </c>
    </row>
  </sheetData>
  <mergeCells count="1">
    <mergeCell ref="A9:E1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RowHeight="12.75"/>
  <cols>
    <col collapsed="false" hidden="false" max="1" min="1" style="0" width="17.2544642857143"/>
    <col collapsed="false" hidden="false" max="2" min="2" style="0" width="32.1294642857143"/>
    <col collapsed="false" hidden="false" max="3" min="3" style="0" width="14.625"/>
    <col collapsed="false" hidden="false" max="4" min="4" style="0" width="12.3794642857143"/>
    <col collapsed="false" hidden="false" max="5" min="5" style="0" width="10.75"/>
    <col collapsed="false" hidden="false" max="1025" min="6" style="0" width="8.58928571428571"/>
  </cols>
  <sheetData>
    <row r="1" customFormat="false" ht="12.75" hidden="false" customHeight="false" outlineLevel="0" collapsed="false">
      <c r="A1" s="5"/>
      <c r="B1" s="7" t="s">
        <v>5</v>
      </c>
    </row>
    <row r="2" customFormat="false" ht="12.75" hidden="false" customHeight="false" outlineLevel="0" collapsed="false">
      <c r="A2" s="7"/>
      <c r="B2" s="7" t="s">
        <v>13</v>
      </c>
    </row>
    <row r="3" customFormat="false" ht="12.75" hidden="false" customHeight="false" outlineLevel="0" collapsed="false">
      <c r="A3" s="5" t="s">
        <v>15</v>
      </c>
      <c r="B3" s="17" t="n">
        <v>0.3</v>
      </c>
    </row>
    <row r="4" customFormat="false" ht="12.75" hidden="false" customHeight="false" outlineLevel="0" collapsed="false">
      <c r="A4" s="5" t="s">
        <v>16</v>
      </c>
      <c r="B4" s="17" t="n">
        <v>0.2</v>
      </c>
    </row>
    <row r="5" customFormat="false" ht="12.75" hidden="false" customHeight="false" outlineLevel="0" collapsed="false">
      <c r="A5" s="5" t="s">
        <v>17</v>
      </c>
      <c r="B5" s="17" t="n">
        <v>0.1</v>
      </c>
    </row>
    <row r="8" customFormat="false" ht="12.75" hidden="false" customHeight="false" outlineLevel="0" collapsed="false">
      <c r="A8" s="5" t="s">
        <v>41</v>
      </c>
      <c r="B8" s="7" t="s">
        <v>22</v>
      </c>
      <c r="C8" s="7" t="s">
        <v>46</v>
      </c>
    </row>
    <row r="9" customFormat="false" ht="12.75" hidden="false" customHeight="false" outlineLevel="0" collapsed="false">
      <c r="A9" s="5" t="s">
        <v>15</v>
      </c>
      <c r="B9" s="7" t="n">
        <v>32.44</v>
      </c>
      <c r="C9" s="25" t="n">
        <f aca="false">B9/40</f>
        <v>0.811</v>
      </c>
    </row>
    <row r="10" customFormat="false" ht="12.75" hidden="false" customHeight="false" outlineLevel="0" collapsed="false">
      <c r="A10" s="5" t="s">
        <v>16</v>
      </c>
      <c r="B10" s="7" t="n">
        <v>25.48</v>
      </c>
      <c r="C10" s="25" t="n">
        <f aca="false">B10/40</f>
        <v>0.637</v>
      </c>
    </row>
    <row r="11" customFormat="false" ht="12.75" hidden="false" customHeight="false" outlineLevel="0" collapsed="false">
      <c r="A11" s="5" t="s">
        <v>17</v>
      </c>
      <c r="B11" s="7" t="n">
        <v>24.29</v>
      </c>
      <c r="C11" s="25" t="n">
        <f aca="false">B11/40</f>
        <v>0.60725</v>
      </c>
    </row>
    <row r="14" customFormat="false" ht="12.75" hidden="false" customHeight="false" outlineLevel="0" collapsed="false">
      <c r="A14" s="26" t="s">
        <v>47</v>
      </c>
      <c r="B14" s="26" t="s">
        <v>48</v>
      </c>
      <c r="C14" s="26" t="s">
        <v>49</v>
      </c>
      <c r="D14" s="26" t="s">
        <v>50</v>
      </c>
      <c r="E14" s="26" t="s">
        <v>51</v>
      </c>
    </row>
    <row r="15" customFormat="false" ht="12.75" hidden="false" customHeight="false" outlineLevel="0" collapsed="false">
      <c r="A15" s="26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en-AU</dc:language>
  <cp:lastModifiedBy>Simon Macarthur</cp:lastModifiedBy>
  <dcterms:modified xsi:type="dcterms:W3CDTF">2015-11-09T23:47:10Z</dcterms:modified>
  <cp:revision>0</cp:revision>
</cp:coreProperties>
</file>